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20550" windowHeight="11265" activeTab="0"/>
  </bookViews>
  <sheets>
    <sheet name="Инвест в осн капит " sheetId="64" r:id="rId1"/>
    <sheet name="Негизги кап инв.  " sheetId="58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 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<sst xmlns="http://schemas.openxmlformats.org/spreadsheetml/2006/main" count="198" uniqueCount="85">
  <si>
    <t>местного бюджета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</si>
  <si>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</si>
  <si>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</si>
  <si>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</si>
  <si>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средств предпри-ятий и органи-заций</t>
  </si>
  <si>
    <t xml:space="preserve">кредитов банков </t>
  </si>
  <si>
    <t>иностран-ных кредитов</t>
  </si>
  <si>
    <t>Бирюкова</t>
  </si>
  <si>
    <t>Всего</t>
  </si>
  <si>
    <t>в т.ч. финансируемые за счет:</t>
  </si>
  <si>
    <t>прямых иностран-ных инвестиций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</si>
  <si>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</si>
  <si>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-</t>
  </si>
  <si>
    <t xml:space="preserve">средств населения и благотво-рительной помощи резидентов КР </t>
  </si>
  <si>
    <t>Внешние инвестиции</t>
  </si>
  <si>
    <t>Внутренние инвестиции</t>
  </si>
  <si>
    <t>Экспресс-маалымат</t>
  </si>
  <si>
    <t>(куруучулар боюнча, млн. сом)</t>
  </si>
  <si>
    <t>Бардыгы</t>
  </si>
  <si>
    <t>Ички инвестиция-лар</t>
  </si>
  <si>
    <t xml:space="preserve">                         Кыргыз Республикасынын Улуттук статистика комитети</t>
  </si>
  <si>
    <t>республи-канского бюджета</t>
  </si>
  <si>
    <t>Сельское хозяйство, лесное хозяйство и рыболовство</t>
  </si>
  <si>
    <t>Добыча полезных ископаемых</t>
  </si>
  <si>
    <t>Обрабатывающие  производства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</si>
  <si>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</si>
  <si>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</si>
  <si>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</si>
  <si>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</si>
  <si>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</si>
  <si>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</si>
  <si>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</si>
  <si>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</si>
  <si>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Айыл чарбасы, токой чарбасы жана балык уулоочулук</t>
  </si>
  <si>
    <t>Пайдалуу кендерди казуу</t>
  </si>
  <si>
    <t xml:space="preserve">Электр энергия, газ, буу жана кондицияланган аба менен камсыздоо (жабдуу) </t>
  </si>
  <si>
    <t>Мейманканалардын жана ресторандардын ишмердиги</t>
  </si>
  <si>
    <t>Маалымат жана байланыш</t>
  </si>
  <si>
    <t>Билим берүү</t>
  </si>
  <si>
    <t>Кыймылсыз мүлк операциялары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</si>
  <si>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</si>
  <si>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</si>
  <si>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</si>
  <si>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Дүң жана чекене соода, автомобилдерди жана мотоциклдерди оңдоо</t>
  </si>
  <si>
    <t>Исполь-зовано - всего</t>
  </si>
  <si>
    <t>Пайдала-нылды - бардыгы</t>
  </si>
  <si>
    <t>иностран-ных грантов и гумани-тарной помощи</t>
  </si>
  <si>
    <t xml:space="preserve">                              Национальный статистический комитет Кыргызской Республики</t>
  </si>
  <si>
    <t>Государственное управление и оборона; обязательное социальное обеспечение</t>
  </si>
  <si>
    <t xml:space="preserve">Башка тейлөө ишмердиги </t>
  </si>
  <si>
    <t>Искусство, көңүл ачуу жана эс алуу</t>
  </si>
  <si>
    <t>Саламаттыкты сактоо жана калкты социалдык жактан тейлөө</t>
  </si>
  <si>
    <t>Мамлекеттик башкаруу жана коргоо, милдеттүү  социалдык камсыздандыруу</t>
  </si>
  <si>
    <t>Транспорт ишмердиги жана жүктөрдү сактоо</t>
  </si>
  <si>
    <t>Иштетүү өндүрүшү</t>
  </si>
  <si>
    <t xml:space="preserve">чет өлкө-
лүк гранттар-
дын жана
гумани-
тардык
жардамдар-
дын
</t>
  </si>
  <si>
    <t xml:space="preserve">тике чет
өлкөлүк
инвести-
ция-
лардын
</t>
  </si>
  <si>
    <t>чет өл-
көлүк 
кредит-тердин</t>
  </si>
  <si>
    <t>Тышкы инвести-циялар</t>
  </si>
  <si>
    <t>банктар-дын
кредит-теринен</t>
  </si>
  <si>
    <t xml:space="preserve">калктын кара-жаттары-нын жана КР резидент-теринин кайрым-дуулук жардамда-рынан </t>
  </si>
  <si>
    <t>ишканалар-дын жана уюмдардын каражат-тарынан</t>
  </si>
  <si>
    <t>жергилик-түү бюджеттен</t>
  </si>
  <si>
    <t>республика-лык бюджеттен</t>
  </si>
  <si>
    <t>Профессиональная, научная и техническая деятельность</t>
  </si>
  <si>
    <t>Кесиптик, илимий жана техникалык ишмердик</t>
  </si>
  <si>
    <t xml:space="preserve"> Председатель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</si>
  <si>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</si>
  <si>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инвестиция өздөштүрүү</t>
  </si>
  <si>
    <t>Суу менен жабдуу, тазалоо, калдыктарды иштетүү жана кайра пайдалануучу чийки затты алуу</t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</si>
  <si>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</si>
  <si>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</si>
  <si>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</si>
  <si>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анын ичинде төмөнкүлөрдүн эсебинен каржыланган:</t>
  </si>
  <si>
    <t>Төрага</t>
  </si>
  <si>
    <t>Финансовое посредничество и страхование</t>
  </si>
  <si>
    <t>Финансылык ортомчулук жана камсыздандыруу</t>
  </si>
  <si>
    <t>Административная и вспомогательная деятельность</t>
  </si>
  <si>
    <t>Административдик жана көмөкчү ишмердик</t>
  </si>
  <si>
    <t>в январе-декабре 2023г.</t>
  </si>
  <si>
    <t>17 января 2024 года</t>
  </si>
  <si>
    <r>
      <t>в %  к 2022г.</t>
    </r>
    <r>
      <rPr>
        <i/>
        <vertAlign val="superscript"/>
        <sz val="9"/>
        <rFont val="Times New Roman"/>
        <family val="1"/>
      </rPr>
      <t>1</t>
    </r>
  </si>
  <si>
    <t xml:space="preserve">2023-жылдын январь-декабрындагы каржылоо булактары боюнча негизги капиталга  </t>
  </si>
  <si>
    <r>
      <t>2022-жылга карата % менен</t>
    </r>
    <r>
      <rPr>
        <i/>
        <vertAlign val="superscript"/>
        <sz val="9"/>
        <rFont val="Times New Roman"/>
        <family val="1"/>
      </rPr>
      <t>1</t>
    </r>
  </si>
  <si>
    <t>2023-жылдын 17-январы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</si>
</sst>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_р_._-;_-@_-"/>
    <numFmt numFmtId="167" formatCode="#,##0.0"/>
    <numFmt numFmtId="168" formatCode="#,##0.0_ ;\-#,##0.0\ "/>
    <numFmt numFmtId="169" formatCode="_-* #,##0.0\ _₽_-;\-* #,##0.0\ _₽_-;_-* &quot;-&quot;?\ _₽_-;_-@_-"/>
    <numFmt numFmtId="170" formatCode="_-* #,##0\ _р_._-;\-* #,##0\ _р_._-;_-* &quot;-&quot;\ _р_._-;_-@_-"/>
    <numFmt numFmtId="171" formatCode="_-* #,##0.00\ _р_._-;\-* #,##0.00\ _р_._-;_-* &quot;-&quot;??\ _р_._-;_-@_-"/>
  </numFmts>
  <fonts count="3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Kyrghyz Times"/>
      <family val="2"/>
    </font>
    <font>
      <sz val="9"/>
      <name val="Kyrghyz Times"/>
      <family val="2"/>
    </font>
    <font>
      <sz val="10"/>
      <name val="Kyrghyz Times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i/>
      <vertAlign val="superscript"/>
      <sz val="9"/>
      <name val="Times New Roman"/>
      <family val="1"/>
    </font>
    <font>
      <sz val="13"/>
      <name val="Times New Roman"/>
      <family val="1"/>
    </font>
    <font>
      <b/>
      <sz val="9"/>
      <color rgb="FFFF0000"/>
      <name val="Times New Roman"/>
      <family val="1"/>
    </font>
    <font>
      <b/>
      <sz val="13"/>
      <name val="Kyrghyz Times"/>
      <family val="2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i/>
      <sz val="11"/>
      <name val="Kyrghyz Times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166" fontId="3" fillId="0" borderId="0" applyFill="0" applyBorder="0" applyProtection="0">
      <alignment/>
    </xf>
    <xf numFmtId="164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0" fillId="0" borderId="0" applyAlignment="0">
      <protection/>
    </xf>
    <xf numFmtId="164" fontId="3" fillId="0" borderId="0">
      <alignment/>
      <protection/>
    </xf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3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164" fontId="3" fillId="0" borderId="0">
      <alignment/>
      <protection/>
    </xf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166" fontId="3" fillId="0" borderId="0" applyFill="0" applyBorder="0" applyProtection="0">
      <alignment/>
    </xf>
  </cellStyleXfs>
  <cellXfs count="151">
    <xf numFmtId="0" fontId="0" fillId="0" borderId="0" xfId="0"/>
    <xf numFmtId="0" fontId="3" fillId="0" borderId="0" xfId="0" applyFont="1" applyFill="1"/>
    <xf numFmtId="168" fontId="4" fillId="0" borderId="0" xfId="24" applyNumberFormat="1" applyFont="1" applyFill="1" applyAlignment="1">
      <alignment horizontal="right"/>
    </xf>
    <xf numFmtId="165" fontId="4" fillId="0" borderId="0" xfId="24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/>
    <xf numFmtId="166" fontId="3" fillId="0" borderId="0" xfId="24" applyFill="1" applyBorder="1">
      <alignment/>
    </xf>
    <xf numFmtId="166" fontId="3" fillId="0" borderId="0" xfId="24" applyFill="1">
      <alignment/>
    </xf>
    <xf numFmtId="166" fontId="3" fillId="0" borderId="0" xfId="24" applyFill="1" applyAlignment="1">
      <alignment horizontal="right"/>
    </xf>
    <xf numFmtId="168" fontId="3" fillId="0" borderId="0" xfId="24" applyNumberFormat="1" applyFill="1" applyAlignment="1">
      <alignment horizontal="right"/>
    </xf>
    <xf numFmtId="165" fontId="3" fillId="0" borderId="0" xfId="24" applyNumberFormat="1" applyFill="1" applyBorder="1" applyAlignment="1">
      <alignment horizontal="right"/>
    </xf>
    <xf numFmtId="0" fontId="9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166" fontId="27" fillId="0" borderId="0" xfId="24" applyFont="1" applyFill="1">
      <alignment/>
    </xf>
    <xf numFmtId="167" fontId="3" fillId="0" borderId="0" xfId="0" applyNumberFormat="1" applyFont="1"/>
    <xf numFmtId="0" fontId="10" fillId="0" borderId="0" xfId="0" applyFont="1"/>
    <xf numFmtId="0" fontId="18" fillId="0" borderId="0" xfId="0" applyFont="1"/>
    <xf numFmtId="166" fontId="3" fillId="0" borderId="0" xfId="24" applyFill="1" applyAlignment="1">
      <alignment horizontal="left"/>
    </xf>
    <xf numFmtId="0" fontId="10" fillId="0" borderId="0" xfId="0" applyFont="1" applyFill="1"/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 applyFill="1"/>
    <xf numFmtId="0" fontId="16" fillId="0" borderId="0" xfId="0" applyFont="1" applyFill="1" applyAlignment="1">
      <alignment horizontal="right"/>
    </xf>
    <xf numFmtId="0" fontId="9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top"/>
    </xf>
    <xf numFmtId="167" fontId="3" fillId="0" borderId="0" xfId="0" applyNumberFormat="1" applyFont="1" applyFill="1"/>
    <xf numFmtId="1" fontId="3" fillId="0" borderId="0" xfId="0" applyNumberFormat="1" applyFont="1" applyFill="1"/>
    <xf numFmtId="165" fontId="3" fillId="0" borderId="0" xfId="0" applyNumberFormat="1" applyFont="1" applyFill="1"/>
    <xf numFmtId="168" fontId="28" fillId="0" borderId="0" xfId="0" applyNumberFormat="1" applyFont="1" applyFill="1"/>
    <xf numFmtId="168" fontId="4" fillId="0" borderId="0" xfId="0" applyNumberFormat="1" applyFont="1" applyFill="1"/>
    <xf numFmtId="168" fontId="22" fillId="0" borderId="0" xfId="0" applyNumberFormat="1" applyFont="1" applyFill="1"/>
    <xf numFmtId="167" fontId="4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/>
    <xf numFmtId="0" fontId="4" fillId="0" borderId="0" xfId="0" applyFont="1" applyFill="1"/>
    <xf numFmtId="167" fontId="25" fillId="0" borderId="0" xfId="0" applyNumberFormat="1" applyFont="1" applyFill="1"/>
    <xf numFmtId="165" fontId="13" fillId="0" borderId="0" xfId="0" applyNumberFormat="1" applyFont="1" applyFill="1"/>
    <xf numFmtId="0" fontId="13" fillId="0" borderId="0" xfId="0" applyFont="1" applyFill="1"/>
    <xf numFmtId="1" fontId="4" fillId="0" borderId="0" xfId="0" applyNumberFormat="1" applyFont="1" applyFill="1" applyAlignment="1">
      <alignment wrapText="1"/>
    </xf>
    <xf numFmtId="3" fontId="22" fillId="0" borderId="0" xfId="0" applyNumberFormat="1" applyFont="1" applyFill="1"/>
    <xf numFmtId="168" fontId="3" fillId="0" borderId="0" xfId="0" applyNumberFormat="1" applyFont="1" applyFill="1"/>
    <xf numFmtId="1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4" fontId="6" fillId="0" borderId="0" xfId="0" applyNumberFormat="1" applyFont="1" applyFill="1"/>
    <xf numFmtId="0" fontId="3" fillId="0" borderId="3" xfId="0" applyFont="1" applyFill="1" applyBorder="1"/>
    <xf numFmtId="1" fontId="3" fillId="0" borderId="4" xfId="0" applyNumberFormat="1" applyFont="1" applyFill="1" applyBorder="1"/>
    <xf numFmtId="168" fontId="3" fillId="0" borderId="4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169" fontId="3" fillId="0" borderId="0" xfId="0" applyNumberFormat="1" applyFont="1" applyFill="1"/>
    <xf numFmtId="0" fontId="7" fillId="0" borderId="0" xfId="0" applyFont="1" applyFill="1" applyAlignment="1">
      <alignment horizontal="right"/>
    </xf>
    <xf numFmtId="0" fontId="27" fillId="0" borderId="0" xfId="0" applyFont="1" applyFill="1"/>
    <xf numFmtId="0" fontId="9" fillId="0" borderId="0" xfId="0" applyFont="1" applyFill="1" applyAlignment="1">
      <alignment horizontal="right"/>
    </xf>
    <xf numFmtId="169" fontId="27" fillId="0" borderId="0" xfId="0" applyNumberFormat="1" applyFont="1" applyFill="1"/>
    <xf numFmtId="1" fontId="6" fillId="0" borderId="0" xfId="0" applyNumberFormat="1" applyFont="1" applyFill="1"/>
    <xf numFmtId="0" fontId="8" fillId="0" borderId="0" xfId="21" applyFont="1" applyFill="1" applyAlignment="1">
      <alignment horizontal="left"/>
      <protection/>
    </xf>
    <xf numFmtId="167" fontId="3" fillId="0" borderId="0" xfId="24" applyNumberFormat="1" applyFill="1" applyBorder="1" applyAlignment="1">
      <alignment horizontal="right"/>
    </xf>
    <xf numFmtId="167" fontId="3" fillId="0" borderId="0" xfId="24" applyNumberFormat="1" applyFill="1" applyAlignment="1">
      <alignment horizontal="right"/>
    </xf>
    <xf numFmtId="167" fontId="3" fillId="0" borderId="0" xfId="24" applyNumberFormat="1" applyFill="1">
      <alignment/>
    </xf>
    <xf numFmtId="167" fontId="4" fillId="0" borderId="0" xfId="24" applyNumberFormat="1" applyFont="1" applyFill="1" applyAlignment="1">
      <alignment horizontal="right"/>
    </xf>
    <xf numFmtId="167" fontId="13" fillId="0" borderId="0" xfId="24" applyNumberFormat="1" applyFont="1" applyFill="1" applyAlignment="1">
      <alignment horizontal="right"/>
    </xf>
    <xf numFmtId="167" fontId="4" fillId="0" borderId="0" xfId="0" applyNumberFormat="1" applyFont="1" applyFill="1"/>
    <xf numFmtId="168" fontId="13" fillId="0" borderId="0" xfId="24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" fontId="4" fillId="0" borderId="0" xfId="0" applyNumberFormat="1" applyFont="1" applyFill="1"/>
    <xf numFmtId="1" fontId="16" fillId="0" borderId="0" xfId="0" applyNumberFormat="1" applyFont="1" applyFill="1" applyAlignment="1">
      <alignment wrapText="1"/>
    </xf>
    <xf numFmtId="167" fontId="13" fillId="0" borderId="0" xfId="0" applyNumberFormat="1" applyFont="1" applyFill="1"/>
    <xf numFmtId="0" fontId="29" fillId="0" borderId="0" xfId="0" applyFont="1"/>
    <xf numFmtId="0" fontId="19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1" fontId="3" fillId="0" borderId="0" xfId="0" applyNumberFormat="1" applyFont="1"/>
    <xf numFmtId="165" fontId="3" fillId="0" borderId="0" xfId="0" applyNumberFormat="1" applyFont="1"/>
    <xf numFmtId="1" fontId="4" fillId="0" borderId="0" xfId="0" applyNumberFormat="1" applyFont="1"/>
    <xf numFmtId="167" fontId="4" fillId="0" borderId="0" xfId="0" applyNumberFormat="1" applyFont="1"/>
    <xf numFmtId="0" fontId="4" fillId="0" borderId="0" xfId="0" applyFont="1"/>
    <xf numFmtId="1" fontId="16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3" xfId="0" applyFont="1" applyBorder="1"/>
    <xf numFmtId="1" fontId="4" fillId="0" borderId="4" xfId="0" applyNumberFormat="1" applyFont="1" applyBorder="1" applyAlignment="1">
      <alignment wrapText="1"/>
    </xf>
    <xf numFmtId="168" fontId="4" fillId="0" borderId="4" xfId="24" applyNumberFormat="1" applyFont="1" applyFill="1" applyBorder="1" applyAlignment="1">
      <alignment horizontal="right"/>
    </xf>
    <xf numFmtId="168" fontId="3" fillId="0" borderId="4" xfId="24" applyNumberFormat="1" applyFont="1" applyFill="1" applyBorder="1" applyAlignment="1">
      <alignment horizontal="right"/>
    </xf>
    <xf numFmtId="1" fontId="14" fillId="0" borderId="0" xfId="0" applyNumberFormat="1" applyFont="1"/>
    <xf numFmtId="168" fontId="3" fillId="0" borderId="0" xfId="0" applyNumberFormat="1" applyFont="1"/>
    <xf numFmtId="166" fontId="3" fillId="0" borderId="0" xfId="24" applyFont="1" applyFill="1" applyAlignment="1">
      <alignment horizontal="right"/>
    </xf>
    <xf numFmtId="0" fontId="31" fillId="0" borderId="0" xfId="0" applyFont="1" applyFill="1" applyAlignment="1">
      <alignment horizontal="right"/>
    </xf>
    <xf numFmtId="165" fontId="7" fillId="0" borderId="0" xfId="0" applyNumberFormat="1" applyFont="1" applyFill="1"/>
    <xf numFmtId="166" fontId="7" fillId="0" borderId="0" xfId="24" applyFont="1" applyFill="1" applyAlignment="1">
      <alignment horizontal="right"/>
    </xf>
    <xf numFmtId="166" fontId="3" fillId="0" borderId="0" xfId="24" applyFont="1" applyFill="1">
      <alignment/>
    </xf>
    <xf numFmtId="0" fontId="8" fillId="0" borderId="0" xfId="22" applyFont="1" applyAlignment="1">
      <alignment horizontal="left"/>
      <protection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/>
    <xf numFmtId="167" fontId="6" fillId="0" borderId="0" xfId="0" applyNumberFormat="1" applyFont="1" applyFill="1" applyAlignment="1">
      <alignment horizontal="right"/>
    </xf>
    <xf numFmtId="167" fontId="22" fillId="0" borderId="0" xfId="0" applyNumberFormat="1" applyFont="1" applyFill="1"/>
    <xf numFmtId="0" fontId="6" fillId="0" borderId="0" xfId="0" applyFont="1" applyFill="1"/>
    <xf numFmtId="0" fontId="32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vertical="center" wrapText="1"/>
    </xf>
    <xf numFmtId="16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Экспресс жилье_Экспресс(Инвест) 09m. 2014 КА_Экспресс(Инвест) 01m. 2016-КА" xfId="21"/>
    <cellStyle name="Обычный_Экспресс жилье_Экспресс(Инвест) 09m. 2014 КА_Экспресс(Инвест) 12m. 2014-Кыргызча" xfId="22"/>
    <cellStyle name="Процентный 2" xfId="23"/>
    <cellStyle name="Финансовый" xfId="24"/>
    <cellStyle name="Финансовый 2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Обычный 2 2" xfId="44"/>
    <cellStyle name="Тысячи [0]_1эксК" xfId="45"/>
    <cellStyle name="Тысячи_1эксК" xfId="46"/>
    <cellStyle name="Финансовый 3" xfId="47"/>
    <cellStyle name="Финансовый 2 2" xfId="48"/>
    <cellStyle name="Денежный 2" xfId="49"/>
    <cellStyle name="Финансовый 4" xfId="50"/>
    <cellStyle name="Финансовый [0] 2" xfId="51"/>
    <cellStyle name="20% - Акцент5 3" xfId="52"/>
    <cellStyle name="60% - Акцент1 3" xfId="53"/>
    <cellStyle name="20% - Акцент6 3" xfId="54"/>
    <cellStyle name="60% - Акцент2 3" xfId="55"/>
    <cellStyle name="60% - Акцент3 3" xfId="56"/>
    <cellStyle name="20% - Акцент5 2" xfId="57"/>
    <cellStyle name="20% - Акцент6 2" xfId="58"/>
    <cellStyle name="60% - Акцент1 2" xfId="59"/>
    <cellStyle name="60% - Акцент2 2" xfId="60"/>
    <cellStyle name="60% - Акцент3 2" xfId="61"/>
    <cellStyle name="Финансовый 5" xfId="62"/>
    <cellStyle name="Финансовый 6" xfId="63"/>
    <cellStyle name="20% - Акцент5 3 2" xfId="64"/>
    <cellStyle name="20% - Акцент6 3 2" xfId="65"/>
    <cellStyle name="Финансовый 7" xfId="66"/>
    <cellStyle name="20% - Акцент5 5" xfId="67"/>
    <cellStyle name="20% - Акцент6 5" xfId="68"/>
    <cellStyle name="20% - Акцент5 3 3" xfId="69"/>
    <cellStyle name="20% - Акцент6 3 3" xfId="70"/>
    <cellStyle name="20% - Акцент5 4" xfId="71"/>
    <cellStyle name="20% - Акцент6 4" xfId="72"/>
    <cellStyle name="20% - Акцент5 3 2 2" xfId="73"/>
    <cellStyle name="20% - Акцент6 3 2 2" xfId="74"/>
    <cellStyle name="Финансовый 9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zoomScaleSheetLayoutView="100" workbookViewId="0" topLeftCell="A1">
      <selection activeCell="L4" sqref="L4:L8"/>
    </sheetView>
  </sheetViews>
  <sheetFormatPr defaultColWidth="9.00390625" defaultRowHeight="12.75"/>
  <cols>
    <col min="1" max="1" width="31.875" style="1" customWidth="1"/>
    <col min="2" max="2" width="10.25390625" style="101" customWidth="1"/>
    <col min="3" max="3" width="11.00390625" style="101" customWidth="1"/>
    <col min="4" max="8" width="9.875" style="101" customWidth="1"/>
    <col min="9" max="9" width="10.375" style="101" customWidth="1"/>
    <col min="10" max="10" width="9.875" style="101" customWidth="1"/>
    <col min="11" max="11" width="10.00390625" style="101" customWidth="1"/>
    <col min="12" max="12" width="10.25390625" style="101" customWidth="1"/>
    <col min="13" max="13" width="9.625" style="101" bestFit="1" customWidth="1"/>
    <col min="14" max="14" width="9.375" style="101" bestFit="1" customWidth="1"/>
    <col min="15" max="15" width="11.625" style="101" bestFit="1" customWidth="1"/>
    <col min="16" max="17" width="9.125" style="101" customWidth="1"/>
    <col min="18" max="18" width="10.25390625" style="101" bestFit="1" customWidth="1"/>
    <col min="19" max="19" width="9.375" style="101" bestFit="1" customWidth="1"/>
    <col min="20" max="16384" width="9.125" style="101" customWidth="1"/>
  </cols>
  <sheetData>
    <row r="1" spans="1:16" ht="17.25" customHeight="1">
      <c r="A1" s="101"/>
      <c r="M1" s="22"/>
      <c r="N1" s="22"/>
      <c r="O1" s="22"/>
      <c r="P1" s="22"/>
    </row>
    <row r="2" ht="14.25" customHeight="1">
      <c r="A2" s="101"/>
    </row>
    <row r="3" spans="1:12" ht="17.25" customHeight="1">
      <c r="A3" s="108" t="s">
        <v>47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23"/>
    </row>
    <row r="5" spans="2:12" ht="15" customHeight="1">
      <c r="B5" s="97"/>
      <c r="C5" s="97"/>
      <c r="D5" s="97"/>
      <c r="E5" s="97"/>
      <c r="F5" s="97"/>
      <c r="G5" s="97"/>
      <c r="H5" s="24"/>
      <c r="I5" s="24"/>
      <c r="J5" s="24"/>
      <c r="K5" s="24"/>
      <c r="L5" s="23"/>
    </row>
    <row r="6" spans="2:12" ht="15" customHeight="1">
      <c r="B6" s="97"/>
      <c r="C6" s="97"/>
      <c r="D6" s="97"/>
      <c r="E6" s="97"/>
      <c r="F6" s="97"/>
      <c r="G6" s="97"/>
      <c r="H6" s="24"/>
      <c r="I6" s="24"/>
      <c r="J6" s="24"/>
      <c r="K6" s="24"/>
      <c r="L6" s="23"/>
    </row>
    <row r="7" spans="1:12" ht="15" customHeight="1">
      <c r="A7" s="25" t="s">
        <v>1</v>
      </c>
      <c r="B7" s="97"/>
      <c r="C7" s="97"/>
      <c r="D7" s="97"/>
      <c r="E7" s="97"/>
      <c r="F7" s="97"/>
      <c r="G7" s="97"/>
      <c r="H7" s="97"/>
      <c r="L7" s="23"/>
    </row>
    <row r="8" spans="1:12" ht="15" customHeight="1">
      <c r="A8" s="21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3"/>
    </row>
    <row r="9" spans="1:12" ht="15" customHeight="1">
      <c r="A9" s="21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6" ht="15.75" customHeight="1">
      <c r="A10" s="109" t="s">
        <v>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27"/>
      <c r="N10" s="27"/>
      <c r="O10" s="27"/>
      <c r="P10" s="27"/>
    </row>
    <row r="11" spans="1:16" ht="15.75" customHeight="1">
      <c r="A11" s="109" t="s">
        <v>79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27"/>
      <c r="N11" s="27"/>
      <c r="O11" s="27"/>
      <c r="P11" s="27"/>
    </row>
    <row r="12" spans="1:12" s="27" customFormat="1" ht="13.5" customHeight="1" thickBot="1">
      <c r="A12" s="110" t="s">
        <v>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s="1" customFormat="1" ht="15.75" customHeight="1">
      <c r="A13" s="111"/>
      <c r="B13" s="114" t="s">
        <v>44</v>
      </c>
      <c r="C13" s="28"/>
      <c r="D13" s="117" t="s">
        <v>9</v>
      </c>
      <c r="E13" s="118"/>
      <c r="F13" s="118"/>
      <c r="G13" s="118"/>
      <c r="H13" s="119"/>
      <c r="I13" s="29"/>
      <c r="J13" s="117" t="s">
        <v>9</v>
      </c>
      <c r="K13" s="118"/>
      <c r="L13" s="118"/>
    </row>
    <row r="14" spans="1:12" s="1" customFormat="1" ht="12.75" customHeight="1">
      <c r="A14" s="112"/>
      <c r="B14" s="115"/>
      <c r="C14" s="115" t="s">
        <v>15</v>
      </c>
      <c r="D14" s="115" t="s">
        <v>21</v>
      </c>
      <c r="E14" s="115" t="s">
        <v>0</v>
      </c>
      <c r="F14" s="115" t="s">
        <v>4</v>
      </c>
      <c r="G14" s="115" t="s">
        <v>13</v>
      </c>
      <c r="H14" s="122" t="s">
        <v>5</v>
      </c>
      <c r="I14" s="122" t="s">
        <v>14</v>
      </c>
      <c r="J14" s="124" t="s">
        <v>6</v>
      </c>
      <c r="K14" s="124" t="s">
        <v>10</v>
      </c>
      <c r="L14" s="126" t="s">
        <v>46</v>
      </c>
    </row>
    <row r="15" spans="1:12" s="1" customFormat="1" ht="75.75" customHeight="1" thickBot="1">
      <c r="A15" s="113"/>
      <c r="B15" s="116"/>
      <c r="C15" s="120"/>
      <c r="D15" s="116"/>
      <c r="E15" s="116"/>
      <c r="F15" s="116"/>
      <c r="G15" s="116"/>
      <c r="H15" s="123"/>
      <c r="I15" s="123"/>
      <c r="J15" s="125"/>
      <c r="K15" s="125"/>
      <c r="L15" s="127"/>
    </row>
    <row r="16" spans="1:12" s="1" customFormat="1" ht="10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9" s="38" customFormat="1" ht="13.5" customHeight="1">
      <c r="A17" s="68" t="s">
        <v>8</v>
      </c>
      <c r="B17" s="62">
        <v>168537.40000000002</v>
      </c>
      <c r="C17" s="62">
        <f>D17+E17+F17+G17+H17</f>
        <v>141394.90000000002</v>
      </c>
      <c r="D17" s="62">
        <v>23473.3</v>
      </c>
      <c r="E17" s="62">
        <v>5336.3</v>
      </c>
      <c r="F17" s="62">
        <v>56860.5</v>
      </c>
      <c r="G17" s="62">
        <v>52439.3</v>
      </c>
      <c r="H17" s="62">
        <v>3285.5</v>
      </c>
      <c r="I17" s="62">
        <f>J17+K17+L17</f>
        <v>27142.5</v>
      </c>
      <c r="J17" s="64">
        <v>13368.8</v>
      </c>
      <c r="K17" s="62">
        <v>3525.2</v>
      </c>
      <c r="L17" s="62">
        <v>10248.5</v>
      </c>
      <c r="M17" s="33"/>
      <c r="N17" s="34"/>
      <c r="O17" s="35"/>
      <c r="P17" s="36"/>
      <c r="Q17" s="100"/>
      <c r="R17" s="100"/>
      <c r="S17" s="37"/>
    </row>
    <row r="18" spans="1:23" s="41" customFormat="1" ht="13.5" customHeight="1">
      <c r="A18" s="69" t="s">
        <v>81</v>
      </c>
      <c r="B18" s="70">
        <v>118.76443497359998</v>
      </c>
      <c r="C18" s="63">
        <v>134.55755569230172</v>
      </c>
      <c r="D18" s="63">
        <v>205.09204318338777</v>
      </c>
      <c r="E18" s="70">
        <v>148.99439120491476</v>
      </c>
      <c r="F18" s="63">
        <v>120.30283250733609</v>
      </c>
      <c r="G18" s="41">
        <v>125.1</v>
      </c>
      <c r="H18" s="63">
        <v>380.65789886345897</v>
      </c>
      <c r="I18" s="63">
        <v>73.69599211169418</v>
      </c>
      <c r="J18" s="63">
        <v>66.8529029745076</v>
      </c>
      <c r="K18" s="62">
        <v>36.838494906006446</v>
      </c>
      <c r="L18" s="63">
        <v>141.21992394110276</v>
      </c>
      <c r="M18" s="33"/>
      <c r="N18" s="34"/>
      <c r="O18" s="35"/>
      <c r="P18" s="65"/>
      <c r="Q18" s="39"/>
      <c r="R18" s="39"/>
      <c r="S18" s="40"/>
      <c r="T18" s="40"/>
      <c r="U18" s="40"/>
      <c r="V18" s="40"/>
      <c r="W18" s="40"/>
    </row>
    <row r="19" spans="1:21" s="1" customFormat="1" ht="12" customHeight="1">
      <c r="A19" s="42"/>
      <c r="B19" s="62"/>
      <c r="C19" s="62"/>
      <c r="D19" s="62"/>
      <c r="E19" s="62"/>
      <c r="F19" s="62"/>
      <c r="G19" s="62"/>
      <c r="H19" s="63"/>
      <c r="I19" s="64"/>
      <c r="J19" s="62"/>
      <c r="K19" s="63"/>
      <c r="L19" s="62"/>
      <c r="M19" s="33"/>
      <c r="N19" s="34"/>
      <c r="O19" s="35"/>
      <c r="P19" s="100"/>
      <c r="Q19" s="43"/>
      <c r="R19" s="100"/>
      <c r="S19" s="3"/>
      <c r="T19" s="2"/>
      <c r="U19" s="44"/>
    </row>
    <row r="20" spans="1:21" s="1" customFormat="1" ht="24.75" customHeight="1">
      <c r="A20" s="45" t="s">
        <v>22</v>
      </c>
      <c r="B20" s="60">
        <v>2163</v>
      </c>
      <c r="C20" s="60">
        <f>D20+E20+F20+G20</f>
        <v>1790.6000000000001</v>
      </c>
      <c r="D20" s="60">
        <v>860.1</v>
      </c>
      <c r="E20" s="60">
        <v>121.3</v>
      </c>
      <c r="F20" s="60">
        <v>300</v>
      </c>
      <c r="G20" s="60">
        <v>509.2</v>
      </c>
      <c r="H20" s="60" t="s">
        <v>12</v>
      </c>
      <c r="I20" s="30">
        <f>J20+L20</f>
        <v>372.4</v>
      </c>
      <c r="J20" s="60">
        <v>177.8</v>
      </c>
      <c r="K20" s="60" t="s">
        <v>12</v>
      </c>
      <c r="L20" s="105">
        <v>194.6</v>
      </c>
      <c r="M20" s="33"/>
      <c r="N20" s="34"/>
      <c r="O20" s="35"/>
      <c r="P20" s="98"/>
      <c r="Q20" s="98"/>
      <c r="R20" s="98"/>
      <c r="S20" s="10"/>
      <c r="T20" s="9"/>
      <c r="U20" s="44"/>
    </row>
    <row r="21" spans="1:21" s="1" customFormat="1" ht="13.5" customHeight="1">
      <c r="A21" s="31" t="s">
        <v>23</v>
      </c>
      <c r="B21" s="60">
        <v>29508.7</v>
      </c>
      <c r="C21" s="60">
        <f>D21+F21</f>
        <v>26322.800000000003</v>
      </c>
      <c r="D21" s="60">
        <v>18.4</v>
      </c>
      <c r="E21" s="60" t="s">
        <v>12</v>
      </c>
      <c r="F21" s="60">
        <v>26304.4</v>
      </c>
      <c r="G21" s="60" t="s">
        <v>12</v>
      </c>
      <c r="H21" s="60" t="s">
        <v>12</v>
      </c>
      <c r="I21" s="60">
        <f>J21+K21</f>
        <v>3185.9</v>
      </c>
      <c r="J21" s="60">
        <v>2095.5</v>
      </c>
      <c r="K21" s="60">
        <v>1090.4</v>
      </c>
      <c r="L21" s="60" t="s">
        <v>12</v>
      </c>
      <c r="M21" s="33"/>
      <c r="N21" s="34"/>
      <c r="O21" s="35"/>
      <c r="P21" s="98"/>
      <c r="Q21" s="98"/>
      <c r="R21" s="98"/>
      <c r="S21" s="10"/>
      <c r="T21" s="9"/>
      <c r="U21" s="44"/>
    </row>
    <row r="22" spans="1:21" s="1" customFormat="1" ht="13.5" customHeight="1">
      <c r="A22" s="31" t="s">
        <v>24</v>
      </c>
      <c r="B22" s="60">
        <v>10014.8</v>
      </c>
      <c r="C22" s="60">
        <f>D22+E22+F22+G22+H22</f>
        <v>8055.3</v>
      </c>
      <c r="D22" s="60">
        <v>585.6</v>
      </c>
      <c r="E22" s="60">
        <v>5</v>
      </c>
      <c r="F22" s="60">
        <v>5273.3</v>
      </c>
      <c r="G22" s="60">
        <v>661.4</v>
      </c>
      <c r="H22" s="60">
        <v>1530</v>
      </c>
      <c r="I22" s="60">
        <f>J22+K22+L22</f>
        <v>1959.5</v>
      </c>
      <c r="J22" s="60">
        <v>1428</v>
      </c>
      <c r="K22" s="60">
        <v>264.6</v>
      </c>
      <c r="L22" s="60">
        <v>266.9</v>
      </c>
      <c r="M22" s="33"/>
      <c r="N22" s="60"/>
      <c r="O22" s="35"/>
      <c r="P22" s="98"/>
      <c r="Q22" s="98"/>
      <c r="R22" s="98"/>
      <c r="S22" s="10"/>
      <c r="T22" s="9"/>
      <c r="U22" s="44"/>
    </row>
    <row r="23" spans="1:21" s="1" customFormat="1" ht="36">
      <c r="A23" s="46" t="s">
        <v>40</v>
      </c>
      <c r="B23" s="60">
        <v>11947.2</v>
      </c>
      <c r="C23" s="60">
        <f>D23+E23+F23+G23+H23</f>
        <v>5789.120000000001</v>
      </c>
      <c r="D23" s="60">
        <v>2092.8</v>
      </c>
      <c r="E23" s="60">
        <v>187.1</v>
      </c>
      <c r="F23" s="60">
        <v>2385.2</v>
      </c>
      <c r="G23" s="60">
        <v>101</v>
      </c>
      <c r="H23" s="60">
        <v>1023.02</v>
      </c>
      <c r="I23" s="60">
        <f>J23+K23+L23</f>
        <v>6158.1</v>
      </c>
      <c r="J23" s="60">
        <v>4908.8</v>
      </c>
      <c r="K23" s="60">
        <v>1007.3</v>
      </c>
      <c r="L23" s="60">
        <v>242</v>
      </c>
      <c r="M23" s="33"/>
      <c r="N23" s="34"/>
      <c r="O23" s="35"/>
      <c r="P23" s="98"/>
      <c r="Q23" s="98"/>
      <c r="R23" s="98"/>
      <c r="S23" s="10"/>
      <c r="T23" s="9"/>
      <c r="U23" s="44"/>
    </row>
    <row r="24" spans="1:21" s="1" customFormat="1" ht="24.75" customHeight="1">
      <c r="A24" s="46" t="s">
        <v>41</v>
      </c>
      <c r="B24" s="60">
        <v>4542.7</v>
      </c>
      <c r="C24" s="60">
        <f>D24+E24+F24+G24</f>
        <v>2379.1</v>
      </c>
      <c r="D24" s="60">
        <v>1466.6</v>
      </c>
      <c r="E24" s="60">
        <v>883.5</v>
      </c>
      <c r="F24" s="60">
        <v>9.7</v>
      </c>
      <c r="G24" s="60">
        <v>19.3</v>
      </c>
      <c r="H24" s="60" t="s">
        <v>12</v>
      </c>
      <c r="I24" s="60">
        <f>J24+L24</f>
        <v>2163.6</v>
      </c>
      <c r="J24" s="60">
        <v>298</v>
      </c>
      <c r="K24" s="60" t="s">
        <v>12</v>
      </c>
      <c r="L24" s="60">
        <v>1865.6</v>
      </c>
      <c r="M24" s="33"/>
      <c r="N24" s="34"/>
      <c r="O24" s="35"/>
      <c r="P24" s="98"/>
      <c r="Q24" s="98"/>
      <c r="R24" s="98"/>
      <c r="S24" s="10"/>
      <c r="T24" s="9"/>
      <c r="U24" s="44"/>
    </row>
    <row r="25" spans="1:21" s="1" customFormat="1" ht="24.75" customHeight="1">
      <c r="A25" s="46" t="s">
        <v>42</v>
      </c>
      <c r="B25" s="60">
        <v>9921.8</v>
      </c>
      <c r="C25" s="60">
        <f>E25+F25+G25+H25</f>
        <v>9881.4</v>
      </c>
      <c r="D25" s="60" t="s">
        <v>12</v>
      </c>
      <c r="E25" s="60">
        <v>18.5</v>
      </c>
      <c r="F25" s="60">
        <v>6078.5</v>
      </c>
      <c r="G25" s="61">
        <v>3772</v>
      </c>
      <c r="H25" s="60">
        <v>12.4</v>
      </c>
      <c r="I25" s="60">
        <f>L25</f>
        <v>40.4</v>
      </c>
      <c r="J25" s="60" t="s">
        <v>12</v>
      </c>
      <c r="K25" s="60" t="s">
        <v>12</v>
      </c>
      <c r="L25" s="60">
        <v>40.4</v>
      </c>
      <c r="M25" s="33"/>
      <c r="N25" s="60"/>
      <c r="O25" s="35"/>
      <c r="P25" s="98"/>
      <c r="Q25" s="98"/>
      <c r="R25" s="98"/>
      <c r="S25" s="10"/>
      <c r="T25" s="9"/>
      <c r="U25" s="44"/>
    </row>
    <row r="26" spans="1:21" s="1" customFormat="1" ht="24.75" customHeight="1">
      <c r="A26" s="46" t="s">
        <v>25</v>
      </c>
      <c r="B26" s="103">
        <v>12191.7</v>
      </c>
      <c r="C26" s="60">
        <f>D26+E26+F26+G26</f>
        <v>4851.8</v>
      </c>
      <c r="D26" s="60">
        <v>2116.1</v>
      </c>
      <c r="E26" s="60">
        <v>1151.8</v>
      </c>
      <c r="F26" s="60">
        <v>1337.3</v>
      </c>
      <c r="G26" s="60">
        <v>246.6</v>
      </c>
      <c r="H26" s="60" t="s">
        <v>12</v>
      </c>
      <c r="I26" s="60">
        <f>J26+L26</f>
        <v>7339.9</v>
      </c>
      <c r="J26" s="60">
        <v>4271.4</v>
      </c>
      <c r="K26" s="60" t="s">
        <v>12</v>
      </c>
      <c r="L26" s="60">
        <v>3068.5</v>
      </c>
      <c r="M26" s="33"/>
      <c r="N26" s="34"/>
      <c r="O26" s="35"/>
      <c r="P26" s="98"/>
      <c r="Q26" s="98"/>
      <c r="R26" s="47"/>
      <c r="S26" s="10"/>
      <c r="T26" s="9"/>
      <c r="U26" s="44"/>
    </row>
    <row r="27" spans="1:17" s="1" customFormat="1" ht="12.75" customHeight="1">
      <c r="A27" s="4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3"/>
      <c r="N27" s="34"/>
      <c r="O27" s="35"/>
      <c r="P27" s="98"/>
      <c r="Q27" s="44"/>
    </row>
    <row r="28" spans="1:16" s="1" customFormat="1" ht="32.25" customHeight="1">
      <c r="A28" s="121" t="s">
        <v>71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33"/>
      <c r="N28" s="34"/>
      <c r="O28" s="35"/>
      <c r="P28" s="98"/>
    </row>
    <row r="29" spans="1:20" s="1" customFormat="1" ht="3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33"/>
      <c r="N29" s="34"/>
      <c r="O29" s="35"/>
      <c r="P29" s="98"/>
      <c r="T29" s="32"/>
    </row>
    <row r="30" spans="1:20" s="1" customFormat="1" ht="13.5" customHeight="1">
      <c r="A30" s="31" t="s">
        <v>26</v>
      </c>
      <c r="B30" s="104">
        <v>2507.8</v>
      </c>
      <c r="C30" s="59">
        <f>E30+F30+G30+H30</f>
        <v>2355.1</v>
      </c>
      <c r="D30" s="60" t="s">
        <v>12</v>
      </c>
      <c r="E30" s="60">
        <v>3.7</v>
      </c>
      <c r="F30" s="60">
        <v>552.6</v>
      </c>
      <c r="G30" s="60">
        <v>1749.3</v>
      </c>
      <c r="H30" s="60">
        <v>49.5</v>
      </c>
      <c r="I30" s="60">
        <f>K30+L30</f>
        <v>152.7</v>
      </c>
      <c r="J30" s="60" t="s">
        <v>12</v>
      </c>
      <c r="K30" s="60">
        <v>150</v>
      </c>
      <c r="L30" s="60">
        <v>2.7</v>
      </c>
      <c r="M30" s="33"/>
      <c r="N30" s="34"/>
      <c r="O30" s="35"/>
      <c r="P30" s="98"/>
      <c r="T30" s="32"/>
    </row>
    <row r="31" spans="1:17" s="1" customFormat="1" ht="13.5" customHeight="1">
      <c r="A31" s="31" t="s">
        <v>27</v>
      </c>
      <c r="B31" s="104">
        <v>3505.1</v>
      </c>
      <c r="C31" s="59">
        <f>F31</f>
        <v>3505.1</v>
      </c>
      <c r="D31" s="60" t="s">
        <v>12</v>
      </c>
      <c r="E31" s="60" t="s">
        <v>12</v>
      </c>
      <c r="F31" s="104">
        <v>3505.1</v>
      </c>
      <c r="G31" s="60" t="s">
        <v>12</v>
      </c>
      <c r="H31" s="60" t="s">
        <v>12</v>
      </c>
      <c r="I31" s="60" t="s">
        <v>12</v>
      </c>
      <c r="J31" s="60" t="s">
        <v>12</v>
      </c>
      <c r="K31" s="60" t="s">
        <v>12</v>
      </c>
      <c r="L31" s="60" t="s">
        <v>12</v>
      </c>
      <c r="M31" s="33"/>
      <c r="N31" s="34"/>
      <c r="O31" s="35"/>
      <c r="P31" s="98"/>
      <c r="Q31" s="32"/>
    </row>
    <row r="32" spans="1:17" s="1" customFormat="1" ht="13.5" customHeight="1">
      <c r="A32" s="31" t="s">
        <v>75</v>
      </c>
      <c r="B32" s="104">
        <v>139.3</v>
      </c>
      <c r="C32" s="59">
        <f>F32+G32</f>
        <v>139.3</v>
      </c>
      <c r="D32" s="60" t="s">
        <v>12</v>
      </c>
      <c r="E32" s="60" t="s">
        <v>12</v>
      </c>
      <c r="F32" s="104">
        <v>136.5</v>
      </c>
      <c r="G32" s="60">
        <v>2.8</v>
      </c>
      <c r="H32" s="60" t="s">
        <v>12</v>
      </c>
      <c r="I32" s="60" t="s">
        <v>12</v>
      </c>
      <c r="J32" s="60" t="s">
        <v>12</v>
      </c>
      <c r="K32" s="60" t="s">
        <v>12</v>
      </c>
      <c r="L32" s="60" t="s">
        <v>12</v>
      </c>
      <c r="M32" s="33"/>
      <c r="N32" s="34"/>
      <c r="O32" s="35"/>
      <c r="P32" s="98"/>
      <c r="Q32" s="32"/>
    </row>
    <row r="33" spans="1:16" ht="13.5" customHeight="1">
      <c r="A33" s="31" t="s">
        <v>28</v>
      </c>
      <c r="B33" s="104">
        <v>1406.5</v>
      </c>
      <c r="C33" s="105">
        <f>E33+F33+G33</f>
        <v>428.7</v>
      </c>
      <c r="D33" s="59" t="s">
        <v>12</v>
      </c>
      <c r="E33" s="59">
        <v>5</v>
      </c>
      <c r="F33" s="59">
        <v>101.8</v>
      </c>
      <c r="G33" s="59">
        <v>321.9</v>
      </c>
      <c r="H33" s="60" t="s">
        <v>12</v>
      </c>
      <c r="I33" s="59">
        <f>K33+L33</f>
        <v>977.8000000000001</v>
      </c>
      <c r="J33" s="59" t="s">
        <v>12</v>
      </c>
      <c r="K33" s="59">
        <v>975.2</v>
      </c>
      <c r="L33" s="59">
        <v>2.6</v>
      </c>
      <c r="M33" s="33"/>
      <c r="N33" s="34"/>
      <c r="O33" s="35"/>
      <c r="P33" s="98"/>
    </row>
    <row r="34" spans="1:16" ht="24.75" customHeight="1">
      <c r="A34" s="45" t="s">
        <v>64</v>
      </c>
      <c r="B34" s="103">
        <v>255</v>
      </c>
      <c r="C34" s="60">
        <f>D34+E34+F34+G34</f>
        <v>132.89999999999998</v>
      </c>
      <c r="D34" s="59">
        <v>66.6</v>
      </c>
      <c r="E34" s="59">
        <v>17.4</v>
      </c>
      <c r="F34" s="59">
        <v>47.7</v>
      </c>
      <c r="G34" s="59">
        <v>1.2</v>
      </c>
      <c r="H34" s="59" t="s">
        <v>12</v>
      </c>
      <c r="I34" s="59">
        <f>J34+K34+L34</f>
        <v>122.1</v>
      </c>
      <c r="J34" s="59">
        <v>50</v>
      </c>
      <c r="K34" s="59">
        <v>33.5</v>
      </c>
      <c r="L34" s="59">
        <v>38.6</v>
      </c>
      <c r="M34" s="33"/>
      <c r="N34" s="34"/>
      <c r="O34" s="35"/>
      <c r="P34" s="98"/>
    </row>
    <row r="35" spans="1:16" ht="24.75" customHeight="1">
      <c r="A35" s="45" t="s">
        <v>77</v>
      </c>
      <c r="B35" s="103">
        <v>155.6</v>
      </c>
      <c r="C35" s="60">
        <f>D35+E35</f>
        <v>155.6</v>
      </c>
      <c r="D35" s="59">
        <v>132.7</v>
      </c>
      <c r="E35" s="59">
        <v>22.9</v>
      </c>
      <c r="F35" s="59" t="s">
        <v>12</v>
      </c>
      <c r="G35" s="59" t="s">
        <v>12</v>
      </c>
      <c r="H35" s="59" t="s">
        <v>12</v>
      </c>
      <c r="I35" s="59" t="s">
        <v>12</v>
      </c>
      <c r="J35" s="59" t="s">
        <v>12</v>
      </c>
      <c r="K35" s="59" t="s">
        <v>12</v>
      </c>
      <c r="L35" s="59" t="s">
        <v>12</v>
      </c>
      <c r="M35" s="33"/>
      <c r="N35" s="34"/>
      <c r="O35" s="35"/>
      <c r="P35" s="98"/>
    </row>
    <row r="36" spans="1:16" s="1" customFormat="1" ht="24.75" customHeight="1">
      <c r="A36" s="45" t="s">
        <v>48</v>
      </c>
      <c r="B36" s="103">
        <v>6034</v>
      </c>
      <c r="C36" s="60">
        <f>D36+E36+F36+G36</f>
        <v>5696.8</v>
      </c>
      <c r="D36" s="59">
        <v>4214.3</v>
      </c>
      <c r="E36" s="59">
        <v>517.4</v>
      </c>
      <c r="F36" s="59">
        <v>300</v>
      </c>
      <c r="G36" s="59">
        <v>665.1</v>
      </c>
      <c r="H36" s="59" t="s">
        <v>12</v>
      </c>
      <c r="I36" s="59">
        <f>L36</f>
        <v>337.2</v>
      </c>
      <c r="J36" s="59" t="s">
        <v>12</v>
      </c>
      <c r="K36" s="59" t="s">
        <v>12</v>
      </c>
      <c r="L36" s="59">
        <v>337.2</v>
      </c>
      <c r="M36" s="33"/>
      <c r="N36" s="103"/>
      <c r="O36" s="35"/>
      <c r="P36" s="98"/>
    </row>
    <row r="37" spans="1:16" s="1" customFormat="1" ht="13.5" customHeight="1">
      <c r="A37" s="31" t="s">
        <v>29</v>
      </c>
      <c r="B37" s="104">
        <v>12064.4</v>
      </c>
      <c r="C37" s="60">
        <f>D37+E37+F37+G37</f>
        <v>10980.73</v>
      </c>
      <c r="D37" s="60">
        <v>8071.1</v>
      </c>
      <c r="E37" s="59">
        <v>1385.4</v>
      </c>
      <c r="F37" s="59">
        <v>603.83</v>
      </c>
      <c r="G37" s="59">
        <v>920.4</v>
      </c>
      <c r="H37" s="59" t="s">
        <v>12</v>
      </c>
      <c r="I37" s="59">
        <f>J37+L37</f>
        <v>1083.7</v>
      </c>
      <c r="J37" s="59">
        <v>99</v>
      </c>
      <c r="K37" s="59" t="s">
        <v>12</v>
      </c>
      <c r="L37" s="59">
        <v>984.7</v>
      </c>
      <c r="M37" s="33"/>
      <c r="N37" s="104"/>
      <c r="O37" s="35"/>
      <c r="P37" s="98"/>
    </row>
    <row r="38" spans="1:16" s="1" customFormat="1" ht="24.75" customHeight="1">
      <c r="A38" s="45" t="s">
        <v>30</v>
      </c>
      <c r="B38" s="103">
        <v>2195.1</v>
      </c>
      <c r="C38" s="59">
        <f>D38+E38+G38+H38</f>
        <v>1776.7</v>
      </c>
      <c r="D38" s="59">
        <v>1094.7</v>
      </c>
      <c r="E38" s="59">
        <v>186.3</v>
      </c>
      <c r="F38" s="59" t="s">
        <v>12</v>
      </c>
      <c r="G38" s="59">
        <v>395.7</v>
      </c>
      <c r="H38" s="59">
        <v>100</v>
      </c>
      <c r="I38" s="59">
        <f>L38</f>
        <v>418.4</v>
      </c>
      <c r="J38" s="59" t="s">
        <v>12</v>
      </c>
      <c r="K38" s="59" t="s">
        <v>12</v>
      </c>
      <c r="L38" s="59">
        <v>418.4</v>
      </c>
      <c r="M38" s="33"/>
      <c r="N38" s="34"/>
      <c r="O38" s="35"/>
      <c r="P38" s="98"/>
    </row>
    <row r="39" spans="1:16" s="1" customFormat="1" ht="13.5" customHeight="1">
      <c r="A39" s="31" t="s">
        <v>31</v>
      </c>
      <c r="B39" s="59">
        <v>4252.7</v>
      </c>
      <c r="C39" s="59">
        <f>D39+E39+F39+G39</f>
        <v>2616.8999999999996</v>
      </c>
      <c r="D39" s="59">
        <v>803.3</v>
      </c>
      <c r="E39" s="59">
        <v>478</v>
      </c>
      <c r="F39" s="59">
        <v>203.8</v>
      </c>
      <c r="G39" s="59">
        <v>1131.8</v>
      </c>
      <c r="H39" s="59" t="s">
        <v>12</v>
      </c>
      <c r="I39" s="59">
        <f>L39</f>
        <v>1635.8</v>
      </c>
      <c r="J39" s="59" t="s">
        <v>12</v>
      </c>
      <c r="K39" s="59" t="s">
        <v>12</v>
      </c>
      <c r="L39" s="59">
        <v>1635.8</v>
      </c>
      <c r="M39" s="33"/>
      <c r="N39" s="34"/>
      <c r="O39" s="35"/>
      <c r="P39" s="98"/>
    </row>
    <row r="40" spans="1:16" s="1" customFormat="1" ht="13.5" customHeight="1">
      <c r="A40" s="31" t="s">
        <v>32</v>
      </c>
      <c r="B40" s="103">
        <v>1530.5</v>
      </c>
      <c r="C40" s="105">
        <f>D40+E40+F40+G40</f>
        <v>683.4</v>
      </c>
      <c r="D40" s="105">
        <v>2</v>
      </c>
      <c r="E40" s="59">
        <v>233</v>
      </c>
      <c r="F40" s="59">
        <v>3.1</v>
      </c>
      <c r="G40" s="59">
        <v>445.3</v>
      </c>
      <c r="H40" s="59" t="s">
        <v>12</v>
      </c>
      <c r="I40" s="59">
        <f>L40</f>
        <v>847.1</v>
      </c>
      <c r="J40" s="59" t="s">
        <v>12</v>
      </c>
      <c r="K40" s="59" t="s">
        <v>12</v>
      </c>
      <c r="L40" s="59">
        <v>847.1</v>
      </c>
      <c r="M40" s="33"/>
      <c r="N40" s="34"/>
      <c r="O40" s="35"/>
      <c r="P40" s="98"/>
    </row>
    <row r="41" spans="1:15" s="1" customFormat="1" ht="13.5" customHeight="1" thickBo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33"/>
      <c r="N41" s="34"/>
      <c r="O41" s="35"/>
    </row>
    <row r="42" spans="1:17" s="1" customFormat="1" ht="13.5" customHeight="1">
      <c r="A42" s="51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33"/>
      <c r="N42" s="34"/>
      <c r="O42" s="44"/>
      <c r="P42" s="44"/>
      <c r="Q42" s="44"/>
    </row>
    <row r="43" spans="1:16" s="1" customFormat="1" ht="13.5" customHeight="1">
      <c r="A43" s="51" t="s">
        <v>11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33"/>
      <c r="N43" s="34"/>
      <c r="O43" s="44"/>
      <c r="P43" s="44"/>
    </row>
    <row r="44" spans="1:18" s="1" customFormat="1" ht="13.5" customHeight="1">
      <c r="A44" s="51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</row>
    <row r="45" spans="2:16" s="1" customFormat="1" ht="12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2"/>
      <c r="O45" s="52"/>
      <c r="P45" s="52"/>
    </row>
    <row r="46" spans="1:13" ht="15.75">
      <c r="A46" s="53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9"/>
      <c r="M46" s="98"/>
    </row>
    <row r="47" spans="1:12" ht="12.75">
      <c r="A47" s="101"/>
      <c r="B47" s="7"/>
      <c r="C47" s="7"/>
      <c r="D47" s="7"/>
      <c r="E47" s="7"/>
      <c r="F47" s="20"/>
      <c r="G47" s="20"/>
      <c r="H47" s="7"/>
      <c r="I47" s="7"/>
      <c r="J47" s="7"/>
      <c r="K47" s="7"/>
      <c r="L47" s="7"/>
    </row>
    <row r="48" spans="2:12" s="54" customFormat="1" ht="16.5">
      <c r="B48" s="55" t="s">
        <v>66</v>
      </c>
      <c r="D48" s="55"/>
      <c r="F48" s="56"/>
      <c r="G48" s="16"/>
      <c r="H48" s="16"/>
      <c r="I48" s="16"/>
      <c r="J48" s="55" t="s">
        <v>70</v>
      </c>
      <c r="K48" s="16"/>
      <c r="L48" s="16"/>
    </row>
    <row r="49" spans="1:12" ht="12.75">
      <c r="A49" s="5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5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5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10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10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ht="12.75">
      <c r="A57" s="58" t="s">
        <v>7</v>
      </c>
    </row>
    <row r="58" ht="12.75">
      <c r="A58" s="58">
        <v>324642</v>
      </c>
    </row>
    <row r="59" ht="12.75">
      <c r="A59" s="101"/>
    </row>
    <row r="61" ht="12.75">
      <c r="A61" s="58"/>
    </row>
    <row r="62" ht="12.75">
      <c r="A62" s="101"/>
    </row>
    <row r="63" ht="12.75">
      <c r="A63" s="101"/>
    </row>
  </sheetData>
  <mergeCells count="19"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SheetLayoutView="100" workbookViewId="0" topLeftCell="A1">
      <selection activeCell="L4" sqref="L4:L8"/>
    </sheetView>
  </sheetViews>
  <sheetFormatPr defaultColWidth="9.00390625" defaultRowHeight="12.75"/>
  <cols>
    <col min="1" max="1" width="34.00390625" style="5" customWidth="1"/>
    <col min="2" max="2" width="9.375" style="4" customWidth="1"/>
    <col min="3" max="3" width="10.375" style="4" customWidth="1"/>
    <col min="4" max="6" width="9.875" style="4" customWidth="1"/>
    <col min="7" max="7" width="9.75390625" style="4" customWidth="1"/>
    <col min="8" max="10" width="9.875" style="4" customWidth="1"/>
    <col min="11" max="12" width="10.00390625" style="4" customWidth="1"/>
    <col min="13" max="18" width="9.125" style="4" customWidth="1"/>
    <col min="19" max="23" width="9.125" style="14" customWidth="1"/>
    <col min="24" max="16384" width="9.125" style="12" customWidth="1"/>
  </cols>
  <sheetData>
    <row r="1" spans="19:23" s="4" customFormat="1" ht="17.25" customHeight="1">
      <c r="S1" s="14"/>
      <c r="T1" s="14"/>
      <c r="U1" s="14"/>
      <c r="V1" s="14"/>
      <c r="W1" s="14"/>
    </row>
    <row r="2" spans="19:23" s="4" customFormat="1" ht="14.25" customHeight="1">
      <c r="S2" s="14"/>
      <c r="T2" s="14"/>
      <c r="U2" s="14"/>
      <c r="V2" s="14"/>
      <c r="W2" s="14"/>
    </row>
    <row r="3" spans="1:23" s="4" customFormat="1" ht="17.25" customHeight="1">
      <c r="A3" s="129" t="s">
        <v>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S3" s="14"/>
      <c r="T3" s="14"/>
      <c r="U3" s="14"/>
      <c r="V3" s="14"/>
      <c r="W3" s="14"/>
    </row>
    <row r="4" spans="1:23" s="4" customFormat="1" ht="15" customHeight="1">
      <c r="A4" s="5"/>
      <c r="B4" s="73"/>
      <c r="C4" s="73"/>
      <c r="D4" s="73"/>
      <c r="E4" s="73"/>
      <c r="F4" s="73"/>
      <c r="G4" s="73"/>
      <c r="H4" s="73"/>
      <c r="I4" s="73"/>
      <c r="J4" s="73"/>
      <c r="K4" s="73"/>
      <c r="L4" s="102"/>
      <c r="S4" s="14"/>
      <c r="T4" s="14"/>
      <c r="U4" s="14"/>
      <c r="V4" s="14"/>
      <c r="W4" s="14"/>
    </row>
    <row r="5" spans="1:23" s="4" customFormat="1" ht="15" customHeight="1">
      <c r="A5" s="5"/>
      <c r="B5" s="73"/>
      <c r="C5" s="73"/>
      <c r="D5" s="73"/>
      <c r="E5" s="73"/>
      <c r="F5" s="73"/>
      <c r="G5" s="73"/>
      <c r="H5" s="73"/>
      <c r="I5" s="73"/>
      <c r="J5" s="73"/>
      <c r="K5" s="73"/>
      <c r="L5" s="102"/>
      <c r="S5" s="14"/>
      <c r="T5" s="14"/>
      <c r="U5" s="14"/>
      <c r="V5" s="14"/>
      <c r="W5" s="14"/>
    </row>
    <row r="6" spans="1:23" s="4" customFormat="1" ht="15" customHeight="1">
      <c r="A6" s="5"/>
      <c r="B6" s="73"/>
      <c r="C6" s="73"/>
      <c r="D6" s="73"/>
      <c r="E6" s="73"/>
      <c r="F6" s="73"/>
      <c r="G6" s="73"/>
      <c r="H6" s="73"/>
      <c r="I6" s="73"/>
      <c r="J6" s="73"/>
      <c r="K6" s="73"/>
      <c r="L6" s="102"/>
      <c r="S6" s="14"/>
      <c r="T6" s="14"/>
      <c r="U6" s="14"/>
      <c r="V6" s="14"/>
      <c r="W6" s="14"/>
    </row>
    <row r="7" spans="1:23" s="4" customFormat="1" ht="15" customHeight="1">
      <c r="A7" s="25" t="s">
        <v>16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102"/>
      <c r="S7" s="14"/>
      <c r="T7" s="14"/>
      <c r="U7" s="14"/>
      <c r="V7" s="14"/>
      <c r="W7" s="14"/>
    </row>
    <row r="8" spans="1:23" s="4" customFormat="1" ht="15" customHeight="1">
      <c r="A8" s="21" t="s">
        <v>84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102"/>
      <c r="S8" s="14"/>
      <c r="T8" s="14"/>
      <c r="U8" s="14"/>
      <c r="V8" s="14"/>
      <c r="W8" s="14"/>
    </row>
    <row r="9" spans="1:23" s="4" customFormat="1" ht="15" customHeight="1">
      <c r="A9" s="18"/>
      <c r="B9" s="74"/>
      <c r="C9" s="74"/>
      <c r="D9" s="74"/>
      <c r="E9" s="74"/>
      <c r="F9" s="74"/>
      <c r="G9" s="74"/>
      <c r="H9" s="74"/>
      <c r="I9" s="74"/>
      <c r="J9" s="74"/>
      <c r="K9" s="74"/>
      <c r="L9" s="23"/>
      <c r="S9" s="14"/>
      <c r="T9" s="14"/>
      <c r="U9" s="14"/>
      <c r="V9" s="14"/>
      <c r="W9" s="14"/>
    </row>
    <row r="10" spans="1:23" s="4" customFormat="1" ht="15.75" customHeight="1">
      <c r="A10" s="130" t="s">
        <v>82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S10" s="14"/>
      <c r="T10" s="14"/>
      <c r="U10" s="14"/>
      <c r="V10" s="14"/>
      <c r="W10" s="14"/>
    </row>
    <row r="11" spans="1:23" s="4" customFormat="1" ht="15.75" customHeight="1">
      <c r="A11" s="130" t="s">
        <v>68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S11" s="14"/>
      <c r="T11" s="14"/>
      <c r="U11" s="14"/>
      <c r="V11" s="14"/>
      <c r="W11" s="14"/>
    </row>
    <row r="12" spans="1:23" s="11" customFormat="1" ht="13.5" customHeight="1" thickBot="1">
      <c r="A12" s="131" t="s">
        <v>17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S12" s="71"/>
      <c r="T12" s="71"/>
      <c r="U12" s="71"/>
      <c r="V12" s="71"/>
      <c r="W12" s="71"/>
    </row>
    <row r="13" spans="1:23" s="15" customFormat="1" ht="24" customHeight="1">
      <c r="A13" s="132"/>
      <c r="B13" s="135" t="s">
        <v>45</v>
      </c>
      <c r="C13" s="75"/>
      <c r="D13" s="138" t="s">
        <v>73</v>
      </c>
      <c r="E13" s="139"/>
      <c r="F13" s="139"/>
      <c r="G13" s="139"/>
      <c r="H13" s="140"/>
      <c r="I13" s="76"/>
      <c r="J13" s="141" t="s">
        <v>73</v>
      </c>
      <c r="K13" s="142"/>
      <c r="L13" s="142"/>
      <c r="M13" s="5"/>
      <c r="N13" s="5"/>
      <c r="O13" s="5"/>
      <c r="P13" s="5"/>
      <c r="Q13" s="5"/>
      <c r="R13" s="5"/>
      <c r="S13" s="13"/>
      <c r="T13" s="13"/>
      <c r="U13" s="13"/>
      <c r="V13" s="13"/>
      <c r="W13" s="13"/>
    </row>
    <row r="14" spans="1:23" s="15" customFormat="1" ht="12.75" customHeight="1">
      <c r="A14" s="133"/>
      <c r="B14" s="136"/>
      <c r="C14" s="136" t="s">
        <v>19</v>
      </c>
      <c r="D14" s="136" t="s">
        <v>63</v>
      </c>
      <c r="E14" s="136" t="s">
        <v>62</v>
      </c>
      <c r="F14" s="136" t="s">
        <v>61</v>
      </c>
      <c r="G14" s="136" t="s">
        <v>60</v>
      </c>
      <c r="H14" s="148" t="s">
        <v>59</v>
      </c>
      <c r="I14" s="143" t="s">
        <v>58</v>
      </c>
      <c r="J14" s="145" t="s">
        <v>57</v>
      </c>
      <c r="K14" s="145" t="s">
        <v>56</v>
      </c>
      <c r="L14" s="149" t="s">
        <v>55</v>
      </c>
      <c r="M14" s="5"/>
      <c r="N14" s="5"/>
      <c r="O14" s="5"/>
      <c r="P14" s="5"/>
      <c r="Q14" s="5"/>
      <c r="R14" s="5"/>
      <c r="S14" s="13"/>
      <c r="T14" s="13"/>
      <c r="U14" s="13"/>
      <c r="V14" s="13"/>
      <c r="W14" s="13"/>
    </row>
    <row r="15" spans="1:23" s="15" customFormat="1" ht="121.5" customHeight="1" thickBot="1">
      <c r="A15" s="134"/>
      <c r="B15" s="137"/>
      <c r="C15" s="147"/>
      <c r="D15" s="137"/>
      <c r="E15" s="137"/>
      <c r="F15" s="137"/>
      <c r="G15" s="137"/>
      <c r="H15" s="137"/>
      <c r="I15" s="144"/>
      <c r="J15" s="146"/>
      <c r="K15" s="146"/>
      <c r="L15" s="150"/>
      <c r="M15" s="5"/>
      <c r="N15" s="5"/>
      <c r="O15" s="5"/>
      <c r="P15" s="5"/>
      <c r="Q15" s="5"/>
      <c r="R15" s="5"/>
      <c r="S15" s="13"/>
      <c r="T15" s="13"/>
      <c r="U15" s="13"/>
      <c r="V15" s="13"/>
      <c r="W15" s="13"/>
    </row>
    <row r="16" spans="1:23" s="15" customFormat="1" ht="6.7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5"/>
      <c r="N16" s="5"/>
      <c r="O16" s="5"/>
      <c r="P16" s="5"/>
      <c r="Q16" s="5"/>
      <c r="R16" s="5"/>
      <c r="S16" s="13"/>
      <c r="T16" s="13"/>
      <c r="U16" s="13"/>
      <c r="V16" s="13"/>
      <c r="W16" s="13"/>
    </row>
    <row r="17" spans="1:23" s="19" customFormat="1" ht="13.5" customHeight="1">
      <c r="A17" s="79" t="s">
        <v>18</v>
      </c>
      <c r="B17" s="62">
        <v>168537.40000000002</v>
      </c>
      <c r="C17" s="62">
        <f>D17+E17+F17+G17+H17</f>
        <v>141394.90000000002</v>
      </c>
      <c r="D17" s="62">
        <v>23473.3</v>
      </c>
      <c r="E17" s="62">
        <v>5336.3</v>
      </c>
      <c r="F17" s="62">
        <v>56860.5</v>
      </c>
      <c r="G17" s="62">
        <v>52439.3</v>
      </c>
      <c r="H17" s="62">
        <v>3285.5</v>
      </c>
      <c r="I17" s="62">
        <f>J17+K17+L17</f>
        <v>27142.5</v>
      </c>
      <c r="J17" s="64">
        <v>13368.8</v>
      </c>
      <c r="K17" s="62">
        <v>3525.2</v>
      </c>
      <c r="L17" s="62">
        <v>10248.5</v>
      </c>
      <c r="M17" s="64"/>
      <c r="N17" s="80"/>
      <c r="O17" s="80"/>
      <c r="P17" s="81"/>
      <c r="Q17" s="81"/>
      <c r="R17" s="81"/>
      <c r="S17" s="72"/>
      <c r="T17" s="72"/>
      <c r="U17" s="72"/>
      <c r="V17" s="72"/>
      <c r="W17" s="72"/>
    </row>
    <row r="18" spans="1:23" s="15" customFormat="1" ht="27" customHeight="1">
      <c r="A18" s="82" t="s">
        <v>83</v>
      </c>
      <c r="B18" s="70">
        <v>118.76443497359998</v>
      </c>
      <c r="C18" s="63">
        <v>134.55755569230172</v>
      </c>
      <c r="D18" s="63">
        <v>205.09204318338777</v>
      </c>
      <c r="E18" s="70">
        <v>148.99439120491476</v>
      </c>
      <c r="F18" s="63">
        <v>120.30283250733609</v>
      </c>
      <c r="G18" s="41">
        <v>125.1</v>
      </c>
      <c r="H18" s="63">
        <v>380.65789886345897</v>
      </c>
      <c r="I18" s="63">
        <v>73.69599211169418</v>
      </c>
      <c r="J18" s="63">
        <v>66.8529029745076</v>
      </c>
      <c r="K18" s="62">
        <v>36.838494906006446</v>
      </c>
      <c r="L18" s="63">
        <v>141.21992394110276</v>
      </c>
      <c r="M18" s="64"/>
      <c r="N18" s="5"/>
      <c r="O18" s="5"/>
      <c r="P18" s="5"/>
      <c r="Q18" s="5"/>
      <c r="R18" s="5"/>
      <c r="S18" s="13"/>
      <c r="T18" s="13"/>
      <c r="U18" s="13"/>
      <c r="V18" s="13"/>
      <c r="W18" s="13"/>
    </row>
    <row r="19" spans="1:23" s="15" customFormat="1" ht="6" customHeight="1">
      <c r="A19" s="83"/>
      <c r="B19" s="62"/>
      <c r="C19" s="62"/>
      <c r="D19" s="62"/>
      <c r="E19" s="62"/>
      <c r="F19" s="62"/>
      <c r="G19" s="62"/>
      <c r="H19" s="63"/>
      <c r="I19" s="64"/>
      <c r="J19" s="62"/>
      <c r="K19" s="63"/>
      <c r="L19" s="62"/>
      <c r="M19" s="64"/>
      <c r="N19" s="5"/>
      <c r="O19" s="5"/>
      <c r="P19" s="5"/>
      <c r="Q19" s="5"/>
      <c r="R19" s="5"/>
      <c r="S19" s="13"/>
      <c r="T19" s="13"/>
      <c r="U19" s="13"/>
      <c r="V19" s="13"/>
      <c r="W19" s="13"/>
    </row>
    <row r="20" spans="1:23" s="15" customFormat="1" ht="24.75" customHeight="1">
      <c r="A20" s="84" t="s">
        <v>33</v>
      </c>
      <c r="B20" s="60">
        <v>2163</v>
      </c>
      <c r="C20" s="60">
        <f>D20+E20+F20+G20</f>
        <v>1790.6000000000001</v>
      </c>
      <c r="D20" s="60">
        <v>860.1</v>
      </c>
      <c r="E20" s="60">
        <v>121.3</v>
      </c>
      <c r="F20" s="60">
        <v>300</v>
      </c>
      <c r="G20" s="60">
        <v>509.2</v>
      </c>
      <c r="H20" s="60" t="s">
        <v>12</v>
      </c>
      <c r="I20" s="30">
        <f>J20+L20</f>
        <v>372.4</v>
      </c>
      <c r="J20" s="60">
        <v>177.8</v>
      </c>
      <c r="K20" s="60" t="s">
        <v>12</v>
      </c>
      <c r="L20" s="105">
        <v>194.6</v>
      </c>
      <c r="M20" s="64"/>
      <c r="N20" s="5"/>
      <c r="O20" s="5"/>
      <c r="P20" s="5"/>
      <c r="Q20" s="5"/>
      <c r="R20" s="5"/>
      <c r="S20" s="13"/>
      <c r="T20" s="13"/>
      <c r="U20" s="13"/>
      <c r="V20" s="13"/>
      <c r="W20" s="13"/>
    </row>
    <row r="21" spans="1:23" s="15" customFormat="1" ht="13.5" customHeight="1">
      <c r="A21" s="84" t="s">
        <v>34</v>
      </c>
      <c r="B21" s="60">
        <v>29508.7</v>
      </c>
      <c r="C21" s="60">
        <f>D21+F21</f>
        <v>26322.800000000003</v>
      </c>
      <c r="D21" s="60">
        <v>18.4</v>
      </c>
      <c r="E21" s="60" t="s">
        <v>12</v>
      </c>
      <c r="F21" s="60">
        <v>26304.4</v>
      </c>
      <c r="G21" s="60" t="s">
        <v>12</v>
      </c>
      <c r="H21" s="60" t="s">
        <v>12</v>
      </c>
      <c r="I21" s="60">
        <f>J21+K21</f>
        <v>3185.9</v>
      </c>
      <c r="J21" s="60">
        <v>2095.5</v>
      </c>
      <c r="K21" s="60">
        <v>1090.4</v>
      </c>
      <c r="L21" s="60" t="s">
        <v>12</v>
      </c>
      <c r="M21" s="64"/>
      <c r="N21" s="5"/>
      <c r="O21" s="5"/>
      <c r="P21" s="5"/>
      <c r="Q21" s="5"/>
      <c r="R21" s="5"/>
      <c r="S21" s="13"/>
      <c r="T21" s="13"/>
      <c r="U21" s="13"/>
      <c r="V21" s="13"/>
      <c r="W21" s="13"/>
    </row>
    <row r="22" spans="1:23" s="15" customFormat="1" ht="13.5" customHeight="1">
      <c r="A22" s="84" t="s">
        <v>54</v>
      </c>
      <c r="B22" s="60">
        <v>10014.8</v>
      </c>
      <c r="C22" s="60">
        <f>D22+E22+F22+G22+H22</f>
        <v>8055.3</v>
      </c>
      <c r="D22" s="60">
        <v>585.6</v>
      </c>
      <c r="E22" s="60">
        <v>5</v>
      </c>
      <c r="F22" s="60">
        <v>5273.3</v>
      </c>
      <c r="G22" s="60">
        <v>661.4</v>
      </c>
      <c r="H22" s="60">
        <v>1530</v>
      </c>
      <c r="I22" s="60">
        <f>J22+K22+L22</f>
        <v>1959.5</v>
      </c>
      <c r="J22" s="60">
        <v>1428</v>
      </c>
      <c r="K22" s="60">
        <v>264.6</v>
      </c>
      <c r="L22" s="60">
        <v>266.9</v>
      </c>
      <c r="M22" s="64"/>
      <c r="N22" s="5"/>
      <c r="O22" s="5"/>
      <c r="P22" s="5"/>
      <c r="Q22" s="5"/>
      <c r="R22" s="5"/>
      <c r="S22" s="13"/>
      <c r="T22" s="13"/>
      <c r="U22" s="13"/>
      <c r="V22" s="13"/>
      <c r="W22" s="13"/>
    </row>
    <row r="23" spans="1:23" s="15" customFormat="1" ht="24.75" customHeight="1">
      <c r="A23" s="84" t="s">
        <v>35</v>
      </c>
      <c r="B23" s="60">
        <v>11947.2</v>
      </c>
      <c r="C23" s="60">
        <f>D23+E23+F23+G23+H23</f>
        <v>5789.120000000001</v>
      </c>
      <c r="D23" s="60">
        <v>2092.8</v>
      </c>
      <c r="E23" s="60">
        <v>187.1</v>
      </c>
      <c r="F23" s="60">
        <v>2385.2</v>
      </c>
      <c r="G23" s="60">
        <v>101</v>
      </c>
      <c r="H23" s="60">
        <v>1023.02</v>
      </c>
      <c r="I23" s="60">
        <f>J23+K23+L23</f>
        <v>6158.1</v>
      </c>
      <c r="J23" s="60">
        <v>4908.8</v>
      </c>
      <c r="K23" s="60">
        <v>1007.3</v>
      </c>
      <c r="L23" s="60">
        <v>242</v>
      </c>
      <c r="M23" s="64"/>
      <c r="N23" s="5"/>
      <c r="O23" s="5"/>
      <c r="P23" s="5"/>
      <c r="Q23" s="5"/>
      <c r="R23" s="5"/>
      <c r="S23" s="13"/>
      <c r="T23" s="13"/>
      <c r="U23" s="13"/>
      <c r="V23" s="13"/>
      <c r="W23" s="13"/>
    </row>
    <row r="24" spans="1:23" s="15" customFormat="1" ht="36.75" customHeight="1">
      <c r="A24" s="84" t="s">
        <v>69</v>
      </c>
      <c r="B24" s="60">
        <v>4542.7</v>
      </c>
      <c r="C24" s="60">
        <f>D24+E24+F24+G24</f>
        <v>2379.1</v>
      </c>
      <c r="D24" s="60">
        <v>1466.6</v>
      </c>
      <c r="E24" s="60">
        <v>883.5</v>
      </c>
      <c r="F24" s="60">
        <v>9.7</v>
      </c>
      <c r="G24" s="60">
        <v>19.3</v>
      </c>
      <c r="H24" s="60" t="s">
        <v>12</v>
      </c>
      <c r="I24" s="60">
        <f>J24+L24</f>
        <v>2163.6</v>
      </c>
      <c r="J24" s="60">
        <v>298</v>
      </c>
      <c r="K24" s="60" t="s">
        <v>12</v>
      </c>
      <c r="L24" s="60">
        <v>1865.6</v>
      </c>
      <c r="M24" s="64"/>
      <c r="N24" s="5"/>
      <c r="O24" s="5"/>
      <c r="P24" s="5"/>
      <c r="Q24" s="5"/>
      <c r="R24" s="5"/>
      <c r="S24" s="13"/>
      <c r="T24" s="13"/>
      <c r="U24" s="13"/>
      <c r="V24" s="13"/>
      <c r="W24" s="13"/>
    </row>
    <row r="25" spans="1:23" s="15" customFormat="1" ht="6" customHeight="1">
      <c r="A25" s="85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64"/>
      <c r="N25" s="5"/>
      <c r="O25" s="5"/>
      <c r="P25" s="5"/>
      <c r="Q25" s="5"/>
      <c r="R25" s="5"/>
      <c r="S25" s="13"/>
      <c r="T25" s="13"/>
      <c r="U25" s="13"/>
      <c r="V25" s="13"/>
      <c r="W25" s="13"/>
    </row>
    <row r="26" spans="1:23" s="15" customFormat="1" ht="26.25" customHeight="1">
      <c r="A26" s="128" t="s">
        <v>67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64"/>
      <c r="N26" s="5"/>
      <c r="O26" s="5"/>
      <c r="P26" s="5"/>
      <c r="Q26" s="5"/>
      <c r="R26" s="5"/>
      <c r="S26" s="13"/>
      <c r="T26" s="13"/>
      <c r="U26" s="13"/>
      <c r="V26" s="13"/>
      <c r="W26" s="13"/>
    </row>
    <row r="27" spans="1:23" s="15" customFormat="1" ht="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4"/>
      <c r="N27" s="5"/>
      <c r="O27" s="5"/>
      <c r="P27" s="5"/>
      <c r="Q27" s="5"/>
      <c r="R27" s="5"/>
      <c r="S27" s="13"/>
      <c r="T27" s="13"/>
      <c r="U27" s="13"/>
      <c r="V27" s="13"/>
      <c r="W27" s="13"/>
    </row>
    <row r="28" spans="1:23" s="15" customFormat="1" ht="24.75" customHeight="1">
      <c r="A28" s="84" t="s">
        <v>43</v>
      </c>
      <c r="B28" s="60">
        <v>9921.8</v>
      </c>
      <c r="C28" s="60">
        <f>E28+F28+G28+H28</f>
        <v>9881.4</v>
      </c>
      <c r="D28" s="60" t="s">
        <v>12</v>
      </c>
      <c r="E28" s="60">
        <v>18.5</v>
      </c>
      <c r="F28" s="60">
        <v>6078.5</v>
      </c>
      <c r="G28" s="61">
        <v>3772</v>
      </c>
      <c r="H28" s="60">
        <v>12.4</v>
      </c>
      <c r="I28" s="60">
        <f>L28</f>
        <v>40.4</v>
      </c>
      <c r="J28" s="60" t="s">
        <v>12</v>
      </c>
      <c r="K28" s="60" t="s">
        <v>12</v>
      </c>
      <c r="L28" s="60">
        <v>40.4</v>
      </c>
      <c r="M28" s="64"/>
      <c r="N28" s="5"/>
      <c r="O28" s="5"/>
      <c r="P28" s="5"/>
      <c r="Q28" s="5"/>
      <c r="R28" s="5"/>
      <c r="S28" s="13"/>
      <c r="T28" s="13"/>
      <c r="U28" s="13"/>
      <c r="V28" s="13"/>
      <c r="W28" s="13"/>
    </row>
    <row r="29" spans="1:23" s="15" customFormat="1" ht="13.5" customHeight="1">
      <c r="A29" s="84" t="s">
        <v>53</v>
      </c>
      <c r="B29" s="103">
        <v>12191.7</v>
      </c>
      <c r="C29" s="60">
        <f>D29+E29+F29+G29</f>
        <v>4851.8</v>
      </c>
      <c r="D29" s="60">
        <v>2116.1</v>
      </c>
      <c r="E29" s="60">
        <v>1151.8</v>
      </c>
      <c r="F29" s="60">
        <v>1337.3</v>
      </c>
      <c r="G29" s="60">
        <v>246.6</v>
      </c>
      <c r="H29" s="60" t="s">
        <v>12</v>
      </c>
      <c r="I29" s="60">
        <f>J29+L29</f>
        <v>7339.9</v>
      </c>
      <c r="J29" s="60">
        <v>4271.4</v>
      </c>
      <c r="K29" s="60" t="s">
        <v>12</v>
      </c>
      <c r="L29" s="60">
        <v>3068.5</v>
      </c>
      <c r="M29" s="64"/>
      <c r="N29" s="5"/>
      <c r="O29" s="5"/>
      <c r="P29" s="5"/>
      <c r="Q29" s="5"/>
      <c r="R29" s="5"/>
      <c r="S29" s="13"/>
      <c r="T29" s="13"/>
      <c r="U29" s="13"/>
      <c r="V29" s="13"/>
      <c r="W29" s="13"/>
    </row>
    <row r="30" spans="1:23" s="15" customFormat="1" ht="24.75" customHeight="1">
      <c r="A30" s="84" t="s">
        <v>36</v>
      </c>
      <c r="B30" s="104">
        <v>2507.8</v>
      </c>
      <c r="C30" s="59">
        <f>E30+F30+G30+H30</f>
        <v>2355.1</v>
      </c>
      <c r="D30" s="60" t="s">
        <v>12</v>
      </c>
      <c r="E30" s="60">
        <v>3.7</v>
      </c>
      <c r="F30" s="60">
        <v>552.6</v>
      </c>
      <c r="G30" s="60">
        <v>1749.3</v>
      </c>
      <c r="H30" s="60">
        <v>49.5</v>
      </c>
      <c r="I30" s="60">
        <f>K30+L30</f>
        <v>152.7</v>
      </c>
      <c r="J30" s="60" t="s">
        <v>12</v>
      </c>
      <c r="K30" s="60">
        <v>150</v>
      </c>
      <c r="L30" s="60">
        <v>2.7</v>
      </c>
      <c r="M30" s="64"/>
      <c r="N30" s="5"/>
      <c r="O30" s="5"/>
      <c r="P30" s="5"/>
      <c r="Q30" s="5"/>
      <c r="R30" s="5"/>
      <c r="S30" s="13"/>
      <c r="T30" s="13"/>
      <c r="U30" s="13"/>
      <c r="V30" s="13"/>
      <c r="W30" s="13"/>
    </row>
    <row r="31" spans="1:23" s="15" customFormat="1" ht="14.25" customHeight="1">
      <c r="A31" s="84" t="s">
        <v>37</v>
      </c>
      <c r="B31" s="104">
        <v>3505.1</v>
      </c>
      <c r="C31" s="59">
        <f>F31</f>
        <v>3505.1</v>
      </c>
      <c r="D31" s="60" t="s">
        <v>12</v>
      </c>
      <c r="E31" s="60" t="s">
        <v>12</v>
      </c>
      <c r="F31" s="104">
        <v>3505.1</v>
      </c>
      <c r="G31" s="60" t="s">
        <v>12</v>
      </c>
      <c r="H31" s="60" t="s">
        <v>12</v>
      </c>
      <c r="I31" s="60" t="s">
        <v>12</v>
      </c>
      <c r="J31" s="60" t="s">
        <v>12</v>
      </c>
      <c r="K31" s="60" t="s">
        <v>12</v>
      </c>
      <c r="L31" s="60" t="s">
        <v>12</v>
      </c>
      <c r="M31" s="64"/>
      <c r="N31" s="5"/>
      <c r="O31" s="5"/>
      <c r="P31" s="5"/>
      <c r="Q31" s="5"/>
      <c r="R31" s="5"/>
      <c r="S31" s="13"/>
      <c r="T31" s="13"/>
      <c r="U31" s="13"/>
      <c r="V31" s="13"/>
      <c r="W31" s="13"/>
    </row>
    <row r="32" spans="1:23" s="15" customFormat="1" ht="24.75" customHeight="1">
      <c r="A32" s="45" t="s">
        <v>76</v>
      </c>
      <c r="B32" s="104">
        <v>139.3</v>
      </c>
      <c r="C32" s="59">
        <f>F32+G32</f>
        <v>139.3</v>
      </c>
      <c r="D32" s="60" t="s">
        <v>12</v>
      </c>
      <c r="E32" s="60" t="s">
        <v>12</v>
      </c>
      <c r="F32" s="104">
        <v>136.5</v>
      </c>
      <c r="G32" s="60">
        <v>2.8</v>
      </c>
      <c r="H32" s="60" t="s">
        <v>12</v>
      </c>
      <c r="I32" s="60" t="s">
        <v>12</v>
      </c>
      <c r="J32" s="60" t="s">
        <v>12</v>
      </c>
      <c r="K32" s="60" t="s">
        <v>12</v>
      </c>
      <c r="L32" s="60" t="s">
        <v>12</v>
      </c>
      <c r="M32" s="64"/>
      <c r="N32" s="5"/>
      <c r="O32" s="5"/>
      <c r="P32" s="5"/>
      <c r="Q32" s="5"/>
      <c r="R32" s="5"/>
      <c r="S32" s="13"/>
      <c r="T32" s="13"/>
      <c r="U32" s="13"/>
      <c r="V32" s="13"/>
      <c r="W32" s="13"/>
    </row>
    <row r="33" spans="1:23" s="15" customFormat="1" ht="13.5" customHeight="1">
      <c r="A33" s="84" t="s">
        <v>39</v>
      </c>
      <c r="B33" s="104">
        <v>1406.5</v>
      </c>
      <c r="C33" s="105">
        <f>E33+F33+G33</f>
        <v>428.7</v>
      </c>
      <c r="D33" s="59" t="s">
        <v>12</v>
      </c>
      <c r="E33" s="59">
        <v>5</v>
      </c>
      <c r="F33" s="59">
        <v>101.8</v>
      </c>
      <c r="G33" s="59">
        <v>321.9</v>
      </c>
      <c r="H33" s="60" t="s">
        <v>12</v>
      </c>
      <c r="I33" s="59">
        <f>K33+L33</f>
        <v>977.8000000000001</v>
      </c>
      <c r="J33" s="59" t="s">
        <v>12</v>
      </c>
      <c r="K33" s="59">
        <v>975.2</v>
      </c>
      <c r="L33" s="59">
        <v>2.6</v>
      </c>
      <c r="M33" s="64"/>
      <c r="N33" s="5"/>
      <c r="O33" s="5"/>
      <c r="P33" s="5"/>
      <c r="Q33" s="5"/>
      <c r="R33" s="5"/>
      <c r="S33" s="13"/>
      <c r="T33" s="13"/>
      <c r="U33" s="13"/>
      <c r="V33" s="13"/>
      <c r="W33" s="13"/>
    </row>
    <row r="34" spans="1:23" s="15" customFormat="1" ht="13.5" customHeight="1">
      <c r="A34" s="84" t="s">
        <v>65</v>
      </c>
      <c r="B34" s="103">
        <v>255</v>
      </c>
      <c r="C34" s="60">
        <f>D34+E34+F34+G34</f>
        <v>132.89999999999998</v>
      </c>
      <c r="D34" s="59">
        <v>66.6</v>
      </c>
      <c r="E34" s="59">
        <v>17.4</v>
      </c>
      <c r="F34" s="59">
        <v>47.7</v>
      </c>
      <c r="G34" s="59">
        <v>1.2</v>
      </c>
      <c r="H34" s="59" t="s">
        <v>12</v>
      </c>
      <c r="I34" s="59">
        <f>J34+K34+L34</f>
        <v>122.1</v>
      </c>
      <c r="J34" s="59">
        <v>50</v>
      </c>
      <c r="K34" s="59">
        <v>33.5</v>
      </c>
      <c r="L34" s="59">
        <v>38.6</v>
      </c>
      <c r="M34" s="64"/>
      <c r="N34" s="5"/>
      <c r="O34" s="5"/>
      <c r="P34" s="5"/>
      <c r="Q34" s="5"/>
      <c r="R34" s="5"/>
      <c r="S34" s="13"/>
      <c r="T34" s="13"/>
      <c r="U34" s="13"/>
      <c r="V34" s="13"/>
      <c r="W34" s="13"/>
    </row>
    <row r="35" spans="1:23" s="15" customFormat="1" ht="13.5" customHeight="1">
      <c r="A35" s="106" t="s">
        <v>78</v>
      </c>
      <c r="B35" s="103">
        <v>155.6</v>
      </c>
      <c r="C35" s="60">
        <f>D35+E35</f>
        <v>155.6</v>
      </c>
      <c r="D35" s="59">
        <v>132.7</v>
      </c>
      <c r="E35" s="59">
        <v>22.9</v>
      </c>
      <c r="F35" s="59" t="s">
        <v>12</v>
      </c>
      <c r="G35" s="59" t="s">
        <v>12</v>
      </c>
      <c r="H35" s="59" t="s">
        <v>12</v>
      </c>
      <c r="I35" s="59" t="s">
        <v>12</v>
      </c>
      <c r="J35" s="59" t="s">
        <v>12</v>
      </c>
      <c r="K35" s="59" t="s">
        <v>12</v>
      </c>
      <c r="L35" s="59" t="s">
        <v>12</v>
      </c>
      <c r="M35" s="64"/>
      <c r="N35" s="5"/>
      <c r="O35" s="5"/>
      <c r="P35" s="5"/>
      <c r="Q35" s="5"/>
      <c r="R35" s="5"/>
      <c r="S35" s="13"/>
      <c r="T35" s="13"/>
      <c r="U35" s="13"/>
      <c r="V35" s="13"/>
      <c r="W35" s="13"/>
    </row>
    <row r="36" spans="1:23" s="15" customFormat="1" ht="24.75" customHeight="1">
      <c r="A36" s="84" t="s">
        <v>52</v>
      </c>
      <c r="B36" s="103">
        <v>6034</v>
      </c>
      <c r="C36" s="60">
        <f>D36+E36+F36+G36</f>
        <v>5696.8</v>
      </c>
      <c r="D36" s="59">
        <v>4214.3</v>
      </c>
      <c r="E36" s="59">
        <v>517.4</v>
      </c>
      <c r="F36" s="59">
        <v>300</v>
      </c>
      <c r="G36" s="59">
        <v>665.1</v>
      </c>
      <c r="H36" s="59" t="s">
        <v>12</v>
      </c>
      <c r="I36" s="59">
        <f>L36</f>
        <v>337.2</v>
      </c>
      <c r="J36" s="59" t="s">
        <v>12</v>
      </c>
      <c r="K36" s="59" t="s">
        <v>12</v>
      </c>
      <c r="L36" s="59">
        <v>337.2</v>
      </c>
      <c r="M36" s="64"/>
      <c r="N36" s="5"/>
      <c r="O36" s="5"/>
      <c r="P36" s="5"/>
      <c r="Q36" s="5"/>
      <c r="R36" s="5"/>
      <c r="S36" s="13"/>
      <c r="T36" s="13"/>
      <c r="U36" s="13"/>
      <c r="V36" s="13"/>
      <c r="W36" s="13"/>
    </row>
    <row r="37" spans="1:23" s="15" customFormat="1" ht="13.5" customHeight="1">
      <c r="A37" s="84" t="s">
        <v>38</v>
      </c>
      <c r="B37" s="104">
        <v>12064.4</v>
      </c>
      <c r="C37" s="60">
        <f>D37+E37+F37+G37</f>
        <v>10980.73</v>
      </c>
      <c r="D37" s="60">
        <v>8071.1</v>
      </c>
      <c r="E37" s="59">
        <v>1385.4</v>
      </c>
      <c r="F37" s="59">
        <v>603.83</v>
      </c>
      <c r="G37" s="59">
        <v>920.4</v>
      </c>
      <c r="H37" s="59" t="s">
        <v>12</v>
      </c>
      <c r="I37" s="59">
        <f>J37+L37</f>
        <v>1083.7</v>
      </c>
      <c r="J37" s="59">
        <v>99</v>
      </c>
      <c r="K37" s="59" t="s">
        <v>12</v>
      </c>
      <c r="L37" s="59">
        <v>984.7</v>
      </c>
      <c r="M37" s="64"/>
      <c r="N37" s="5"/>
      <c r="O37" s="5"/>
      <c r="P37" s="5"/>
      <c r="Q37" s="5"/>
      <c r="R37" s="5"/>
      <c r="S37" s="13"/>
      <c r="T37" s="13"/>
      <c r="U37" s="13"/>
      <c r="V37" s="13"/>
      <c r="W37" s="13"/>
    </row>
    <row r="38" spans="1:23" s="15" customFormat="1" ht="24.75" customHeight="1">
      <c r="A38" s="84" t="s">
        <v>51</v>
      </c>
      <c r="B38" s="103">
        <v>2195.1</v>
      </c>
      <c r="C38" s="59">
        <f>D38+E38+G38+H38</f>
        <v>1776.7</v>
      </c>
      <c r="D38" s="59">
        <v>1094.7</v>
      </c>
      <c r="E38" s="59">
        <v>186.3</v>
      </c>
      <c r="F38" s="59" t="s">
        <v>12</v>
      </c>
      <c r="G38" s="59">
        <v>395.7</v>
      </c>
      <c r="H38" s="59">
        <v>100</v>
      </c>
      <c r="I38" s="59">
        <f>L38</f>
        <v>418.4</v>
      </c>
      <c r="J38" s="59" t="s">
        <v>12</v>
      </c>
      <c r="K38" s="59" t="s">
        <v>12</v>
      </c>
      <c r="L38" s="59">
        <v>418.4</v>
      </c>
      <c r="M38" s="64"/>
      <c r="N38" s="5"/>
      <c r="O38" s="5"/>
      <c r="P38" s="5"/>
      <c r="Q38" s="5"/>
      <c r="R38" s="5"/>
      <c r="S38" s="13"/>
      <c r="T38" s="13"/>
      <c r="U38" s="13"/>
      <c r="V38" s="13"/>
      <c r="W38" s="13"/>
    </row>
    <row r="39" spans="1:23" s="15" customFormat="1" ht="13.5" customHeight="1">
      <c r="A39" s="84" t="s">
        <v>50</v>
      </c>
      <c r="B39" s="59">
        <v>4252.7</v>
      </c>
      <c r="C39" s="59">
        <f>D39+E39+F39+G39</f>
        <v>2616.8999999999996</v>
      </c>
      <c r="D39" s="59">
        <v>803.3</v>
      </c>
      <c r="E39" s="59">
        <v>478</v>
      </c>
      <c r="F39" s="59">
        <v>203.8</v>
      </c>
      <c r="G39" s="59">
        <v>1131.8</v>
      </c>
      <c r="H39" s="59" t="s">
        <v>12</v>
      </c>
      <c r="I39" s="59">
        <f>L39</f>
        <v>1635.8</v>
      </c>
      <c r="J39" s="59" t="s">
        <v>12</v>
      </c>
      <c r="K39" s="59" t="s">
        <v>12</v>
      </c>
      <c r="L39" s="59">
        <v>1635.8</v>
      </c>
      <c r="M39" s="64"/>
      <c r="N39" s="5"/>
      <c r="O39" s="5"/>
      <c r="P39" s="5"/>
      <c r="Q39" s="5"/>
      <c r="R39" s="5"/>
      <c r="S39" s="13"/>
      <c r="T39" s="13"/>
      <c r="U39" s="13"/>
      <c r="V39" s="13"/>
      <c r="W39" s="13"/>
    </row>
    <row r="40" spans="1:23" s="15" customFormat="1" ht="13.5" customHeight="1">
      <c r="A40" s="84" t="s">
        <v>49</v>
      </c>
      <c r="B40" s="103">
        <v>1530.5</v>
      </c>
      <c r="C40" s="105">
        <f>D40+E40+F40+G40</f>
        <v>683.4</v>
      </c>
      <c r="D40" s="105">
        <v>2</v>
      </c>
      <c r="E40" s="59">
        <v>233</v>
      </c>
      <c r="F40" s="59">
        <v>3.1</v>
      </c>
      <c r="G40" s="59">
        <v>445.3</v>
      </c>
      <c r="H40" s="59" t="s">
        <v>12</v>
      </c>
      <c r="I40" s="59">
        <f>L40</f>
        <v>847.1</v>
      </c>
      <c r="J40" s="59" t="s">
        <v>12</v>
      </c>
      <c r="K40" s="59" t="s">
        <v>12</v>
      </c>
      <c r="L40" s="59">
        <v>847.1</v>
      </c>
      <c r="M40" s="64"/>
      <c r="N40" s="5"/>
      <c r="O40" s="5"/>
      <c r="P40" s="5"/>
      <c r="Q40" s="5"/>
      <c r="R40" s="5"/>
      <c r="S40" s="13"/>
      <c r="T40" s="13"/>
      <c r="U40" s="13"/>
      <c r="V40" s="13"/>
      <c r="W40" s="13"/>
    </row>
    <row r="41" spans="1:23" s="15" customFormat="1" ht="6" customHeight="1" thickBot="1">
      <c r="A41" s="86"/>
      <c r="B41" s="87"/>
      <c r="C41" s="87"/>
      <c r="D41" s="88"/>
      <c r="E41" s="88"/>
      <c r="F41" s="88"/>
      <c r="G41" s="88"/>
      <c r="H41" s="88"/>
      <c r="I41" s="87"/>
      <c r="J41" s="88"/>
      <c r="K41" s="88"/>
      <c r="L41" s="88"/>
      <c r="M41" s="64"/>
      <c r="N41" s="5"/>
      <c r="O41" s="5"/>
      <c r="P41" s="5"/>
      <c r="Q41" s="5"/>
      <c r="R41" s="5"/>
      <c r="S41" s="13"/>
      <c r="T41" s="13"/>
      <c r="U41" s="13"/>
      <c r="V41" s="13"/>
      <c r="W41" s="13"/>
    </row>
    <row r="42" spans="1:23" s="15" customFormat="1" ht="9" customHeight="1">
      <c r="A42" s="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5"/>
      <c r="O42" s="5"/>
      <c r="P42" s="5"/>
      <c r="Q42" s="5"/>
      <c r="R42" s="5"/>
      <c r="S42" s="13"/>
      <c r="T42" s="13"/>
      <c r="U42" s="13"/>
      <c r="V42" s="13"/>
      <c r="W42" s="13"/>
    </row>
    <row r="43" spans="1:23" s="5" customFormat="1" ht="13.5" customHeight="1">
      <c r="A43" s="89" t="s">
        <v>72</v>
      </c>
      <c r="B43" s="90"/>
      <c r="C43" s="90"/>
      <c r="F43" s="90"/>
      <c r="G43" s="90"/>
      <c r="H43" s="90"/>
      <c r="I43" s="90"/>
      <c r="J43" s="91"/>
      <c r="K43" s="91"/>
      <c r="L43" s="91"/>
      <c r="S43" s="13"/>
      <c r="T43" s="13"/>
      <c r="U43" s="13"/>
      <c r="V43" s="13"/>
      <c r="W43" s="13"/>
    </row>
    <row r="44" spans="1:23" s="5" customFormat="1" ht="13.5" customHeight="1">
      <c r="A44" s="8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S44" s="13"/>
      <c r="T44" s="13"/>
      <c r="U44" s="13"/>
      <c r="V44" s="13"/>
      <c r="W44" s="13"/>
    </row>
    <row r="45" spans="1:23" s="5" customFormat="1" ht="13.5" customHeight="1">
      <c r="A45" s="89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S45" s="13"/>
      <c r="T45" s="13"/>
      <c r="U45" s="13"/>
      <c r="V45" s="13"/>
      <c r="W45" s="13"/>
    </row>
    <row r="46" spans="1:23" s="5" customFormat="1" ht="13.5" customHeight="1">
      <c r="A46" s="8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S46" s="13"/>
      <c r="T46" s="13"/>
      <c r="U46" s="13"/>
      <c r="V46" s="13"/>
      <c r="W46" s="13"/>
    </row>
    <row r="47" spans="1:12" ht="15.75">
      <c r="A47" s="66"/>
      <c r="B47" s="92" t="s">
        <v>74</v>
      </c>
      <c r="C47" s="66"/>
      <c r="D47" s="93"/>
      <c r="E47" s="67"/>
      <c r="F47" s="67"/>
      <c r="G47" s="67"/>
      <c r="H47" s="94"/>
      <c r="I47" s="94"/>
      <c r="J47" s="92" t="s">
        <v>70</v>
      </c>
      <c r="K47" s="95"/>
      <c r="L47" s="95"/>
    </row>
    <row r="48" spans="1:12" ht="12.75">
      <c r="A48" s="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51" ht="12.75">
      <c r="A51" s="96" t="s">
        <v>7</v>
      </c>
    </row>
    <row r="52" ht="12.75">
      <c r="A52" s="96">
        <v>324642</v>
      </c>
    </row>
  </sheetData>
  <mergeCells count="19">
    <mergeCell ref="G14:G15"/>
    <mergeCell ref="H14:H15"/>
    <mergeCell ref="L14:L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I14:I15"/>
    <mergeCell ref="J14:J15"/>
    <mergeCell ref="K14:K15"/>
    <mergeCell ref="C14:C15"/>
    <mergeCell ref="D14:D15"/>
    <mergeCell ref="E14:E15"/>
    <mergeCell ref="F14:F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2024-01-16T04:35:26Z</cp:lastPrinted>
  <dcterms:created xsi:type="dcterms:W3CDTF">2010-06-14T05:23:58Z</dcterms:created>
  <dcterms:modified xsi:type="dcterms:W3CDTF">2024-01-16T04:42:49Z</dcterms:modified>
  <cp:category/>
  <cp:version/>
  <cp:contentType/>
  <cp:contentStatus/>
</cp:coreProperties>
</file>