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codeName="ЭтаКнига" defaultThemeVersion="124226"/>
  <bookViews>
    <workbookView xWindow="65521" yWindow="65521" windowWidth="28830" windowHeight="15510" activeTab="0"/>
  </bookViews>
  <sheets>
    <sheet name="Инвест в осн капит  " sheetId="62" r:id="rId1"/>
    <sheet name="Негизги кап инв.  " sheetId="63" r:id="rId2"/>
  </sheets>
  <definedNames>
    <definedName name="OLE_LINK1" localSheetId="0">#REF!</definedName>
    <definedName name="OLE_LINK1" localSheetId="1">#REF!</definedName>
    <definedName name="_xlnm.Print_Titles" localSheetId="0">'Инвест в осн капит  '!$13:$16</definedName>
    <definedName name="_xlnm.Print_Titles" localSheetId="1">'Негизги кап инв.  '!$13:$16</definedName>
  </definedNames>
  <calcPr calcId="191029"/>
  <extLst/>
</workbook>
</file>

<file path=xl/sharedStrings.xml><?xml version="1.0" encoding="utf-8"?>
<sst xmlns="http://schemas.openxmlformats.org/spreadsheetml/2006/main" count="288" uniqueCount="85">
  <si>
    <t>местного бюджета</t>
  </si>
  <si>
    <t>Экспресс - информация</t>
  </si>
  <si>
    <t>Освоение инвестиций в основной капитал по источникам финансирования</t>
  </si>
  <si>
    <t>(по застройщикам, млн. сомов)</t>
  </si>
  <si>
    <t>средств предпри-ятий и органи-заций</t>
  </si>
  <si>
    <t xml:space="preserve">кредитов банков </t>
  </si>
  <si>
    <t>иностран-ных кредитов</t>
  </si>
  <si>
    <t>Бирюкова</t>
  </si>
  <si>
    <t>Всего</t>
  </si>
  <si>
    <t>в т.ч. финансируемые за счет:</t>
  </si>
  <si>
    <t>прямых иностран-ных инвестиций</t>
  </si>
  <si>
    <r>
      <t>1</t>
    </r>
    <r>
      <rPr>
        <sz val="9"/>
        <rFont val="Times New Roman"/>
        <family val="1"/>
      </rPr>
      <t>Темпы рассчитаны в сопоставимых ценах.</t>
    </r>
  </si>
  <si>
    <t>-</t>
  </si>
  <si>
    <t xml:space="preserve">средств населения и благотво-рительной помощи резидентов КР </t>
  </si>
  <si>
    <t>Внешние инвестиции</t>
  </si>
  <si>
    <t>Внутренние инвестиции</t>
  </si>
  <si>
    <t>Экспресс-маалымат</t>
  </si>
  <si>
    <t>(куруучулар боюнча, млн. сом)</t>
  </si>
  <si>
    <t>Бардыгы</t>
  </si>
  <si>
    <t>Ички инвестиция-лар</t>
  </si>
  <si>
    <t xml:space="preserve">                         Кыргыз Республикасынын Улуттук статистика комитети</t>
  </si>
  <si>
    <t>республи-канского бюджета</t>
  </si>
  <si>
    <t>Сельское хозяйство, лесное хозяйство и рыболовство</t>
  </si>
  <si>
    <t>Добыча полезных ископаемых</t>
  </si>
  <si>
    <t>Обрабатывающие  производства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</si>
  <si>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</si>
  <si>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</si>
  <si>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</si>
  <si>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>Операции с недвижимым имуществом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</si>
  <si>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</si>
  <si>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</si>
  <si>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</si>
  <si>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>Прочая обслуживающая деятельность</t>
  </si>
  <si>
    <t>Айыл чарбасы, токой чарбасы жана балык уулоочулук</t>
  </si>
  <si>
    <t>Пайдалуу кендерди казуу</t>
  </si>
  <si>
    <t xml:space="preserve">Электр энергия, газ, буу жана кондицияланган аба менен камсыздоо (жабдуу) </t>
  </si>
  <si>
    <t>Мейманканалардын жана ресторандардын ишмердиги</t>
  </si>
  <si>
    <t>Маалымат жана байланыш</t>
  </si>
  <si>
    <t>Билим берүү</t>
  </si>
  <si>
    <t>Кыймылсыз мүлк операциялары</t>
  </si>
  <si>
    <t xml:space="preserve">Обеспечение (снабжение) электроэнергией, газом, паром  и кондиционированным воздухом </t>
  </si>
  <si>
    <t>Водоснабжение, очистка, обработка  отходов и получение вторичного сырья</t>
  </si>
  <si>
    <t>Оптовая и розничная торговля; ремонт автомобилей и мотоциклов</t>
  </si>
  <si>
    <t>Дүң жана чекене соода, автомобилдерди жана мотоциклдерди оңдоо</t>
  </si>
  <si>
    <t>Исполь-зовано - всего</t>
  </si>
  <si>
    <t>Пайдала-нылды - бардыгы</t>
  </si>
  <si>
    <t>иностран-ных грантов и гумани-тарной помощи</t>
  </si>
  <si>
    <t xml:space="preserve">                              Национальный статистический комитет Кыргызской Республики</t>
  </si>
  <si>
    <t>Государственное управление и оборона; обязательное социальное обеспечение</t>
  </si>
  <si>
    <t xml:space="preserve">Башка тейлөө ишмердиги </t>
  </si>
  <si>
    <t>Искусство, көңүл ачуу жана эс алуу</t>
  </si>
  <si>
    <t>Саламаттыкты сактоо жана калкты социалдык жактан тейлөө</t>
  </si>
  <si>
    <t>Мамлекеттик башкаруу жана коргоо, милдеттүү  социалдык камсыздандыруу</t>
  </si>
  <si>
    <t>Транспорт ишмердиги жана жүктөрдү сактоо</t>
  </si>
  <si>
    <t>Иштетүү өндүрүшү</t>
  </si>
  <si>
    <t xml:space="preserve">чет өлкө-
лүк гранттар-
дын жана
гумани-
тардык
жардамдар-
дын
</t>
  </si>
  <si>
    <t xml:space="preserve">тике чет
өлкөлүк
инвести-
ция-
лардын
</t>
  </si>
  <si>
    <t>чет өл-
көлүк 
кредит-тердин</t>
  </si>
  <si>
    <t>Тышкы инвести-циялар</t>
  </si>
  <si>
    <t>банктар-дын
кредит-теринен</t>
  </si>
  <si>
    <t xml:space="preserve">калктын кара-жаттары-нын жана КР резидент-теринин кайрым-дуулук жардамда-рынан </t>
  </si>
  <si>
    <t>ишканалар-дын жана уюмдардын каражат-тарынан</t>
  </si>
  <si>
    <t>жергилик-түү бюджеттен</t>
  </si>
  <si>
    <t>республика-лык бюджеттен</t>
  </si>
  <si>
    <t>Профессиональная, научная и техническая деятельность</t>
  </si>
  <si>
    <t>Кесиптик, илимий жана техникалык ишмердик</t>
  </si>
  <si>
    <t xml:space="preserve"> Председатель</t>
  </si>
  <si>
    <t>Эскертүү:  Пайдалануучулар расмий статистиканын маалыматтарын жана  тиешелүү метамаалыматтарды пайдаланууда алардын булагына шилтеме берүүгө  милдеттүү («Расмий статистика жөнүндө»  Кыргыз Республикасынын Мыйзамынын 30-беренеси).</t>
  </si>
  <si>
    <t>инвестиция өздөштүрүү</t>
  </si>
  <si>
    <t>Суу менен жабдуу, тазалоо, калдыктарды иштетүү жана кайра пайдалануучу чийки затты алуу</t>
  </si>
  <si>
    <t>Б.Ж. Кудайбергенов</t>
  </si>
  <si>
    <t>Примечание: Пользователи при использовании данных официальной статистики и соответствующих метаданных обязаны ссылаться на их источник (ст. 30 Закона Кыргызской Республики                                                              «Об официальной статистике»).</t>
  </si>
  <si>
    <r>
      <t>1</t>
    </r>
    <r>
      <rPr>
        <sz val="9"/>
        <rFont val="Times New Roman"/>
        <family val="1"/>
      </rPr>
      <t>Темптери салыштырма баа менен эсептелген.</t>
    </r>
  </si>
  <si>
    <t>анын ичинде төмөнкүлөрдүн эсебинен каржыланган:</t>
  </si>
  <si>
    <t>Төрага</t>
  </si>
  <si>
    <t>Финансовое посредничество и страхование</t>
  </si>
  <si>
    <t>Финансылык ортомчулук жана камсыздандыруу</t>
  </si>
  <si>
    <t>в январе-марте 2024г.</t>
  </si>
  <si>
    <t>16 апреля 2024 года</t>
  </si>
  <si>
    <t>2024-жылдын 16-апрели</t>
  </si>
  <si>
    <t>Строительство</t>
  </si>
  <si>
    <t xml:space="preserve">2024-жылдын январь-мартындагы каржылоо булактары боюнча негизги капиталга  </t>
  </si>
  <si>
    <r>
      <t>2023-жылдын январь-мартына карата % менен</t>
    </r>
    <r>
      <rPr>
        <i/>
        <vertAlign val="superscript"/>
        <sz val="9"/>
        <rFont val="Times New Roman"/>
        <family val="1"/>
      </rPr>
      <t>1</t>
    </r>
  </si>
  <si>
    <t>Курулуш</t>
  </si>
  <si>
    <r>
      <t>в %  к январю-марту 2023г.</t>
    </r>
    <r>
      <rPr>
        <i/>
        <vertAlign val="superscript"/>
        <sz val="9"/>
        <rFont val="Times New Roman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</si>
</sst>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р_._-;\-* #,##0.00_р_._-;_-* &quot;-&quot;??_р_._-;_-@_-"/>
    <numFmt numFmtId="165" formatCode="0.0"/>
    <numFmt numFmtId="166" formatCode="_-* #,##0.0_р_._-;\-* #,##0.0_р_._-;_-* &quot;-&quot;?_р_._-;_-@_-"/>
    <numFmt numFmtId="167" formatCode="#,##0.0"/>
    <numFmt numFmtId="168" formatCode="#,##0.0_ ;\-#,##0.0\ "/>
    <numFmt numFmtId="169" formatCode="_-* #,##0.0\ _₽_-;\-* #,##0.0\ _₽_-;_-* &quot;-&quot;?\ _₽_-;_-@_-"/>
    <numFmt numFmtId="170" formatCode="_-* #,##0\ _р_._-;\-* #,##0\ _р_._-;_-* &quot;-&quot;\ _р_._-;_-@_-"/>
    <numFmt numFmtId="171" formatCode="_-* #,##0.00\ _р_._-;\-* #,##0.00\ _р_._-;_-* &quot;-&quot;??\ _р_._-;_-@_-"/>
  </numFmts>
  <fonts count="33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Kyrghyz Times"/>
      <family val="2"/>
    </font>
    <font>
      <sz val="9"/>
      <name val="Kyrghyz Times"/>
      <family val="2"/>
    </font>
    <font>
      <sz val="10"/>
      <name val="Kyrghyz Times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Times New Roman"/>
      <family val="1"/>
    </font>
    <font>
      <i/>
      <vertAlign val="superscript"/>
      <sz val="9"/>
      <name val="Times New Roman"/>
      <family val="1"/>
    </font>
    <font>
      <sz val="13"/>
      <name val="Times New Roman"/>
      <family val="1"/>
    </font>
    <font>
      <b/>
      <sz val="9"/>
      <color rgb="FFFF0000"/>
      <name val="Times New Roman"/>
      <family val="1"/>
    </font>
    <font>
      <b/>
      <sz val="13"/>
      <name val="Kyrghyz Times"/>
      <family val="2"/>
    </font>
    <font>
      <sz val="11"/>
      <color theme="0"/>
      <name val="Calibri"/>
      <family val="2"/>
      <scheme val="minor"/>
    </font>
    <font>
      <b/>
      <sz val="12"/>
      <name val="Times New Roman"/>
      <family val="1"/>
    </font>
    <font>
      <i/>
      <sz val="11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</fills>
  <borders count="19">
    <border>
      <left/>
      <right/>
      <top/>
      <bottom/>
      <diagonal/>
    </border>
    <border>
      <left style="thin"/>
      <right/>
      <top style="medium"/>
      <bottom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6" fillId="0" borderId="0" applyFont="0" applyFill="0" applyBorder="0" applyAlignment="0" applyProtection="0"/>
    <xf numFmtId="166" fontId="3" fillId="0" borderId="0" applyFill="0" applyBorder="0" applyProtection="0">
      <alignment/>
    </xf>
    <xf numFmtId="164" fontId="6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9" fontId="0" fillId="0" borderId="0" applyAlignment="0">
      <protection/>
    </xf>
    <xf numFmtId="164" fontId="3" fillId="0" borderId="0">
      <alignment/>
      <protection/>
    </xf>
    <xf numFmtId="164" fontId="0" fillId="0" borderId="0" applyFont="0" applyFill="0" applyBorder="0" applyAlignment="0" applyProtection="0"/>
    <xf numFmtId="0" fontId="2" fillId="16" borderId="0" applyNumberFormat="0" applyBorder="0" applyProtection="0">
      <alignment/>
    </xf>
    <xf numFmtId="0" fontId="30" fillId="17" borderId="0" applyNumberFormat="0" applyBorder="0" applyProtection="0">
      <alignment/>
    </xf>
    <xf numFmtId="0" fontId="2" fillId="18" borderId="0" applyNumberFormat="0" applyBorder="0" applyProtection="0">
      <alignment/>
    </xf>
    <xf numFmtId="0" fontId="30" fillId="19" borderId="0" applyNumberFormat="0" applyBorder="0" applyProtection="0">
      <alignment/>
    </xf>
    <xf numFmtId="0" fontId="30" fillId="20" borderId="0" applyNumberFormat="0" applyBorder="0" applyProtection="0">
      <alignment/>
    </xf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168" fontId="4" fillId="0" borderId="0" xfId="24" applyNumberFormat="1" applyFont="1" applyFill="1" applyAlignment="1">
      <alignment horizontal="right"/>
    </xf>
    <xf numFmtId="165" fontId="4" fillId="0" borderId="0" xfId="24" applyNumberFormat="1" applyFont="1" applyFill="1" applyBorder="1" applyAlignment="1">
      <alignment horizontal="right"/>
    </xf>
    <xf numFmtId="0" fontId="6" fillId="0" borderId="0" xfId="0" applyFont="1"/>
    <xf numFmtId="166" fontId="3" fillId="0" borderId="0" xfId="24" applyFill="1" applyBorder="1">
      <alignment/>
    </xf>
    <xf numFmtId="166" fontId="3" fillId="0" borderId="0" xfId="24" applyFill="1">
      <alignment/>
    </xf>
    <xf numFmtId="166" fontId="3" fillId="0" borderId="0" xfId="24" applyFill="1" applyAlignment="1">
      <alignment horizontal="right"/>
    </xf>
    <xf numFmtId="168" fontId="3" fillId="0" borderId="0" xfId="24" applyNumberFormat="1" applyFill="1" applyAlignment="1">
      <alignment horizontal="right"/>
    </xf>
    <xf numFmtId="165" fontId="3" fillId="0" borderId="0" xfId="24" applyNumberFormat="1" applyFill="1" applyBorder="1" applyAlignment="1">
      <alignment horizontal="right"/>
    </xf>
    <xf numFmtId="0" fontId="9" fillId="0" borderId="0" xfId="0" applyFont="1"/>
    <xf numFmtId="0" fontId="0" fillId="0" borderId="0" xfId="0" applyFont="1"/>
    <xf numFmtId="0" fontId="20" fillId="0" borderId="0" xfId="0" applyFont="1"/>
    <xf numFmtId="0" fontId="21" fillId="0" borderId="0" xfId="0" applyFont="1"/>
    <xf numFmtId="0" fontId="17" fillId="0" borderId="0" xfId="0" applyFont="1"/>
    <xf numFmtId="166" fontId="27" fillId="0" borderId="0" xfId="24" applyFont="1" applyFill="1">
      <alignment/>
    </xf>
    <xf numFmtId="167" fontId="3" fillId="0" borderId="0" xfId="0" applyNumberFormat="1" applyFont="1"/>
    <xf numFmtId="0" fontId="6" fillId="0" borderId="0" xfId="0" applyFont="1" applyAlignment="1">
      <alignment horizontal="right"/>
    </xf>
    <xf numFmtId="167" fontId="6" fillId="0" borderId="0" xfId="0" applyNumberFormat="1" applyFont="1"/>
    <xf numFmtId="0" fontId="10" fillId="0" borderId="0" xfId="0" applyFont="1"/>
    <xf numFmtId="0" fontId="18" fillId="0" borderId="0" xfId="0" applyFont="1"/>
    <xf numFmtId="166" fontId="3" fillId="0" borderId="0" xfId="24" applyFill="1" applyAlignment="1">
      <alignment horizontal="left"/>
    </xf>
    <xf numFmtId="167" fontId="22" fillId="0" borderId="0" xfId="0" applyNumberFormat="1" applyFont="1"/>
    <xf numFmtId="0" fontId="11" fillId="0" borderId="0" xfId="0" applyFont="1"/>
    <xf numFmtId="0" fontId="16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 vertical="top" wrapText="1"/>
    </xf>
    <xf numFmtId="1" fontId="3" fillId="0" borderId="0" xfId="0" applyNumberFormat="1" applyFont="1"/>
    <xf numFmtId="165" fontId="3" fillId="0" borderId="0" xfId="0" applyNumberFormat="1" applyFont="1"/>
    <xf numFmtId="0" fontId="4" fillId="0" borderId="0" xfId="0" applyFont="1"/>
    <xf numFmtId="1" fontId="4" fillId="0" borderId="0" xfId="0" applyNumberFormat="1" applyFont="1" applyAlignment="1">
      <alignment wrapText="1"/>
    </xf>
    <xf numFmtId="168" fontId="3" fillId="0" borderId="0" xfId="0" applyNumberFormat="1" applyFont="1"/>
    <xf numFmtId="1" fontId="3" fillId="0" borderId="0" xfId="0" applyNumberFormat="1" applyFont="1" applyAlignment="1">
      <alignment wrapText="1"/>
    </xf>
    <xf numFmtId="0" fontId="3" fillId="0" borderId="2" xfId="0" applyFont="1" applyBorder="1"/>
    <xf numFmtId="1" fontId="14" fillId="0" borderId="0" xfId="0" applyNumberFormat="1" applyFont="1"/>
    <xf numFmtId="167" fontId="3" fillId="0" borderId="0" xfId="24" applyNumberFormat="1" applyFill="1" applyBorder="1" applyAlignment="1">
      <alignment horizontal="right"/>
    </xf>
    <xf numFmtId="167" fontId="3" fillId="0" borderId="0" xfId="24" applyNumberFormat="1" applyFill="1" applyAlignment="1">
      <alignment horizontal="right"/>
    </xf>
    <xf numFmtId="167" fontId="3" fillId="0" borderId="0" xfId="24" applyNumberFormat="1" applyFill="1">
      <alignment/>
    </xf>
    <xf numFmtId="167" fontId="4" fillId="0" borderId="0" xfId="24" applyNumberFormat="1" applyFont="1" applyFill="1" applyAlignment="1">
      <alignment horizontal="right"/>
    </xf>
    <xf numFmtId="167" fontId="13" fillId="0" borderId="0" xfId="24" applyNumberFormat="1" applyFont="1" applyFill="1" applyAlignment="1">
      <alignment horizontal="right"/>
    </xf>
    <xf numFmtId="167" fontId="4" fillId="0" borderId="0" xfId="0" applyNumberFormat="1" applyFont="1"/>
    <xf numFmtId="168" fontId="13" fillId="0" borderId="0" xfId="24" applyNumberFormat="1" applyFont="1" applyFill="1" applyAlignment="1">
      <alignment horizontal="right"/>
    </xf>
    <xf numFmtId="0" fontId="7" fillId="0" borderId="0" xfId="0" applyFont="1"/>
    <xf numFmtId="1" fontId="4" fillId="0" borderId="0" xfId="0" applyNumberFormat="1" applyFont="1"/>
    <xf numFmtId="1" fontId="16" fillId="0" borderId="0" xfId="0" applyNumberFormat="1" applyFont="1" applyAlignment="1">
      <alignment wrapText="1"/>
    </xf>
    <xf numFmtId="0" fontId="29" fillId="0" borderId="0" xfId="0" applyFont="1"/>
    <xf numFmtId="0" fontId="19" fillId="0" borderId="0" xfId="0" applyFont="1"/>
    <xf numFmtId="0" fontId="32" fillId="0" borderId="0" xfId="0" applyFont="1" applyAlignment="1">
      <alignment horizontal="right"/>
    </xf>
    <xf numFmtId="49" fontId="4" fillId="0" borderId="3" xfId="0" applyNumberFormat="1" applyFont="1" applyBorder="1" applyAlignment="1">
      <alignment horizontal="center" vertical="top"/>
    </xf>
    <xf numFmtId="1" fontId="4" fillId="0" borderId="4" xfId="0" applyNumberFormat="1" applyFont="1" applyBorder="1" applyAlignment="1">
      <alignment wrapText="1"/>
    </xf>
    <xf numFmtId="168" fontId="4" fillId="0" borderId="4" xfId="24" applyNumberFormat="1" applyFont="1" applyFill="1" applyBorder="1" applyAlignment="1">
      <alignment horizontal="right"/>
    </xf>
    <xf numFmtId="168" fontId="3" fillId="0" borderId="4" xfId="24" applyNumberFormat="1" applyFill="1" applyBorder="1" applyAlignment="1">
      <alignment horizontal="right"/>
    </xf>
    <xf numFmtId="0" fontId="31" fillId="0" borderId="0" xfId="0" applyFont="1" applyAlignment="1">
      <alignment horizontal="right"/>
    </xf>
    <xf numFmtId="165" fontId="7" fillId="0" borderId="0" xfId="0" applyNumberFormat="1" applyFont="1"/>
    <xf numFmtId="166" fontId="7" fillId="0" borderId="0" xfId="24" applyFont="1" applyFill="1" applyAlignment="1">
      <alignment horizontal="right"/>
    </xf>
    <xf numFmtId="0" fontId="8" fillId="0" borderId="0" xfId="22" applyFont="1" applyAlignment="1">
      <alignment horizontal="left"/>
      <protection/>
    </xf>
    <xf numFmtId="0" fontId="3" fillId="0" borderId="0" xfId="0" applyFont="1" applyAlignment="1">
      <alignment horizontal="left" wrapText="1"/>
    </xf>
    <xf numFmtId="167" fontId="28" fillId="0" borderId="0" xfId="24" applyNumberFormat="1" applyFont="1" applyFill="1" applyBorder="1" applyAlignment="1">
      <alignment horizontal="right"/>
    </xf>
    <xf numFmtId="0" fontId="12" fillId="0" borderId="0" xfId="0" applyFont="1" applyAlignment="1">
      <alignment wrapText="1"/>
    </xf>
    <xf numFmtId="0" fontId="15" fillId="0" borderId="0" xfId="0" applyFont="1" applyAlignment="1">
      <alignment horizontal="right"/>
    </xf>
    <xf numFmtId="49" fontId="4" fillId="0" borderId="3" xfId="0" applyNumberFormat="1" applyFont="1" applyBorder="1" applyAlignment="1">
      <alignment vertical="top"/>
    </xf>
    <xf numFmtId="168" fontId="28" fillId="0" borderId="0" xfId="0" applyNumberFormat="1" applyFont="1"/>
    <xf numFmtId="168" fontId="4" fillId="0" borderId="0" xfId="0" applyNumberFormat="1" applyFont="1"/>
    <xf numFmtId="168" fontId="22" fillId="0" borderId="0" xfId="0" applyNumberFormat="1" applyFont="1"/>
    <xf numFmtId="167" fontId="4" fillId="0" borderId="0" xfId="0" applyNumberFormat="1" applyFont="1" applyAlignment="1">
      <alignment horizontal="right" vertical="center" wrapText="1"/>
    </xf>
    <xf numFmtId="165" fontId="4" fillId="0" borderId="0" xfId="0" applyNumberFormat="1" applyFont="1"/>
    <xf numFmtId="167" fontId="13" fillId="0" borderId="0" xfId="0" applyNumberFormat="1" applyFont="1"/>
    <xf numFmtId="167" fontId="25" fillId="0" borderId="0" xfId="0" applyNumberFormat="1" applyFont="1"/>
    <xf numFmtId="165" fontId="13" fillId="0" borderId="0" xfId="0" applyNumberFormat="1" applyFont="1"/>
    <xf numFmtId="0" fontId="13" fillId="0" borderId="0" xfId="0" applyFont="1"/>
    <xf numFmtId="3" fontId="22" fillId="0" borderId="0" xfId="0" applyNumberFormat="1" applyFont="1"/>
    <xf numFmtId="167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wrapText="1"/>
    </xf>
    <xf numFmtId="167" fontId="3" fillId="0" borderId="0" xfId="0" applyNumberFormat="1" applyFont="1" applyAlignment="1">
      <alignment horizontal="right" wrapText="1"/>
    </xf>
    <xf numFmtId="4" fontId="6" fillId="0" borderId="0" xfId="0" applyNumberFormat="1" applyFont="1"/>
    <xf numFmtId="167" fontId="3" fillId="0" borderId="0" xfId="0" applyNumberFormat="1" applyFont="1" applyAlignment="1">
      <alignment horizontal="right" vertical="center" wrapText="1"/>
    </xf>
    <xf numFmtId="1" fontId="3" fillId="0" borderId="4" xfId="0" applyNumberFormat="1" applyFont="1" applyBorder="1"/>
    <xf numFmtId="168" fontId="3" fillId="0" borderId="4" xfId="0" applyNumberFormat="1" applyFont="1" applyBorder="1" applyAlignment="1">
      <alignment horizontal="right"/>
    </xf>
    <xf numFmtId="169" fontId="3" fillId="0" borderId="0" xfId="0" applyNumberFormat="1" applyFont="1"/>
    <xf numFmtId="0" fontId="7" fillId="0" borderId="0" xfId="0" applyFont="1" applyAlignment="1">
      <alignment horizontal="right"/>
    </xf>
    <xf numFmtId="0" fontId="27" fillId="0" borderId="0" xfId="0" applyFont="1"/>
    <xf numFmtId="0" fontId="9" fillId="0" borderId="0" xfId="0" applyFont="1" applyAlignment="1">
      <alignment horizontal="right"/>
    </xf>
    <xf numFmtId="169" fontId="27" fillId="0" borderId="0" xfId="0" applyNumberFormat="1" applyFont="1"/>
    <xf numFmtId="1" fontId="6" fillId="0" borderId="0" xfId="0" applyNumberFormat="1" applyFont="1"/>
    <xf numFmtId="0" fontId="8" fillId="0" borderId="0" xfId="21" applyFont="1" applyAlignment="1">
      <alignment horizontal="left"/>
      <protection/>
    </xf>
    <xf numFmtId="0" fontId="12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5" fillId="0" borderId="4" xfId="0" applyFont="1" applyBorder="1" applyAlignment="1">
      <alignment horizontal="right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Экспресс жилье_Экспресс(Инвест) 09m. 2014 КА_Экспресс(Инвест) 01m. 2016-КА" xfId="21"/>
    <cellStyle name="Обычный_Экспресс жилье_Экспресс(Инвест) 09m. 2014 КА_Экспресс(Инвест) 12m. 2014-Кыргызча" xfId="22"/>
    <cellStyle name="Процентный 2" xfId="23"/>
    <cellStyle name="Финансовый" xfId="24"/>
    <cellStyle name="Финансовый 2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40% - Акцент1" xfId="32"/>
    <cellStyle name="40% - Акцент2" xfId="33"/>
    <cellStyle name="40% - Акцент3" xfId="34"/>
    <cellStyle name="40% - Акцент4" xfId="35"/>
    <cellStyle name="40% - Акцент5" xfId="36"/>
    <cellStyle name="40% - Акцент6" xfId="37"/>
    <cellStyle name="60% - Акцент1" xfId="38"/>
    <cellStyle name="60% - Акцент2" xfId="39"/>
    <cellStyle name="60% - Акцент3" xfId="40"/>
    <cellStyle name="60% - Акцент4" xfId="41"/>
    <cellStyle name="60% - Акцент5" xfId="42"/>
    <cellStyle name="60% - Акцент6" xfId="43"/>
    <cellStyle name="Обычный 2 2" xfId="44"/>
    <cellStyle name="Тысячи [0]_1эксК" xfId="45"/>
    <cellStyle name="Тысячи_1эксК" xfId="46"/>
    <cellStyle name="Финансовый 3" xfId="47"/>
    <cellStyle name="Финансовый 2 2" xfId="48"/>
    <cellStyle name="Денежный 2" xfId="49"/>
    <cellStyle name="Финансовый 4" xfId="50"/>
    <cellStyle name="Финансовый [0] 2" xfId="51"/>
    <cellStyle name="20% - Акцент5 3" xfId="52"/>
    <cellStyle name="60% - Акцент1 3" xfId="53"/>
    <cellStyle name="20% - Акцент6 3" xfId="54"/>
    <cellStyle name="60% - Акцент2 3" xfId="55"/>
    <cellStyle name="60% - Акцент3 3" xfId="56"/>
    <cellStyle name="20% - Акцент5 2" xfId="57"/>
    <cellStyle name="20% - Акцент6 2" xfId="58"/>
    <cellStyle name="60% - Акцент1 2" xfId="59"/>
    <cellStyle name="60% - Акцент2 2" xfId="60"/>
    <cellStyle name="60% - Акцент3 2" xfId="61"/>
    <cellStyle name="Финансовый 5" xfId="62"/>
    <cellStyle name="Финансовый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0</xdr:col>
      <xdr:colOff>914400</xdr:colOff>
      <xdr:row>4</xdr:row>
      <xdr:rowOff>152400</xdr:rowOff>
    </xdr:to>
    <xdr:pic>
      <xdr:nvPicPr>
        <xdr:cNvPr id="2" name="Picture 1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14300"/>
          <a:ext cx="7620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0</xdr:col>
      <xdr:colOff>914400</xdr:colOff>
      <xdr:row>4</xdr:row>
      <xdr:rowOff>152400</xdr:rowOff>
    </xdr:to>
    <xdr:pic>
      <xdr:nvPicPr>
        <xdr:cNvPr id="2" name="Picture 1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14300"/>
          <a:ext cx="7620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3FAC6-45B2-4730-B31E-1DEF56264FF2}">
  <dimension ref="A1:W64"/>
  <sheetViews>
    <sheetView tabSelected="1" zoomScaleSheetLayoutView="90" workbookViewId="0" topLeftCell="A1">
      <selection activeCell="D24" sqref="D24"/>
    </sheetView>
  </sheetViews>
  <sheetFormatPr defaultColWidth="9.00390625" defaultRowHeight="12.75"/>
  <cols>
    <col min="1" max="1" width="31.875" style="1" customWidth="1"/>
    <col min="2" max="2" width="10.25390625" style="4" customWidth="1"/>
    <col min="3" max="3" width="11.00390625" style="4" customWidth="1"/>
    <col min="4" max="8" width="9.875" style="4" customWidth="1"/>
    <col min="9" max="9" width="10.375" style="4" customWidth="1"/>
    <col min="10" max="10" width="9.875" style="4" customWidth="1"/>
    <col min="11" max="11" width="10.00390625" style="4" customWidth="1"/>
    <col min="12" max="12" width="10.25390625" style="4" customWidth="1"/>
    <col min="13" max="13" width="9.625" style="4" bestFit="1" customWidth="1"/>
    <col min="14" max="14" width="9.375" style="4" bestFit="1" customWidth="1"/>
    <col min="15" max="15" width="11.625" style="4" bestFit="1" customWidth="1"/>
    <col min="16" max="17" width="9.125" style="4" customWidth="1"/>
    <col min="18" max="18" width="10.25390625" style="4" bestFit="1" customWidth="1"/>
    <col min="19" max="19" width="9.375" style="4" bestFit="1" customWidth="1"/>
    <col min="20" max="16384" width="9.125" style="4" customWidth="1"/>
  </cols>
  <sheetData>
    <row r="1" spans="1:16" ht="17.25" customHeight="1">
      <c r="A1" s="4"/>
      <c r="M1" s="57"/>
      <c r="N1" s="57"/>
      <c r="O1" s="57"/>
      <c r="P1" s="57"/>
    </row>
    <row r="2" ht="14.25" customHeight="1">
      <c r="A2" s="4"/>
    </row>
    <row r="3" spans="1:12" ht="17.25" customHeight="1">
      <c r="A3" s="84" t="s">
        <v>47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2:12" ht="1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58"/>
    </row>
    <row r="5" spans="2:12" ht="15" customHeight="1">
      <c r="B5" s="17"/>
      <c r="C5" s="17"/>
      <c r="D5" s="17"/>
      <c r="E5" s="17"/>
      <c r="F5" s="17"/>
      <c r="G5" s="17"/>
      <c r="H5"/>
      <c r="I5"/>
      <c r="J5"/>
      <c r="K5"/>
      <c r="L5" s="58"/>
    </row>
    <row r="6" spans="2:12" ht="15" customHeight="1">
      <c r="B6" s="17"/>
      <c r="C6" s="17"/>
      <c r="D6" s="17"/>
      <c r="E6" s="17"/>
      <c r="F6" s="17"/>
      <c r="G6" s="17"/>
      <c r="H6"/>
      <c r="I6"/>
      <c r="J6"/>
      <c r="K6"/>
      <c r="L6" s="58"/>
    </row>
    <row r="7" spans="1:12" ht="15" customHeight="1">
      <c r="A7" s="23" t="s">
        <v>1</v>
      </c>
      <c r="B7" s="17"/>
      <c r="C7" s="17"/>
      <c r="D7" s="17"/>
      <c r="E7" s="17"/>
      <c r="F7" s="17"/>
      <c r="G7" s="17"/>
      <c r="H7" s="17"/>
      <c r="L7" s="58"/>
    </row>
    <row r="8" spans="1:12" ht="15" customHeight="1">
      <c r="A8" s="19" t="s">
        <v>78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15" customHeight="1">
      <c r="A9" s="19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6" ht="15.75" customHeight="1">
      <c r="A10" s="85" t="s">
        <v>2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10"/>
      <c r="N10" s="10"/>
      <c r="O10" s="10"/>
      <c r="P10" s="10"/>
    </row>
    <row r="11" spans="1:16" ht="15.75" customHeight="1">
      <c r="A11" s="85" t="s">
        <v>77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10"/>
      <c r="N11" s="10"/>
      <c r="O11" s="10"/>
      <c r="P11" s="10"/>
    </row>
    <row r="12" spans="1:12" s="10" customFormat="1" ht="13.5" customHeight="1" thickBot="1">
      <c r="A12" s="86" t="s">
        <v>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12" s="1" customFormat="1" ht="15.75" customHeight="1">
      <c r="A13" s="87"/>
      <c r="B13" s="90" t="s">
        <v>44</v>
      </c>
      <c r="C13" s="25"/>
      <c r="D13" s="93" t="s">
        <v>9</v>
      </c>
      <c r="E13" s="94"/>
      <c r="F13" s="94"/>
      <c r="G13" s="94"/>
      <c r="H13" s="95"/>
      <c r="I13" s="59"/>
      <c r="J13" s="93" t="s">
        <v>9</v>
      </c>
      <c r="K13" s="94"/>
      <c r="L13" s="94"/>
    </row>
    <row r="14" spans="1:12" s="1" customFormat="1" ht="12.75" customHeight="1">
      <c r="A14" s="88"/>
      <c r="B14" s="91"/>
      <c r="C14" s="91" t="s">
        <v>15</v>
      </c>
      <c r="D14" s="91" t="s">
        <v>21</v>
      </c>
      <c r="E14" s="91" t="s">
        <v>0</v>
      </c>
      <c r="F14" s="91" t="s">
        <v>4</v>
      </c>
      <c r="G14" s="91" t="s">
        <v>13</v>
      </c>
      <c r="H14" s="102" t="s">
        <v>5</v>
      </c>
      <c r="I14" s="102" t="s">
        <v>14</v>
      </c>
      <c r="J14" s="97" t="s">
        <v>6</v>
      </c>
      <c r="K14" s="97" t="s">
        <v>10</v>
      </c>
      <c r="L14" s="99" t="s">
        <v>46</v>
      </c>
    </row>
    <row r="15" spans="1:12" s="1" customFormat="1" ht="75.75" customHeight="1" thickBot="1">
      <c r="A15" s="89"/>
      <c r="B15" s="92"/>
      <c r="C15" s="96"/>
      <c r="D15" s="92"/>
      <c r="E15" s="92"/>
      <c r="F15" s="92"/>
      <c r="G15" s="92"/>
      <c r="H15" s="103"/>
      <c r="I15" s="103"/>
      <c r="J15" s="98"/>
      <c r="K15" s="98"/>
      <c r="L15" s="100"/>
    </row>
    <row r="16" spans="1:12" s="1" customFormat="1" ht="6.7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9" s="28" customFormat="1" ht="13.5" customHeight="1">
      <c r="A17" s="42" t="s">
        <v>8</v>
      </c>
      <c r="B17" s="37">
        <v>27673.3</v>
      </c>
      <c r="C17" s="37">
        <f>D17+E17+F17+G17+H17</f>
        <v>24290.199999999997</v>
      </c>
      <c r="D17" s="37">
        <v>2653.1</v>
      </c>
      <c r="E17" s="37">
        <v>142.5</v>
      </c>
      <c r="F17" s="37">
        <v>9427.5</v>
      </c>
      <c r="G17" s="37">
        <v>11568</v>
      </c>
      <c r="H17" s="37">
        <v>499.1</v>
      </c>
      <c r="I17" s="37">
        <f>J17+K17+L17</f>
        <v>3383.0999999999995</v>
      </c>
      <c r="J17" s="39">
        <v>1846.1</v>
      </c>
      <c r="K17" s="37">
        <v>675.8</v>
      </c>
      <c r="L17" s="37">
        <v>861.2</v>
      </c>
      <c r="M17" s="60"/>
      <c r="N17" s="61"/>
      <c r="O17" s="62"/>
      <c r="P17" s="63"/>
      <c r="Q17" s="22"/>
      <c r="R17" s="22"/>
      <c r="S17" s="64"/>
    </row>
    <row r="18" spans="1:23" s="68" customFormat="1" ht="13.5" customHeight="1">
      <c r="A18" s="43" t="s">
        <v>84</v>
      </c>
      <c r="B18" s="65">
        <v>166.6</v>
      </c>
      <c r="C18" s="38">
        <v>164.4</v>
      </c>
      <c r="D18" s="38">
        <v>144.7</v>
      </c>
      <c r="E18" s="38">
        <v>146.7</v>
      </c>
      <c r="F18" s="65">
        <v>145.6</v>
      </c>
      <c r="G18" s="38">
        <v>183.7</v>
      </c>
      <c r="H18" s="38">
        <v>716</v>
      </c>
      <c r="I18" s="38">
        <v>183.9</v>
      </c>
      <c r="J18" s="38">
        <v>240.9</v>
      </c>
      <c r="K18" s="38">
        <v>146.3</v>
      </c>
      <c r="L18" s="38">
        <v>140.8</v>
      </c>
      <c r="M18" s="60"/>
      <c r="N18" s="61"/>
      <c r="O18" s="62"/>
      <c r="P18" s="40"/>
      <c r="Q18" s="66"/>
      <c r="R18" s="66"/>
      <c r="S18" s="67"/>
      <c r="T18" s="67"/>
      <c r="U18" s="67"/>
      <c r="V18" s="67"/>
      <c r="W18" s="67"/>
    </row>
    <row r="19" spans="1:21" s="1" customFormat="1" ht="7.5" customHeight="1">
      <c r="A19" s="29"/>
      <c r="B19" s="37"/>
      <c r="C19" s="37"/>
      <c r="D19" s="37"/>
      <c r="E19" s="37"/>
      <c r="F19" s="37"/>
      <c r="G19" s="37"/>
      <c r="H19" s="38"/>
      <c r="I19" s="39"/>
      <c r="J19" s="37"/>
      <c r="K19" s="38"/>
      <c r="L19" s="37"/>
      <c r="M19" s="60"/>
      <c r="N19" s="61"/>
      <c r="O19" s="62"/>
      <c r="P19" s="22"/>
      <c r="Q19" s="69"/>
      <c r="R19" s="22"/>
      <c r="S19" s="3"/>
      <c r="T19" s="2"/>
      <c r="U19" s="30"/>
    </row>
    <row r="20" spans="1:21" s="1" customFormat="1" ht="24.75" customHeight="1">
      <c r="A20" s="31" t="s">
        <v>22</v>
      </c>
      <c r="B20" s="35">
        <v>345.4</v>
      </c>
      <c r="C20" s="35">
        <f>D20+E20+G20</f>
        <v>316.1</v>
      </c>
      <c r="D20" s="35">
        <v>275.5</v>
      </c>
      <c r="E20" s="35">
        <v>2.6</v>
      </c>
      <c r="F20" s="35" t="s">
        <v>12</v>
      </c>
      <c r="G20" s="35">
        <v>38</v>
      </c>
      <c r="H20" s="35" t="s">
        <v>12</v>
      </c>
      <c r="I20" s="16">
        <f>L20</f>
        <v>29.3</v>
      </c>
      <c r="J20" s="70" t="s">
        <v>12</v>
      </c>
      <c r="K20" s="70" t="s">
        <v>12</v>
      </c>
      <c r="L20" s="70">
        <v>29.3</v>
      </c>
      <c r="M20" s="60"/>
      <c r="N20" s="61"/>
      <c r="O20" s="62"/>
      <c r="P20" s="18"/>
      <c r="Q20" s="18"/>
      <c r="R20" s="18"/>
      <c r="S20" s="9"/>
      <c r="T20" s="8"/>
      <c r="U20" s="30"/>
    </row>
    <row r="21" spans="1:21" s="1" customFormat="1" ht="13.5" customHeight="1">
      <c r="A21" s="26" t="s">
        <v>23</v>
      </c>
      <c r="B21" s="35">
        <v>7090.4</v>
      </c>
      <c r="C21" s="35">
        <f>F21</f>
        <v>6671.8</v>
      </c>
      <c r="D21" s="35" t="s">
        <v>12</v>
      </c>
      <c r="E21" s="35" t="s">
        <v>12</v>
      </c>
      <c r="F21" s="35">
        <v>6671.8</v>
      </c>
      <c r="G21" s="35" t="s">
        <v>12</v>
      </c>
      <c r="H21" s="35" t="s">
        <v>12</v>
      </c>
      <c r="I21" s="35">
        <f>J21+K21</f>
        <v>418.6</v>
      </c>
      <c r="J21" s="35">
        <v>183</v>
      </c>
      <c r="K21" s="70">
        <v>235.6</v>
      </c>
      <c r="L21" s="35" t="s">
        <v>12</v>
      </c>
      <c r="M21" s="60"/>
      <c r="N21" s="61"/>
      <c r="O21" s="62"/>
      <c r="P21" s="18"/>
      <c r="Q21" s="18"/>
      <c r="R21" s="18"/>
      <c r="S21" s="9"/>
      <c r="T21" s="8"/>
      <c r="U21" s="30"/>
    </row>
    <row r="22" spans="1:21" s="1" customFormat="1" ht="13.5" customHeight="1">
      <c r="A22" s="26" t="s">
        <v>24</v>
      </c>
      <c r="B22" s="35">
        <v>1565.6</v>
      </c>
      <c r="C22" s="35">
        <f>D22+E22+F22+G22+H22</f>
        <v>1518.2</v>
      </c>
      <c r="D22" s="35">
        <v>302.3</v>
      </c>
      <c r="E22" s="35">
        <v>2.5</v>
      </c>
      <c r="F22" s="35">
        <v>730</v>
      </c>
      <c r="G22" s="35">
        <v>276</v>
      </c>
      <c r="H22" s="35">
        <v>207.4</v>
      </c>
      <c r="I22" s="35">
        <f>K22+L22</f>
        <v>47.4</v>
      </c>
      <c r="J22" s="35" t="s">
        <v>12</v>
      </c>
      <c r="K22" s="35">
        <v>43.1</v>
      </c>
      <c r="L22" s="35">
        <v>4.3</v>
      </c>
      <c r="M22" s="60"/>
      <c r="N22" s="35"/>
      <c r="O22" s="62"/>
      <c r="P22" s="18"/>
      <c r="Q22" s="18"/>
      <c r="R22" s="18"/>
      <c r="S22" s="9"/>
      <c r="T22" s="8"/>
      <c r="U22" s="30"/>
    </row>
    <row r="23" spans="1:21" s="1" customFormat="1" ht="36">
      <c r="A23" s="71" t="s">
        <v>40</v>
      </c>
      <c r="B23" s="35">
        <v>1938.6</v>
      </c>
      <c r="C23" s="35">
        <f>D23+E23+F23+H23</f>
        <v>355.5</v>
      </c>
      <c r="D23" s="35">
        <v>7.2</v>
      </c>
      <c r="E23" s="35">
        <v>1.2</v>
      </c>
      <c r="F23" s="35">
        <v>155.4</v>
      </c>
      <c r="G23" s="35" t="s">
        <v>12</v>
      </c>
      <c r="H23" s="35">
        <v>191.7</v>
      </c>
      <c r="I23" s="35">
        <f>J23+K23+L23</f>
        <v>1583.1000000000001</v>
      </c>
      <c r="J23" s="35">
        <v>1146.7</v>
      </c>
      <c r="K23" s="35">
        <v>397.1</v>
      </c>
      <c r="L23" s="35">
        <v>39.3</v>
      </c>
      <c r="M23" s="60"/>
      <c r="N23" s="61"/>
      <c r="O23" s="62"/>
      <c r="P23" s="18"/>
      <c r="Q23" s="18"/>
      <c r="R23" s="18"/>
      <c r="S23" s="9"/>
      <c r="T23" s="8"/>
      <c r="U23" s="30"/>
    </row>
    <row r="24" spans="1:21" s="1" customFormat="1" ht="24.75" customHeight="1">
      <c r="A24" s="71" t="s">
        <v>41</v>
      </c>
      <c r="B24" s="35">
        <v>187.9</v>
      </c>
      <c r="C24" s="35">
        <f>D24+E24+F24+G24</f>
        <v>112.9</v>
      </c>
      <c r="D24" s="35">
        <v>92.4</v>
      </c>
      <c r="E24" s="35">
        <v>16.8</v>
      </c>
      <c r="F24" s="35">
        <v>0.7</v>
      </c>
      <c r="G24" s="35">
        <v>3</v>
      </c>
      <c r="H24" s="35" t="s">
        <v>12</v>
      </c>
      <c r="I24" s="35">
        <f>L24</f>
        <v>75</v>
      </c>
      <c r="J24" s="35" t="s">
        <v>12</v>
      </c>
      <c r="K24" s="35" t="s">
        <v>12</v>
      </c>
      <c r="L24" s="35">
        <v>75</v>
      </c>
      <c r="M24" s="60"/>
      <c r="N24" s="61"/>
      <c r="O24" s="62"/>
      <c r="P24" s="18"/>
      <c r="Q24" s="18"/>
      <c r="R24" s="18"/>
      <c r="S24" s="9"/>
      <c r="T24" s="8"/>
      <c r="U24" s="30"/>
    </row>
    <row r="25" spans="1:21" s="1" customFormat="1" ht="13.5" customHeight="1">
      <c r="A25" s="71" t="s">
        <v>80</v>
      </c>
      <c r="B25" s="35">
        <v>0.8</v>
      </c>
      <c r="C25" s="35">
        <f>E25</f>
        <v>0.8</v>
      </c>
      <c r="D25" s="35" t="s">
        <v>12</v>
      </c>
      <c r="E25" s="35">
        <v>0.8</v>
      </c>
      <c r="F25" s="35" t="s">
        <v>12</v>
      </c>
      <c r="G25" s="35" t="s">
        <v>12</v>
      </c>
      <c r="H25" s="35" t="s">
        <v>12</v>
      </c>
      <c r="I25" s="35" t="s">
        <v>12</v>
      </c>
      <c r="J25" s="35" t="s">
        <v>12</v>
      </c>
      <c r="K25" s="35" t="s">
        <v>12</v>
      </c>
      <c r="L25" s="35" t="s">
        <v>12</v>
      </c>
      <c r="M25" s="60"/>
      <c r="N25" s="61"/>
      <c r="O25" s="62"/>
      <c r="P25" s="18"/>
      <c r="Q25" s="18"/>
      <c r="R25" s="18"/>
      <c r="S25" s="9"/>
      <c r="T25" s="8"/>
      <c r="U25" s="30"/>
    </row>
    <row r="26" spans="1:21" s="1" customFormat="1" ht="24.75" customHeight="1">
      <c r="A26" s="71" t="s">
        <v>42</v>
      </c>
      <c r="B26" s="35">
        <v>317.6</v>
      </c>
      <c r="C26" s="35">
        <f>F26+G26</f>
        <v>317.6</v>
      </c>
      <c r="D26" s="35" t="s">
        <v>12</v>
      </c>
      <c r="E26" s="35" t="s">
        <v>12</v>
      </c>
      <c r="F26" s="35">
        <v>70.3</v>
      </c>
      <c r="G26" s="36">
        <v>247.3</v>
      </c>
      <c r="H26" s="35" t="s">
        <v>12</v>
      </c>
      <c r="I26" s="35" t="s">
        <v>12</v>
      </c>
      <c r="J26" s="35" t="s">
        <v>12</v>
      </c>
      <c r="K26" s="35" t="s">
        <v>12</v>
      </c>
      <c r="L26" s="35" t="s">
        <v>12</v>
      </c>
      <c r="M26" s="60"/>
      <c r="N26" s="35"/>
      <c r="O26" s="62"/>
      <c r="P26" s="18"/>
      <c r="Q26" s="18"/>
      <c r="R26" s="18"/>
      <c r="S26" s="9"/>
      <c r="T26" s="8"/>
      <c r="U26" s="30"/>
    </row>
    <row r="27" spans="1:21" s="1" customFormat="1" ht="24.75" customHeight="1">
      <c r="A27" s="71" t="s">
        <v>25</v>
      </c>
      <c r="B27" s="72">
        <v>2337.4</v>
      </c>
      <c r="C27" s="35">
        <f>D27+E27+F27+G27</f>
        <v>1534.7</v>
      </c>
      <c r="D27" s="35">
        <v>595.4</v>
      </c>
      <c r="E27" s="35">
        <v>52.9</v>
      </c>
      <c r="F27" s="35">
        <v>669.7</v>
      </c>
      <c r="G27" s="35">
        <v>216.7</v>
      </c>
      <c r="H27" s="35" t="s">
        <v>12</v>
      </c>
      <c r="I27" s="35">
        <f>J27+L27</f>
        <v>802.7</v>
      </c>
      <c r="J27" s="35">
        <v>482.7</v>
      </c>
      <c r="K27" s="35" t="s">
        <v>12</v>
      </c>
      <c r="L27" s="35">
        <v>320</v>
      </c>
      <c r="M27" s="60"/>
      <c r="N27" s="61"/>
      <c r="O27" s="62"/>
      <c r="P27" s="18"/>
      <c r="Q27" s="18"/>
      <c r="R27" s="73"/>
      <c r="S27" s="9"/>
      <c r="T27" s="8"/>
      <c r="U27" s="30"/>
    </row>
    <row r="28" spans="1:17" s="1" customFormat="1" ht="12.75" customHeight="1">
      <c r="A28" s="32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60"/>
      <c r="N28" s="61"/>
      <c r="O28" s="62"/>
      <c r="P28" s="18"/>
      <c r="Q28" s="30"/>
    </row>
    <row r="29" spans="1:17" s="1" customFormat="1" ht="32.25" customHeight="1">
      <c r="A29" s="101" t="s">
        <v>71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60"/>
      <c r="N29" s="61"/>
      <c r="O29" s="62"/>
      <c r="P29" s="18"/>
      <c r="Q29" s="30"/>
    </row>
    <row r="30" spans="1:20" s="1" customFormat="1" ht="3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60"/>
      <c r="N30" s="61"/>
      <c r="O30" s="62"/>
      <c r="P30" s="18"/>
      <c r="Q30" s="30"/>
      <c r="T30" s="27"/>
    </row>
    <row r="31" spans="1:20" s="1" customFormat="1" ht="13.5" customHeight="1">
      <c r="A31" s="26" t="s">
        <v>26</v>
      </c>
      <c r="B31" s="74">
        <v>135.5</v>
      </c>
      <c r="C31" s="34">
        <f>G31</f>
        <v>135.5</v>
      </c>
      <c r="D31" s="35" t="s">
        <v>12</v>
      </c>
      <c r="E31" s="35" t="s">
        <v>12</v>
      </c>
      <c r="F31" s="35" t="s">
        <v>12</v>
      </c>
      <c r="G31" s="35">
        <v>135.5</v>
      </c>
      <c r="H31" s="35" t="s">
        <v>12</v>
      </c>
      <c r="I31" s="35" t="s">
        <v>12</v>
      </c>
      <c r="J31" s="35" t="s">
        <v>12</v>
      </c>
      <c r="K31" s="35" t="s">
        <v>12</v>
      </c>
      <c r="L31" s="35" t="s">
        <v>12</v>
      </c>
      <c r="M31" s="60"/>
      <c r="N31" s="61"/>
      <c r="O31" s="62"/>
      <c r="P31" s="18"/>
      <c r="Q31" s="30"/>
      <c r="T31" s="27"/>
    </row>
    <row r="32" spans="1:17" s="1" customFormat="1" ht="13.5" customHeight="1">
      <c r="A32" s="26" t="s">
        <v>27</v>
      </c>
      <c r="B32" s="74">
        <v>488.4</v>
      </c>
      <c r="C32" s="34">
        <f>F32</f>
        <v>488.4</v>
      </c>
      <c r="D32" s="35" t="s">
        <v>12</v>
      </c>
      <c r="E32" s="35" t="s">
        <v>12</v>
      </c>
      <c r="F32" s="35">
        <v>488.4</v>
      </c>
      <c r="G32" s="35" t="s">
        <v>12</v>
      </c>
      <c r="H32" s="35" t="s">
        <v>12</v>
      </c>
      <c r="I32" s="35" t="s">
        <v>12</v>
      </c>
      <c r="J32" s="35" t="s">
        <v>12</v>
      </c>
      <c r="K32" s="35" t="s">
        <v>12</v>
      </c>
      <c r="L32" s="35" t="s">
        <v>12</v>
      </c>
      <c r="M32" s="60"/>
      <c r="N32" s="61"/>
      <c r="O32" s="62"/>
      <c r="P32" s="18"/>
      <c r="Q32" s="30"/>
    </row>
    <row r="33" spans="1:17" s="1" customFormat="1" ht="13.5" customHeight="1">
      <c r="A33" s="26" t="s">
        <v>75</v>
      </c>
      <c r="B33" s="74">
        <v>0.4</v>
      </c>
      <c r="C33" s="34">
        <f>F33</f>
        <v>0.4</v>
      </c>
      <c r="D33" s="35" t="s">
        <v>12</v>
      </c>
      <c r="E33" s="35" t="s">
        <v>12</v>
      </c>
      <c r="F33" s="74">
        <v>0.4</v>
      </c>
      <c r="G33" s="35" t="s">
        <v>12</v>
      </c>
      <c r="H33" s="35" t="s">
        <v>12</v>
      </c>
      <c r="I33" s="35" t="s">
        <v>12</v>
      </c>
      <c r="J33" s="35" t="s">
        <v>12</v>
      </c>
      <c r="K33" s="35" t="s">
        <v>12</v>
      </c>
      <c r="L33" s="35" t="s">
        <v>12</v>
      </c>
      <c r="M33" s="60"/>
      <c r="N33" s="61"/>
      <c r="O33" s="62"/>
      <c r="P33" s="18"/>
      <c r="Q33" s="30"/>
    </row>
    <row r="34" spans="1:17" ht="13.5" customHeight="1">
      <c r="A34" s="26" t="s">
        <v>28</v>
      </c>
      <c r="B34" s="74">
        <v>923.5</v>
      </c>
      <c r="C34" s="70">
        <f>G34</f>
        <v>923.5</v>
      </c>
      <c r="D34" s="34" t="s">
        <v>12</v>
      </c>
      <c r="E34" s="35" t="s">
        <v>12</v>
      </c>
      <c r="F34" s="34" t="s">
        <v>12</v>
      </c>
      <c r="G34" s="34">
        <v>923.5</v>
      </c>
      <c r="H34" s="35" t="s">
        <v>12</v>
      </c>
      <c r="I34" s="34" t="s">
        <v>12</v>
      </c>
      <c r="J34" s="34" t="s">
        <v>12</v>
      </c>
      <c r="K34" s="34" t="s">
        <v>12</v>
      </c>
      <c r="L34" s="34" t="s">
        <v>12</v>
      </c>
      <c r="M34" s="60"/>
      <c r="N34" s="61"/>
      <c r="O34" s="62"/>
      <c r="P34" s="18"/>
      <c r="Q34" s="30"/>
    </row>
    <row r="35" spans="1:17" ht="24.75" customHeight="1">
      <c r="A35" s="31" t="s">
        <v>64</v>
      </c>
      <c r="B35" s="72">
        <v>6.2</v>
      </c>
      <c r="C35" s="35" t="s">
        <v>12</v>
      </c>
      <c r="D35" s="34" t="s">
        <v>12</v>
      </c>
      <c r="E35" s="34" t="s">
        <v>12</v>
      </c>
      <c r="F35" s="34" t="s">
        <v>12</v>
      </c>
      <c r="G35" s="34" t="s">
        <v>12</v>
      </c>
      <c r="H35" s="35" t="s">
        <v>12</v>
      </c>
      <c r="I35" s="34">
        <f>J35</f>
        <v>6.2</v>
      </c>
      <c r="J35" s="34">
        <v>6.2</v>
      </c>
      <c r="K35" s="34" t="s">
        <v>12</v>
      </c>
      <c r="L35" s="34" t="s">
        <v>12</v>
      </c>
      <c r="M35" s="60"/>
      <c r="N35" s="61"/>
      <c r="O35" s="62"/>
      <c r="P35" s="18"/>
      <c r="Q35" s="30"/>
    </row>
    <row r="36" spans="1:17" s="1" customFormat="1" ht="24.75" customHeight="1">
      <c r="A36" s="31" t="s">
        <v>48</v>
      </c>
      <c r="B36" s="72">
        <v>744.2</v>
      </c>
      <c r="C36" s="35">
        <f>D36+E36</f>
        <v>744.1999999999999</v>
      </c>
      <c r="D36" s="34">
        <v>731.3</v>
      </c>
      <c r="E36" s="34">
        <v>12.9</v>
      </c>
      <c r="F36" s="34" t="s">
        <v>12</v>
      </c>
      <c r="G36" s="34" t="s">
        <v>12</v>
      </c>
      <c r="H36" s="35" t="s">
        <v>12</v>
      </c>
      <c r="I36" s="35" t="s">
        <v>12</v>
      </c>
      <c r="J36" s="35" t="s">
        <v>12</v>
      </c>
      <c r="K36" s="35" t="s">
        <v>12</v>
      </c>
      <c r="L36" s="35" t="s">
        <v>12</v>
      </c>
      <c r="M36" s="60"/>
      <c r="N36" s="72"/>
      <c r="O36" s="62"/>
      <c r="P36" s="18"/>
      <c r="Q36" s="30"/>
    </row>
    <row r="37" spans="1:17" s="1" customFormat="1" ht="13.5" customHeight="1">
      <c r="A37" s="26" t="s">
        <v>29</v>
      </c>
      <c r="B37" s="74">
        <v>976.6</v>
      </c>
      <c r="C37" s="35">
        <f>D37+E37+G37</f>
        <v>616.2</v>
      </c>
      <c r="D37" s="35">
        <v>536.7</v>
      </c>
      <c r="E37" s="34">
        <v>36.1</v>
      </c>
      <c r="F37" s="34" t="s">
        <v>12</v>
      </c>
      <c r="G37" s="34">
        <v>43.4</v>
      </c>
      <c r="H37" s="34" t="s">
        <v>12</v>
      </c>
      <c r="I37" s="34">
        <f>L37</f>
        <v>360.4</v>
      </c>
      <c r="J37" s="34" t="s">
        <v>12</v>
      </c>
      <c r="K37" s="34" t="s">
        <v>12</v>
      </c>
      <c r="L37" s="34">
        <v>360.4</v>
      </c>
      <c r="M37" s="60"/>
      <c r="N37" s="74"/>
      <c r="O37" s="62"/>
      <c r="P37" s="18"/>
      <c r="Q37" s="30"/>
    </row>
    <row r="38" spans="1:17" s="1" customFormat="1" ht="24.75" customHeight="1">
      <c r="A38" s="31" t="s">
        <v>30</v>
      </c>
      <c r="B38" s="72">
        <v>77</v>
      </c>
      <c r="C38" s="34">
        <f>D38+E38+G38</f>
        <v>77</v>
      </c>
      <c r="D38" s="34">
        <v>38.2</v>
      </c>
      <c r="E38" s="34">
        <v>1.5</v>
      </c>
      <c r="F38" s="34" t="s">
        <v>12</v>
      </c>
      <c r="G38" s="34">
        <v>37.3</v>
      </c>
      <c r="H38" s="34" t="s">
        <v>12</v>
      </c>
      <c r="I38" s="34" t="s">
        <v>12</v>
      </c>
      <c r="J38" s="34" t="s">
        <v>12</v>
      </c>
      <c r="K38" s="34" t="s">
        <v>12</v>
      </c>
      <c r="L38" s="34" t="s">
        <v>12</v>
      </c>
      <c r="M38" s="60"/>
      <c r="N38" s="61"/>
      <c r="O38" s="62"/>
      <c r="P38" s="18"/>
      <c r="Q38" s="30"/>
    </row>
    <row r="39" spans="1:17" s="1" customFormat="1" ht="13.5" customHeight="1">
      <c r="A39" s="26" t="s">
        <v>31</v>
      </c>
      <c r="B39" s="34">
        <v>312.7</v>
      </c>
      <c r="C39" s="34">
        <f>D39+E39+G39</f>
        <v>284.2</v>
      </c>
      <c r="D39" s="34">
        <v>74</v>
      </c>
      <c r="E39" s="34">
        <v>15.2</v>
      </c>
      <c r="F39" s="34" t="s">
        <v>12</v>
      </c>
      <c r="G39" s="34">
        <v>195</v>
      </c>
      <c r="H39" s="34" t="s">
        <v>12</v>
      </c>
      <c r="I39" s="34">
        <f>L39</f>
        <v>28.5</v>
      </c>
      <c r="J39" s="34" t="s">
        <v>12</v>
      </c>
      <c r="K39" s="34" t="s">
        <v>12</v>
      </c>
      <c r="L39" s="34">
        <v>28.5</v>
      </c>
      <c r="M39" s="60"/>
      <c r="N39" s="61"/>
      <c r="O39" s="62"/>
      <c r="P39" s="18"/>
      <c r="Q39" s="30"/>
    </row>
    <row r="40" spans="1:17" s="1" customFormat="1" ht="13.5" customHeight="1">
      <c r="A40" s="26" t="s">
        <v>32</v>
      </c>
      <c r="B40" s="34">
        <v>4.3</v>
      </c>
      <c r="C40" s="34" t="s">
        <v>12</v>
      </c>
      <c r="D40" s="34" t="s">
        <v>12</v>
      </c>
      <c r="E40" s="34" t="s">
        <v>12</v>
      </c>
      <c r="F40" s="34" t="s">
        <v>12</v>
      </c>
      <c r="G40" s="34" t="s">
        <v>12</v>
      </c>
      <c r="H40" s="34" t="s">
        <v>12</v>
      </c>
      <c r="I40" s="34">
        <f>L40</f>
        <v>4.3</v>
      </c>
      <c r="J40" s="34" t="s">
        <v>12</v>
      </c>
      <c r="K40" s="34" t="s">
        <v>12</v>
      </c>
      <c r="L40" s="34">
        <v>4.3</v>
      </c>
      <c r="M40" s="56"/>
      <c r="N40" s="61"/>
      <c r="O40" s="62"/>
      <c r="P40" s="18"/>
      <c r="Q40" s="30"/>
    </row>
    <row r="41" spans="1:17" s="1" customFormat="1" ht="13.5" customHeight="1" thickBot="1">
      <c r="A41" s="75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60"/>
      <c r="N41" s="61"/>
      <c r="O41" s="62"/>
      <c r="P41" s="18"/>
      <c r="Q41" s="30"/>
    </row>
    <row r="42" spans="1:18" s="1" customFormat="1" ht="13.5" customHeight="1">
      <c r="A42" s="33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61"/>
      <c r="O42" s="62"/>
      <c r="P42" s="18"/>
      <c r="Q42" s="30"/>
      <c r="R42" s="30"/>
    </row>
    <row r="43" spans="1:17" s="1" customFormat="1" ht="13.5" customHeight="1">
      <c r="A43" s="33" t="s">
        <v>11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60"/>
      <c r="N43" s="61"/>
      <c r="O43" s="62"/>
      <c r="P43" s="18"/>
      <c r="Q43" s="30"/>
    </row>
    <row r="44" spans="1:17" s="1" customFormat="1" ht="13.5" customHeight="1">
      <c r="A44" s="33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2:16" s="1" customFormat="1" ht="12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7"/>
      <c r="O45" s="77"/>
      <c r="P45" s="77"/>
    </row>
    <row r="46" spans="1:13" ht="15.75">
      <c r="A46" s="7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2" ht="12.75">
      <c r="A47" s="4"/>
      <c r="B47" s="6"/>
      <c r="C47" s="6"/>
      <c r="D47" s="6"/>
      <c r="E47" s="6"/>
      <c r="F47" s="21"/>
      <c r="G47" s="21"/>
      <c r="H47" s="6"/>
      <c r="I47" s="6"/>
      <c r="J47" s="6"/>
      <c r="K47" s="6"/>
      <c r="L47" s="6"/>
    </row>
    <row r="48" spans="2:12" s="79" customFormat="1" ht="16.5">
      <c r="B48" s="80" t="s">
        <v>66</v>
      </c>
      <c r="D48" s="80"/>
      <c r="F48" s="81"/>
      <c r="G48" s="15"/>
      <c r="H48" s="15"/>
      <c r="I48" s="15"/>
      <c r="J48" s="80" t="s">
        <v>70</v>
      </c>
      <c r="K48" s="15"/>
      <c r="L48" s="15"/>
    </row>
    <row r="49" spans="1:12" ht="12.75">
      <c r="A49" s="8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8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8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8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ht="12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2:12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2:12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83" t="s">
        <v>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ht="12.75">
      <c r="A60" s="83">
        <v>324642</v>
      </c>
    </row>
    <row r="61" ht="12.75">
      <c r="A61" s="4"/>
    </row>
    <row r="62" ht="12.75">
      <c r="A62" s="4"/>
    </row>
    <row r="64" ht="12.75">
      <c r="A64" s="83"/>
    </row>
    <row r="65" s="4" customFormat="1" ht="12.75"/>
    <row r="66" s="4" customFormat="1" ht="12.75"/>
  </sheetData>
  <mergeCells count="19">
    <mergeCell ref="A29:L29"/>
    <mergeCell ref="E14:E15"/>
    <mergeCell ref="F14:F15"/>
    <mergeCell ref="G14:G15"/>
    <mergeCell ref="H14:H15"/>
    <mergeCell ref="I14:I15"/>
    <mergeCell ref="J14:J15"/>
    <mergeCell ref="A3:L3"/>
    <mergeCell ref="A10:L10"/>
    <mergeCell ref="A11:L11"/>
    <mergeCell ref="A12:L12"/>
    <mergeCell ref="A13:A15"/>
    <mergeCell ref="B13:B15"/>
    <mergeCell ref="D13:H13"/>
    <mergeCell ref="J13:L13"/>
    <mergeCell ref="C14:C15"/>
    <mergeCell ref="D14:D15"/>
    <mergeCell ref="K14:K15"/>
    <mergeCell ref="L14:L1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2E6A5-244C-447D-A332-91FBD7720B76}">
  <dimension ref="A1:W51"/>
  <sheetViews>
    <sheetView zoomScaleSheetLayoutView="100" workbookViewId="0" topLeftCell="A1">
      <selection activeCell="D61" sqref="D61"/>
    </sheetView>
  </sheetViews>
  <sheetFormatPr defaultColWidth="9.00390625" defaultRowHeight="12.75"/>
  <cols>
    <col min="1" max="1" width="34.00390625" style="1" customWidth="1"/>
    <col min="2" max="2" width="9.375" style="4" customWidth="1"/>
    <col min="3" max="3" width="10.375" style="4" customWidth="1"/>
    <col min="4" max="6" width="9.875" style="4" customWidth="1"/>
    <col min="7" max="7" width="9.75390625" style="4" customWidth="1"/>
    <col min="8" max="10" width="9.875" style="4" customWidth="1"/>
    <col min="11" max="12" width="10.00390625" style="4" customWidth="1"/>
    <col min="13" max="18" width="9.125" style="4" customWidth="1"/>
    <col min="19" max="23" width="9.125" style="13" customWidth="1"/>
    <col min="24" max="16384" width="9.125" style="11" customWidth="1"/>
  </cols>
  <sheetData>
    <row r="1" spans="19:23" s="4" customFormat="1" ht="17.25" customHeight="1">
      <c r="S1" s="13"/>
      <c r="T1" s="13"/>
      <c r="U1" s="13"/>
      <c r="V1" s="13"/>
      <c r="W1" s="13"/>
    </row>
    <row r="2" spans="19:23" s="4" customFormat="1" ht="14.25" customHeight="1">
      <c r="S2" s="13"/>
      <c r="T2" s="13"/>
      <c r="U2" s="13"/>
      <c r="V2" s="13"/>
      <c r="W2" s="13"/>
    </row>
    <row r="3" spans="1:23" s="4" customFormat="1" ht="17.25" customHeight="1">
      <c r="A3" s="84" t="s">
        <v>20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S3" s="13"/>
      <c r="T3" s="13"/>
      <c r="U3" s="13"/>
      <c r="V3" s="13"/>
      <c r="W3" s="13"/>
    </row>
    <row r="4" spans="1:23" s="4" customFormat="1" ht="15.75" customHeight="1">
      <c r="A4" s="1"/>
      <c r="B4" s="17"/>
      <c r="C4" s="17"/>
      <c r="D4" s="17"/>
      <c r="E4" s="17"/>
      <c r="F4" s="17"/>
      <c r="G4" s="17"/>
      <c r="H4" s="17"/>
      <c r="I4" s="17"/>
      <c r="J4" s="17"/>
      <c r="K4" s="17"/>
      <c r="L4" s="46"/>
      <c r="S4" s="13"/>
      <c r="T4" s="13"/>
      <c r="U4" s="13"/>
      <c r="V4" s="13"/>
      <c r="W4" s="13"/>
    </row>
    <row r="5" spans="1:23" s="4" customFormat="1" ht="15.75" customHeight="1">
      <c r="A5" s="1"/>
      <c r="B5" s="17"/>
      <c r="C5" s="17"/>
      <c r="D5" s="17"/>
      <c r="E5" s="17"/>
      <c r="F5" s="17"/>
      <c r="G5" s="17"/>
      <c r="H5" s="17"/>
      <c r="I5" s="17"/>
      <c r="J5" s="17"/>
      <c r="K5" s="17"/>
      <c r="L5" s="46"/>
      <c r="S5" s="13"/>
      <c r="T5" s="13"/>
      <c r="U5" s="13"/>
      <c r="V5" s="13"/>
      <c r="W5" s="13"/>
    </row>
    <row r="6" spans="1:23" s="4" customFormat="1" ht="15.75" customHeight="1">
      <c r="A6" s="1"/>
      <c r="B6" s="17"/>
      <c r="C6" s="17"/>
      <c r="D6" s="17"/>
      <c r="E6" s="17"/>
      <c r="F6" s="17"/>
      <c r="G6" s="17"/>
      <c r="H6" s="17"/>
      <c r="I6" s="17"/>
      <c r="J6" s="17"/>
      <c r="K6" s="17"/>
      <c r="L6" s="46"/>
      <c r="S6" s="13"/>
      <c r="T6" s="13"/>
      <c r="U6" s="13"/>
      <c r="V6" s="13"/>
      <c r="W6" s="13"/>
    </row>
    <row r="7" spans="1:23" s="4" customFormat="1" ht="15.75" customHeight="1">
      <c r="A7" s="23" t="s">
        <v>16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46"/>
      <c r="S7" s="13"/>
      <c r="T7" s="13"/>
      <c r="U7" s="13"/>
      <c r="V7" s="13"/>
      <c r="W7" s="13"/>
    </row>
    <row r="8" spans="1:23" s="4" customFormat="1" ht="15.75" customHeight="1">
      <c r="A8" s="19" t="s">
        <v>79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46"/>
      <c r="S8" s="13"/>
      <c r="T8" s="13"/>
      <c r="U8" s="13"/>
      <c r="V8" s="13"/>
      <c r="W8" s="13"/>
    </row>
    <row r="9" spans="1:23" s="4" customFormat="1" ht="15.75" customHeight="1">
      <c r="A9" s="19"/>
      <c r="B9" s="24"/>
      <c r="C9" s="24"/>
      <c r="D9" s="24"/>
      <c r="E9" s="24"/>
      <c r="F9" s="24"/>
      <c r="G9" s="24"/>
      <c r="H9" s="24"/>
      <c r="I9" s="24"/>
      <c r="J9" s="24"/>
      <c r="K9" s="24"/>
      <c r="L9" s="46"/>
      <c r="S9" s="13"/>
      <c r="T9" s="13"/>
      <c r="U9" s="13"/>
      <c r="V9" s="13"/>
      <c r="W9" s="13"/>
    </row>
    <row r="10" spans="1:23" s="4" customFormat="1" ht="15.75" customHeight="1">
      <c r="A10" s="104" t="s">
        <v>81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S10" s="13"/>
      <c r="T10" s="13"/>
      <c r="U10" s="13"/>
      <c r="V10" s="13"/>
      <c r="W10" s="13"/>
    </row>
    <row r="11" spans="1:23" s="4" customFormat="1" ht="15.75" customHeight="1">
      <c r="A11" s="104" t="s">
        <v>68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S11" s="13"/>
      <c r="T11" s="13"/>
      <c r="U11" s="13"/>
      <c r="V11" s="13"/>
      <c r="W11" s="13"/>
    </row>
    <row r="12" spans="1:23" s="10" customFormat="1" ht="13.5" customHeight="1" thickBot="1">
      <c r="A12" s="86" t="s">
        <v>17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S12" s="44"/>
      <c r="T12" s="44"/>
      <c r="U12" s="44"/>
      <c r="V12" s="44"/>
      <c r="W12" s="44"/>
    </row>
    <row r="13" spans="1:23" s="14" customFormat="1" ht="24" customHeight="1">
      <c r="A13" s="87"/>
      <c r="B13" s="105" t="s">
        <v>45</v>
      </c>
      <c r="C13" s="25"/>
      <c r="D13" s="93" t="s">
        <v>73</v>
      </c>
      <c r="E13" s="94"/>
      <c r="F13" s="94"/>
      <c r="G13" s="94"/>
      <c r="H13" s="95"/>
      <c r="I13" s="47"/>
      <c r="J13" s="106" t="s">
        <v>73</v>
      </c>
      <c r="K13" s="107"/>
      <c r="L13" s="107"/>
      <c r="M13" s="1"/>
      <c r="N13" s="1"/>
      <c r="O13" s="1"/>
      <c r="P13" s="1"/>
      <c r="Q13" s="1"/>
      <c r="R13" s="1"/>
      <c r="S13" s="12"/>
      <c r="T13" s="12"/>
      <c r="U13" s="12"/>
      <c r="V13" s="12"/>
      <c r="W13" s="12"/>
    </row>
    <row r="14" spans="1:23" s="14" customFormat="1" ht="12.75" customHeight="1">
      <c r="A14" s="88"/>
      <c r="B14" s="91"/>
      <c r="C14" s="91" t="s">
        <v>19</v>
      </c>
      <c r="D14" s="91" t="s">
        <v>63</v>
      </c>
      <c r="E14" s="91" t="s">
        <v>62</v>
      </c>
      <c r="F14" s="91" t="s">
        <v>61</v>
      </c>
      <c r="G14" s="91" t="s">
        <v>60</v>
      </c>
      <c r="H14" s="108" t="s">
        <v>59</v>
      </c>
      <c r="I14" s="102" t="s">
        <v>58</v>
      </c>
      <c r="J14" s="97" t="s">
        <v>57</v>
      </c>
      <c r="K14" s="97" t="s">
        <v>56</v>
      </c>
      <c r="L14" s="99" t="s">
        <v>55</v>
      </c>
      <c r="M14" s="1"/>
      <c r="N14" s="1"/>
      <c r="O14" s="1"/>
      <c r="P14" s="1"/>
      <c r="Q14" s="1"/>
      <c r="R14" s="1"/>
      <c r="S14" s="12"/>
      <c r="T14" s="12"/>
      <c r="U14" s="12"/>
      <c r="V14" s="12"/>
      <c r="W14" s="12"/>
    </row>
    <row r="15" spans="1:23" s="14" customFormat="1" ht="121.5" customHeight="1" thickBot="1">
      <c r="A15" s="89"/>
      <c r="B15" s="92"/>
      <c r="C15" s="96"/>
      <c r="D15" s="92"/>
      <c r="E15" s="92"/>
      <c r="F15" s="92"/>
      <c r="G15" s="92"/>
      <c r="H15" s="92"/>
      <c r="I15" s="103"/>
      <c r="J15" s="98"/>
      <c r="K15" s="98"/>
      <c r="L15" s="100"/>
      <c r="M15" s="1"/>
      <c r="N15" s="1"/>
      <c r="O15" s="1"/>
      <c r="P15" s="1"/>
      <c r="Q15" s="1"/>
      <c r="R15" s="1"/>
      <c r="S15" s="12"/>
      <c r="T15" s="12"/>
      <c r="U15" s="12"/>
      <c r="V15" s="12"/>
      <c r="W15" s="12"/>
    </row>
    <row r="16" spans="1:23" s="14" customFormat="1" ht="6.7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1"/>
      <c r="N16" s="1"/>
      <c r="O16" s="1"/>
      <c r="P16" s="1"/>
      <c r="Q16" s="1"/>
      <c r="R16" s="1"/>
      <c r="S16" s="12"/>
      <c r="T16" s="12"/>
      <c r="U16" s="12"/>
      <c r="V16" s="12"/>
      <c r="W16" s="12"/>
    </row>
    <row r="17" spans="1:23" s="20" customFormat="1" ht="13.5" customHeight="1">
      <c r="A17" s="42" t="s">
        <v>18</v>
      </c>
      <c r="B17" s="37">
        <v>27673.3</v>
      </c>
      <c r="C17" s="37">
        <f>D17+E17+F17+G17+H17</f>
        <v>24290.199999999997</v>
      </c>
      <c r="D17" s="37">
        <v>2653.1</v>
      </c>
      <c r="E17" s="37">
        <v>142.5</v>
      </c>
      <c r="F17" s="37">
        <v>9427.5</v>
      </c>
      <c r="G17" s="37">
        <v>11568</v>
      </c>
      <c r="H17" s="37">
        <v>499.1</v>
      </c>
      <c r="I17" s="37">
        <f>J17+K17+L17</f>
        <v>3383.0999999999995</v>
      </c>
      <c r="J17" s="39">
        <v>1846.1</v>
      </c>
      <c r="K17" s="37">
        <v>675.8</v>
      </c>
      <c r="L17" s="37">
        <v>861.2</v>
      </c>
      <c r="M17" s="39"/>
      <c r="N17" s="39"/>
      <c r="O17" s="39"/>
      <c r="P17" s="28"/>
      <c r="Q17" s="28"/>
      <c r="R17" s="28"/>
      <c r="S17" s="45"/>
      <c r="T17" s="45"/>
      <c r="U17" s="45"/>
      <c r="V17" s="45"/>
      <c r="W17" s="45"/>
    </row>
    <row r="18" spans="1:23" s="14" customFormat="1" ht="27" customHeight="1">
      <c r="A18" s="43" t="s">
        <v>82</v>
      </c>
      <c r="B18" s="65">
        <v>166.6</v>
      </c>
      <c r="C18" s="38">
        <v>164.4</v>
      </c>
      <c r="D18" s="38">
        <v>144.7</v>
      </c>
      <c r="E18" s="38">
        <v>146.7</v>
      </c>
      <c r="F18" s="65">
        <v>145.6</v>
      </c>
      <c r="G18" s="38">
        <v>183.7</v>
      </c>
      <c r="H18" s="38">
        <v>716</v>
      </c>
      <c r="I18" s="38">
        <v>183.9</v>
      </c>
      <c r="J18" s="38">
        <v>240.9</v>
      </c>
      <c r="K18" s="38">
        <v>146.3</v>
      </c>
      <c r="L18" s="38">
        <v>140.8</v>
      </c>
      <c r="M18" s="39"/>
      <c r="N18" s="1"/>
      <c r="O18" s="1"/>
      <c r="P18" s="1"/>
      <c r="Q18" s="1"/>
      <c r="R18" s="1"/>
      <c r="S18" s="12"/>
      <c r="T18" s="12"/>
      <c r="U18" s="12"/>
      <c r="V18" s="12"/>
      <c r="W18" s="12"/>
    </row>
    <row r="19" spans="1:23" s="14" customFormat="1" ht="6" customHeight="1">
      <c r="A19" s="29"/>
      <c r="B19" s="37"/>
      <c r="C19" s="37"/>
      <c r="D19" s="37"/>
      <c r="E19" s="37"/>
      <c r="F19" s="37"/>
      <c r="G19" s="37"/>
      <c r="H19" s="38"/>
      <c r="I19" s="39"/>
      <c r="J19" s="37"/>
      <c r="K19" s="38"/>
      <c r="L19" s="37"/>
      <c r="M19" s="39"/>
      <c r="N19" s="1"/>
      <c r="O19" s="1"/>
      <c r="P19" s="1"/>
      <c r="Q19" s="1"/>
      <c r="R19" s="1"/>
      <c r="S19" s="12"/>
      <c r="T19" s="12"/>
      <c r="U19" s="12"/>
      <c r="V19" s="12"/>
      <c r="W19" s="12"/>
    </row>
    <row r="20" spans="1:23" s="14" customFormat="1" ht="24.75" customHeight="1">
      <c r="A20" s="31" t="s">
        <v>33</v>
      </c>
      <c r="B20" s="35">
        <v>345.4</v>
      </c>
      <c r="C20" s="35">
        <f>D20+E20+G20</f>
        <v>316.1</v>
      </c>
      <c r="D20" s="35">
        <v>275.5</v>
      </c>
      <c r="E20" s="35">
        <v>2.6</v>
      </c>
      <c r="F20" s="35" t="s">
        <v>12</v>
      </c>
      <c r="G20" s="35">
        <v>38</v>
      </c>
      <c r="H20" s="35" t="s">
        <v>12</v>
      </c>
      <c r="I20" s="16">
        <f>L20</f>
        <v>29.3</v>
      </c>
      <c r="J20" s="70" t="s">
        <v>12</v>
      </c>
      <c r="K20" s="70" t="s">
        <v>12</v>
      </c>
      <c r="L20" s="70">
        <v>29.3</v>
      </c>
      <c r="M20" s="39"/>
      <c r="N20" s="1"/>
      <c r="O20" s="1"/>
      <c r="P20" s="1"/>
      <c r="Q20" s="1"/>
      <c r="R20" s="1"/>
      <c r="S20" s="12"/>
      <c r="T20" s="12"/>
      <c r="U20" s="12"/>
      <c r="V20" s="12"/>
      <c r="W20" s="12"/>
    </row>
    <row r="21" spans="1:23" s="14" customFormat="1" ht="13.5" customHeight="1">
      <c r="A21" s="31" t="s">
        <v>34</v>
      </c>
      <c r="B21" s="35">
        <v>7090.4</v>
      </c>
      <c r="C21" s="35">
        <f>F21</f>
        <v>6671.8</v>
      </c>
      <c r="D21" s="35" t="s">
        <v>12</v>
      </c>
      <c r="E21" s="35" t="s">
        <v>12</v>
      </c>
      <c r="F21" s="35">
        <v>6671.8</v>
      </c>
      <c r="G21" s="35" t="s">
        <v>12</v>
      </c>
      <c r="H21" s="35" t="s">
        <v>12</v>
      </c>
      <c r="I21" s="35">
        <f>J21+K21</f>
        <v>418.6</v>
      </c>
      <c r="J21" s="35">
        <v>183</v>
      </c>
      <c r="K21" s="70">
        <v>235.6</v>
      </c>
      <c r="L21" s="35" t="s">
        <v>12</v>
      </c>
      <c r="M21" s="39"/>
      <c r="N21" s="1"/>
      <c r="O21" s="1"/>
      <c r="P21" s="1"/>
      <c r="Q21" s="1"/>
      <c r="R21" s="1"/>
      <c r="S21" s="12"/>
      <c r="T21" s="12"/>
      <c r="U21" s="12"/>
      <c r="V21" s="12"/>
      <c r="W21" s="12"/>
    </row>
    <row r="22" spans="1:23" s="14" customFormat="1" ht="13.5" customHeight="1">
      <c r="A22" s="31" t="s">
        <v>54</v>
      </c>
      <c r="B22" s="35">
        <v>1565.6</v>
      </c>
      <c r="C22" s="35">
        <f>D22+E22+F22+G22+H22</f>
        <v>1518.2</v>
      </c>
      <c r="D22" s="35">
        <v>302.3</v>
      </c>
      <c r="E22" s="35">
        <v>2.5</v>
      </c>
      <c r="F22" s="35">
        <v>730</v>
      </c>
      <c r="G22" s="35">
        <v>276</v>
      </c>
      <c r="H22" s="35">
        <v>207.4</v>
      </c>
      <c r="I22" s="35">
        <f>K22+L22</f>
        <v>47.4</v>
      </c>
      <c r="J22" s="35" t="s">
        <v>12</v>
      </c>
      <c r="K22" s="35">
        <v>43.1</v>
      </c>
      <c r="L22" s="35">
        <v>4.3</v>
      </c>
      <c r="M22" s="39"/>
      <c r="N22" s="1"/>
      <c r="O22" s="1"/>
      <c r="P22" s="1"/>
      <c r="Q22" s="1"/>
      <c r="R22" s="1"/>
      <c r="S22" s="12"/>
      <c r="T22" s="12"/>
      <c r="U22" s="12"/>
      <c r="V22" s="12"/>
      <c r="W22" s="12"/>
    </row>
    <row r="23" spans="1:23" s="14" customFormat="1" ht="24.75" customHeight="1">
      <c r="A23" s="31" t="s">
        <v>35</v>
      </c>
      <c r="B23" s="35">
        <v>1938.6</v>
      </c>
      <c r="C23" s="35">
        <f>D23+E23+F23+H23</f>
        <v>355.5</v>
      </c>
      <c r="D23" s="35">
        <v>7.2</v>
      </c>
      <c r="E23" s="35">
        <v>1.2</v>
      </c>
      <c r="F23" s="35">
        <v>155.4</v>
      </c>
      <c r="G23" s="35" t="s">
        <v>12</v>
      </c>
      <c r="H23" s="35">
        <v>191.7</v>
      </c>
      <c r="I23" s="35">
        <f>J23+K23+L23</f>
        <v>1583.1000000000001</v>
      </c>
      <c r="J23" s="35">
        <v>1146.7</v>
      </c>
      <c r="K23" s="35">
        <v>397.1</v>
      </c>
      <c r="L23" s="35">
        <v>39.3</v>
      </c>
      <c r="M23" s="39"/>
      <c r="N23" s="1"/>
      <c r="O23" s="1"/>
      <c r="P23" s="1"/>
      <c r="Q23" s="1"/>
      <c r="R23" s="1"/>
      <c r="S23" s="12"/>
      <c r="T23" s="12"/>
      <c r="U23" s="12"/>
      <c r="V23" s="12"/>
      <c r="W23" s="12"/>
    </row>
    <row r="24" spans="1:23" s="14" customFormat="1" ht="36.75" customHeight="1">
      <c r="A24" s="31" t="s">
        <v>69</v>
      </c>
      <c r="B24" s="35">
        <v>187.9</v>
      </c>
      <c r="C24" s="35">
        <f>D24+E24+F24+G24</f>
        <v>112.9</v>
      </c>
      <c r="D24" s="35">
        <v>92.4</v>
      </c>
      <c r="E24" s="35">
        <v>16.8</v>
      </c>
      <c r="F24" s="35">
        <v>0.7</v>
      </c>
      <c r="G24" s="35">
        <v>3</v>
      </c>
      <c r="H24" s="35" t="s">
        <v>12</v>
      </c>
      <c r="I24" s="35">
        <f>L24</f>
        <v>75</v>
      </c>
      <c r="J24" s="35" t="s">
        <v>12</v>
      </c>
      <c r="K24" s="35" t="s">
        <v>12</v>
      </c>
      <c r="L24" s="35">
        <v>75</v>
      </c>
      <c r="M24" s="39"/>
      <c r="N24" s="1"/>
      <c r="O24" s="1"/>
      <c r="P24" s="1"/>
      <c r="Q24" s="1"/>
      <c r="R24" s="1"/>
      <c r="S24" s="12"/>
      <c r="T24" s="12"/>
      <c r="U24" s="12"/>
      <c r="V24" s="12"/>
      <c r="W24" s="12"/>
    </row>
    <row r="25" spans="1:23" s="14" customFormat="1" ht="6" customHeight="1">
      <c r="A25" s="32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39"/>
      <c r="N25" s="1"/>
      <c r="O25" s="1"/>
      <c r="P25" s="1"/>
      <c r="Q25" s="1"/>
      <c r="R25" s="1"/>
      <c r="S25" s="12"/>
      <c r="T25" s="12"/>
      <c r="U25" s="12"/>
      <c r="V25" s="12"/>
      <c r="W25" s="12"/>
    </row>
    <row r="26" spans="1:23" s="14" customFormat="1" ht="26.25" customHeight="1">
      <c r="A26" s="101" t="s">
        <v>67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39"/>
      <c r="N26" s="1"/>
      <c r="O26" s="1"/>
      <c r="P26" s="1"/>
      <c r="Q26" s="1"/>
      <c r="R26" s="1"/>
      <c r="S26" s="12"/>
      <c r="T26" s="12"/>
      <c r="U26" s="12"/>
      <c r="V26" s="12"/>
      <c r="W26" s="12"/>
    </row>
    <row r="27" spans="1:23" s="14" customFormat="1" ht="9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39"/>
      <c r="N27" s="1"/>
      <c r="O27" s="1"/>
      <c r="P27" s="1"/>
      <c r="Q27" s="1"/>
      <c r="R27" s="1"/>
      <c r="S27" s="12"/>
      <c r="T27" s="12"/>
      <c r="U27" s="12"/>
      <c r="V27" s="12"/>
      <c r="W27" s="12"/>
    </row>
    <row r="28" spans="1:23" s="14" customFormat="1" ht="13.5" customHeight="1">
      <c r="A28" s="1" t="s">
        <v>83</v>
      </c>
      <c r="B28" s="35">
        <v>0.8</v>
      </c>
      <c r="C28" s="35">
        <f>E28</f>
        <v>0.8</v>
      </c>
      <c r="D28" s="35" t="s">
        <v>12</v>
      </c>
      <c r="E28" s="35">
        <v>0.8</v>
      </c>
      <c r="F28" s="35" t="s">
        <v>12</v>
      </c>
      <c r="G28" s="35" t="s">
        <v>12</v>
      </c>
      <c r="H28" s="35" t="s">
        <v>12</v>
      </c>
      <c r="I28" s="35" t="s">
        <v>12</v>
      </c>
      <c r="J28" s="35" t="s">
        <v>12</v>
      </c>
      <c r="K28" s="35" t="s">
        <v>12</v>
      </c>
      <c r="L28" s="35" t="s">
        <v>12</v>
      </c>
      <c r="M28" s="39"/>
      <c r="N28" s="1"/>
      <c r="O28" s="1"/>
      <c r="P28" s="1"/>
      <c r="Q28" s="1"/>
      <c r="R28" s="1"/>
      <c r="S28" s="12"/>
      <c r="T28" s="12"/>
      <c r="U28" s="12"/>
      <c r="V28" s="12"/>
      <c r="W28" s="12"/>
    </row>
    <row r="29" spans="1:23" s="14" customFormat="1" ht="24.75" customHeight="1">
      <c r="A29" s="31" t="s">
        <v>43</v>
      </c>
      <c r="B29" s="35">
        <v>317.6</v>
      </c>
      <c r="C29" s="35">
        <f>F29+G29</f>
        <v>317.6</v>
      </c>
      <c r="D29" s="35" t="s">
        <v>12</v>
      </c>
      <c r="E29" s="35" t="s">
        <v>12</v>
      </c>
      <c r="F29" s="35">
        <v>70.3</v>
      </c>
      <c r="G29" s="36">
        <v>247.3</v>
      </c>
      <c r="H29" s="35" t="s">
        <v>12</v>
      </c>
      <c r="I29" s="35" t="s">
        <v>12</v>
      </c>
      <c r="J29" s="35" t="s">
        <v>12</v>
      </c>
      <c r="K29" s="35" t="s">
        <v>12</v>
      </c>
      <c r="L29" s="35" t="s">
        <v>12</v>
      </c>
      <c r="M29" s="39"/>
      <c r="N29" s="1"/>
      <c r="O29" s="1"/>
      <c r="P29" s="1"/>
      <c r="Q29" s="1"/>
      <c r="R29" s="1"/>
      <c r="S29" s="12"/>
      <c r="T29" s="12"/>
      <c r="U29" s="12"/>
      <c r="V29" s="12"/>
      <c r="W29" s="12"/>
    </row>
    <row r="30" spans="1:23" s="14" customFormat="1" ht="13.5" customHeight="1">
      <c r="A30" s="31" t="s">
        <v>53</v>
      </c>
      <c r="B30" s="72">
        <v>2337.4</v>
      </c>
      <c r="C30" s="35">
        <f>D30+E30+F30+G30</f>
        <v>1534.7</v>
      </c>
      <c r="D30" s="35">
        <v>595.4</v>
      </c>
      <c r="E30" s="35">
        <v>52.9</v>
      </c>
      <c r="F30" s="35">
        <v>669.7</v>
      </c>
      <c r="G30" s="35">
        <v>216.7</v>
      </c>
      <c r="H30" s="35" t="s">
        <v>12</v>
      </c>
      <c r="I30" s="35">
        <f>J30+L30</f>
        <v>802.7</v>
      </c>
      <c r="J30" s="35">
        <v>482.7</v>
      </c>
      <c r="K30" s="35" t="s">
        <v>12</v>
      </c>
      <c r="L30" s="35">
        <v>320</v>
      </c>
      <c r="M30" s="39"/>
      <c r="N30" s="1"/>
      <c r="O30" s="1"/>
      <c r="P30" s="1"/>
      <c r="Q30" s="1"/>
      <c r="R30" s="1"/>
      <c r="S30" s="12"/>
      <c r="T30" s="12"/>
      <c r="U30" s="12"/>
      <c r="V30" s="12"/>
      <c r="W30" s="12"/>
    </row>
    <row r="31" spans="1:23" s="14" customFormat="1" ht="24.75" customHeight="1">
      <c r="A31" s="31" t="s">
        <v>36</v>
      </c>
      <c r="B31" s="74">
        <v>135.5</v>
      </c>
      <c r="C31" s="34">
        <f>G31</f>
        <v>135.5</v>
      </c>
      <c r="D31" s="35" t="s">
        <v>12</v>
      </c>
      <c r="E31" s="35" t="s">
        <v>12</v>
      </c>
      <c r="F31" s="35" t="s">
        <v>12</v>
      </c>
      <c r="G31" s="35">
        <v>135.5</v>
      </c>
      <c r="H31" s="35" t="s">
        <v>12</v>
      </c>
      <c r="I31" s="35" t="s">
        <v>12</v>
      </c>
      <c r="J31" s="35" t="s">
        <v>12</v>
      </c>
      <c r="K31" s="35" t="s">
        <v>12</v>
      </c>
      <c r="L31" s="35" t="s">
        <v>12</v>
      </c>
      <c r="M31" s="39"/>
      <c r="N31" s="1"/>
      <c r="O31" s="1"/>
      <c r="P31" s="1"/>
      <c r="Q31" s="1"/>
      <c r="R31" s="1"/>
      <c r="S31" s="12"/>
      <c r="T31" s="12"/>
      <c r="U31" s="12"/>
      <c r="V31" s="12"/>
      <c r="W31" s="12"/>
    </row>
    <row r="32" spans="1:23" s="14" customFormat="1" ht="14.25" customHeight="1">
      <c r="A32" s="31" t="s">
        <v>37</v>
      </c>
      <c r="B32" s="74">
        <v>488.4</v>
      </c>
      <c r="C32" s="34">
        <f>F32</f>
        <v>488.4</v>
      </c>
      <c r="D32" s="35" t="s">
        <v>12</v>
      </c>
      <c r="E32" s="35" t="s">
        <v>12</v>
      </c>
      <c r="F32" s="35">
        <v>488.4</v>
      </c>
      <c r="G32" s="35" t="s">
        <v>12</v>
      </c>
      <c r="H32" s="35" t="s">
        <v>12</v>
      </c>
      <c r="I32" s="35" t="s">
        <v>12</v>
      </c>
      <c r="J32" s="35" t="s">
        <v>12</v>
      </c>
      <c r="K32" s="35" t="s">
        <v>12</v>
      </c>
      <c r="L32" s="35" t="s">
        <v>12</v>
      </c>
      <c r="M32" s="39"/>
      <c r="N32" s="1"/>
      <c r="O32" s="1"/>
      <c r="P32" s="1"/>
      <c r="Q32" s="1"/>
      <c r="R32" s="1"/>
      <c r="S32" s="12"/>
      <c r="T32" s="12"/>
      <c r="U32" s="12"/>
      <c r="V32" s="12"/>
      <c r="W32" s="12"/>
    </row>
    <row r="33" spans="1:23" s="14" customFormat="1" ht="24.75" customHeight="1">
      <c r="A33" s="31" t="s">
        <v>76</v>
      </c>
      <c r="B33" s="74">
        <v>0.4</v>
      </c>
      <c r="C33" s="34">
        <f>F33</f>
        <v>0.4</v>
      </c>
      <c r="D33" s="35" t="s">
        <v>12</v>
      </c>
      <c r="E33" s="35" t="s">
        <v>12</v>
      </c>
      <c r="F33" s="74">
        <v>0.4</v>
      </c>
      <c r="G33" s="35" t="s">
        <v>12</v>
      </c>
      <c r="H33" s="35" t="s">
        <v>12</v>
      </c>
      <c r="I33" s="35" t="s">
        <v>12</v>
      </c>
      <c r="J33" s="35" t="s">
        <v>12</v>
      </c>
      <c r="K33" s="35" t="s">
        <v>12</v>
      </c>
      <c r="L33" s="35" t="s">
        <v>12</v>
      </c>
      <c r="M33" s="39"/>
      <c r="N33" s="1"/>
      <c r="O33" s="1"/>
      <c r="P33" s="1"/>
      <c r="Q33" s="1"/>
      <c r="R33" s="1"/>
      <c r="S33" s="12"/>
      <c r="T33" s="12"/>
      <c r="U33" s="12"/>
      <c r="V33" s="12"/>
      <c r="W33" s="12"/>
    </row>
    <row r="34" spans="1:23" s="14" customFormat="1" ht="13.5" customHeight="1">
      <c r="A34" s="31" t="s">
        <v>39</v>
      </c>
      <c r="B34" s="74">
        <v>923.5</v>
      </c>
      <c r="C34" s="70">
        <f>G34</f>
        <v>923.5</v>
      </c>
      <c r="D34" s="34" t="s">
        <v>12</v>
      </c>
      <c r="E34" s="35" t="s">
        <v>12</v>
      </c>
      <c r="F34" s="34" t="s">
        <v>12</v>
      </c>
      <c r="G34" s="34">
        <v>923.5</v>
      </c>
      <c r="H34" s="35" t="s">
        <v>12</v>
      </c>
      <c r="I34" s="34" t="s">
        <v>12</v>
      </c>
      <c r="J34" s="34" t="s">
        <v>12</v>
      </c>
      <c r="K34" s="34" t="s">
        <v>12</v>
      </c>
      <c r="L34" s="34" t="s">
        <v>12</v>
      </c>
      <c r="M34" s="39"/>
      <c r="N34" s="1"/>
      <c r="O34" s="1"/>
      <c r="P34" s="1"/>
      <c r="Q34" s="1"/>
      <c r="R34" s="1"/>
      <c r="S34" s="12"/>
      <c r="T34" s="12"/>
      <c r="U34" s="12"/>
      <c r="V34" s="12"/>
      <c r="W34" s="12"/>
    </row>
    <row r="35" spans="1:23" s="14" customFormat="1" ht="13.5" customHeight="1">
      <c r="A35" s="31" t="s">
        <v>65</v>
      </c>
      <c r="B35" s="72">
        <v>6.2</v>
      </c>
      <c r="C35" s="35" t="s">
        <v>12</v>
      </c>
      <c r="D35" s="34" t="s">
        <v>12</v>
      </c>
      <c r="E35" s="34" t="s">
        <v>12</v>
      </c>
      <c r="F35" s="34" t="s">
        <v>12</v>
      </c>
      <c r="G35" s="34" t="s">
        <v>12</v>
      </c>
      <c r="H35" s="35" t="s">
        <v>12</v>
      </c>
      <c r="I35" s="34">
        <f>J35</f>
        <v>6.2</v>
      </c>
      <c r="J35" s="34">
        <v>6.2</v>
      </c>
      <c r="K35" s="34" t="s">
        <v>12</v>
      </c>
      <c r="L35" s="34" t="s">
        <v>12</v>
      </c>
      <c r="M35" s="39"/>
      <c r="N35" s="1"/>
      <c r="O35" s="1"/>
      <c r="P35" s="1"/>
      <c r="Q35" s="1"/>
      <c r="R35" s="1"/>
      <c r="S35" s="12"/>
      <c r="T35" s="12"/>
      <c r="U35" s="12"/>
      <c r="V35" s="12"/>
      <c r="W35" s="12"/>
    </row>
    <row r="36" spans="1:23" s="14" customFormat="1" ht="24.75" customHeight="1">
      <c r="A36" s="31" t="s">
        <v>52</v>
      </c>
      <c r="B36" s="72">
        <v>744.2</v>
      </c>
      <c r="C36" s="35">
        <f>D36+E36</f>
        <v>744.1999999999999</v>
      </c>
      <c r="D36" s="34">
        <v>731.3</v>
      </c>
      <c r="E36" s="34">
        <v>12.9</v>
      </c>
      <c r="F36" s="34" t="s">
        <v>12</v>
      </c>
      <c r="G36" s="34" t="s">
        <v>12</v>
      </c>
      <c r="H36" s="35" t="s">
        <v>12</v>
      </c>
      <c r="I36" s="35" t="s">
        <v>12</v>
      </c>
      <c r="J36" s="35" t="s">
        <v>12</v>
      </c>
      <c r="K36" s="35" t="s">
        <v>12</v>
      </c>
      <c r="L36" s="35" t="s">
        <v>12</v>
      </c>
      <c r="M36" s="39"/>
      <c r="N36" s="1"/>
      <c r="O36" s="1"/>
      <c r="P36" s="1"/>
      <c r="Q36" s="1"/>
      <c r="R36" s="1"/>
      <c r="S36" s="12"/>
      <c r="T36" s="12"/>
      <c r="U36" s="12"/>
      <c r="V36" s="12"/>
      <c r="W36" s="12"/>
    </row>
    <row r="37" spans="1:23" s="14" customFormat="1" ht="13.5" customHeight="1">
      <c r="A37" s="31" t="s">
        <v>38</v>
      </c>
      <c r="B37" s="74">
        <v>976.6</v>
      </c>
      <c r="C37" s="35">
        <f>D37+E37+G37</f>
        <v>616.2</v>
      </c>
      <c r="D37" s="35">
        <v>536.7</v>
      </c>
      <c r="E37" s="34">
        <v>36.1</v>
      </c>
      <c r="F37" s="34" t="s">
        <v>12</v>
      </c>
      <c r="G37" s="34">
        <v>43.4</v>
      </c>
      <c r="H37" s="34" t="s">
        <v>12</v>
      </c>
      <c r="I37" s="34">
        <f>L37</f>
        <v>360.4</v>
      </c>
      <c r="J37" s="34" t="s">
        <v>12</v>
      </c>
      <c r="K37" s="34" t="s">
        <v>12</v>
      </c>
      <c r="L37" s="34">
        <v>360.4</v>
      </c>
      <c r="M37" s="39"/>
      <c r="N37" s="1"/>
      <c r="O37" s="1"/>
      <c r="P37" s="1"/>
      <c r="Q37" s="1"/>
      <c r="R37" s="1"/>
      <c r="S37" s="12"/>
      <c r="T37" s="12"/>
      <c r="U37" s="12"/>
      <c r="V37" s="12"/>
      <c r="W37" s="12"/>
    </row>
    <row r="38" spans="1:23" s="14" customFormat="1" ht="24.75" customHeight="1">
      <c r="A38" s="31" t="s">
        <v>51</v>
      </c>
      <c r="B38" s="72">
        <v>77</v>
      </c>
      <c r="C38" s="34">
        <f>D38+E38+G38</f>
        <v>77</v>
      </c>
      <c r="D38" s="34">
        <v>38.2</v>
      </c>
      <c r="E38" s="34">
        <v>1.5</v>
      </c>
      <c r="F38" s="34" t="s">
        <v>12</v>
      </c>
      <c r="G38" s="34">
        <v>37.3</v>
      </c>
      <c r="H38" s="34" t="s">
        <v>12</v>
      </c>
      <c r="I38" s="34" t="s">
        <v>12</v>
      </c>
      <c r="J38" s="34" t="s">
        <v>12</v>
      </c>
      <c r="K38" s="34" t="s">
        <v>12</v>
      </c>
      <c r="L38" s="34" t="s">
        <v>12</v>
      </c>
      <c r="M38" s="39"/>
      <c r="N38" s="1"/>
      <c r="O38" s="1"/>
      <c r="P38" s="1"/>
      <c r="Q38" s="1"/>
      <c r="R38" s="1"/>
      <c r="S38" s="12"/>
      <c r="T38" s="12"/>
      <c r="U38" s="12"/>
      <c r="V38" s="12"/>
      <c r="W38" s="12"/>
    </row>
    <row r="39" spans="1:23" s="14" customFormat="1" ht="13.5" customHeight="1">
      <c r="A39" s="31" t="s">
        <v>50</v>
      </c>
      <c r="B39" s="34">
        <v>312.7</v>
      </c>
      <c r="C39" s="34">
        <f>D39+E39+G39</f>
        <v>284.2</v>
      </c>
      <c r="D39" s="34">
        <v>74</v>
      </c>
      <c r="E39" s="34">
        <v>15.2</v>
      </c>
      <c r="F39" s="34" t="s">
        <v>12</v>
      </c>
      <c r="G39" s="34">
        <v>195</v>
      </c>
      <c r="H39" s="34" t="s">
        <v>12</v>
      </c>
      <c r="I39" s="34">
        <f>L39</f>
        <v>28.5</v>
      </c>
      <c r="J39" s="34" t="s">
        <v>12</v>
      </c>
      <c r="K39" s="34" t="s">
        <v>12</v>
      </c>
      <c r="L39" s="34">
        <v>28.5</v>
      </c>
      <c r="M39" s="39"/>
      <c r="N39" s="1"/>
      <c r="O39" s="1"/>
      <c r="P39" s="1"/>
      <c r="Q39" s="1"/>
      <c r="R39" s="1"/>
      <c r="S39" s="12"/>
      <c r="T39" s="12"/>
      <c r="U39" s="12"/>
      <c r="V39" s="12"/>
      <c r="W39" s="12"/>
    </row>
    <row r="40" spans="1:23" s="14" customFormat="1" ht="13.5" customHeight="1">
      <c r="A40" s="31" t="s">
        <v>49</v>
      </c>
      <c r="B40" s="34">
        <v>4.3</v>
      </c>
      <c r="C40" s="34" t="s">
        <v>12</v>
      </c>
      <c r="D40" s="34" t="s">
        <v>12</v>
      </c>
      <c r="E40" s="34" t="s">
        <v>12</v>
      </c>
      <c r="F40" s="34" t="s">
        <v>12</v>
      </c>
      <c r="G40" s="34" t="s">
        <v>12</v>
      </c>
      <c r="H40" s="34" t="s">
        <v>12</v>
      </c>
      <c r="I40" s="34">
        <f>L40</f>
        <v>4.3</v>
      </c>
      <c r="J40" s="34" t="s">
        <v>12</v>
      </c>
      <c r="K40" s="34" t="s">
        <v>12</v>
      </c>
      <c r="L40" s="34">
        <v>4.3</v>
      </c>
      <c r="M40" s="39"/>
      <c r="N40" s="1"/>
      <c r="O40" s="1"/>
      <c r="P40" s="1"/>
      <c r="Q40" s="1"/>
      <c r="R40" s="1"/>
      <c r="S40" s="12"/>
      <c r="T40" s="12"/>
      <c r="U40" s="12"/>
      <c r="V40" s="12"/>
      <c r="W40" s="12"/>
    </row>
    <row r="41" spans="1:23" s="14" customFormat="1" ht="6" customHeight="1" thickBot="1">
      <c r="A41" s="48"/>
      <c r="B41" s="49"/>
      <c r="C41" s="49"/>
      <c r="D41" s="50"/>
      <c r="E41" s="50"/>
      <c r="F41" s="50"/>
      <c r="G41" s="50"/>
      <c r="H41" s="50"/>
      <c r="I41" s="49"/>
      <c r="J41" s="50"/>
      <c r="K41" s="50"/>
      <c r="L41" s="50"/>
      <c r="M41" s="39"/>
      <c r="N41" s="1"/>
      <c r="O41" s="1"/>
      <c r="P41" s="1"/>
      <c r="Q41" s="1"/>
      <c r="R41" s="1"/>
      <c r="S41" s="12"/>
      <c r="T41" s="12"/>
      <c r="U41" s="12"/>
      <c r="V41" s="12"/>
      <c r="W41" s="12"/>
    </row>
    <row r="42" spans="1:23" s="14" customFormat="1" ht="9" customHeight="1">
      <c r="A42" s="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"/>
      <c r="O42" s="1"/>
      <c r="P42" s="1"/>
      <c r="Q42" s="1"/>
      <c r="R42" s="1"/>
      <c r="S42" s="12"/>
      <c r="T42" s="12"/>
      <c r="U42" s="12"/>
      <c r="V42" s="12"/>
      <c r="W42" s="12"/>
    </row>
    <row r="43" spans="1:23" s="1" customFormat="1" ht="13.5" customHeight="1">
      <c r="A43" s="33" t="s">
        <v>72</v>
      </c>
      <c r="B43" s="30"/>
      <c r="C43" s="30"/>
      <c r="F43" s="30"/>
      <c r="G43" s="30"/>
      <c r="H43" s="30"/>
      <c r="I43" s="30"/>
      <c r="J43" s="7"/>
      <c r="K43" s="7"/>
      <c r="L43" s="7"/>
      <c r="S43" s="12"/>
      <c r="T43" s="12"/>
      <c r="U43" s="12"/>
      <c r="V43" s="12"/>
      <c r="W43" s="12"/>
    </row>
    <row r="44" spans="1:23" s="1" customFormat="1" ht="13.5" customHeight="1">
      <c r="A44" s="3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S44" s="12"/>
      <c r="T44" s="12"/>
      <c r="U44" s="12"/>
      <c r="V44" s="12"/>
      <c r="W44" s="12"/>
    </row>
    <row r="45" spans="1:23" s="1" customFormat="1" ht="13.5" customHeight="1">
      <c r="A45" s="3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S45" s="12"/>
      <c r="T45" s="12"/>
      <c r="U45" s="12"/>
      <c r="V45" s="12"/>
      <c r="W45" s="12"/>
    </row>
    <row r="46" spans="1:12" ht="15.75">
      <c r="A46" s="4"/>
      <c r="B46" s="51" t="s">
        <v>74</v>
      </c>
      <c r="D46" s="52"/>
      <c r="E46" s="41"/>
      <c r="F46" s="41"/>
      <c r="G46" s="41"/>
      <c r="H46" s="53"/>
      <c r="I46" s="53"/>
      <c r="J46" s="51" t="s">
        <v>70</v>
      </c>
      <c r="K46" s="6"/>
      <c r="L46" s="6"/>
    </row>
    <row r="47" spans="2:23" s="4" customFormat="1" ht="12.7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S47" s="13"/>
      <c r="T47" s="13"/>
      <c r="U47" s="13"/>
      <c r="V47" s="13"/>
      <c r="W47" s="13"/>
    </row>
    <row r="50" spans="1:23" s="4" customFormat="1" ht="12.75">
      <c r="A50" s="54" t="s">
        <v>7</v>
      </c>
      <c r="S50" s="13"/>
      <c r="T50" s="13"/>
      <c r="U50" s="13"/>
      <c r="V50" s="13"/>
      <c r="W50" s="13"/>
    </row>
    <row r="51" spans="1:23" s="4" customFormat="1" ht="12.75">
      <c r="A51" s="54">
        <v>324642</v>
      </c>
      <c r="S51" s="13"/>
      <c r="T51" s="13"/>
      <c r="U51" s="13"/>
      <c r="V51" s="13"/>
      <c r="W51" s="13"/>
    </row>
  </sheetData>
  <mergeCells count="19">
    <mergeCell ref="A26:L26"/>
    <mergeCell ref="E14:E15"/>
    <mergeCell ref="F14:F15"/>
    <mergeCell ref="G14:G15"/>
    <mergeCell ref="H14:H15"/>
    <mergeCell ref="I14:I15"/>
    <mergeCell ref="J14:J15"/>
    <mergeCell ref="A3:L3"/>
    <mergeCell ref="A10:L10"/>
    <mergeCell ref="A11:L11"/>
    <mergeCell ref="A12:L12"/>
    <mergeCell ref="A13:A15"/>
    <mergeCell ref="B13:B15"/>
    <mergeCell ref="D13:H13"/>
    <mergeCell ref="J13:L13"/>
    <mergeCell ref="C14:C15"/>
    <mergeCell ref="D14:D15"/>
    <mergeCell ref="K14:K15"/>
    <mergeCell ref="L14:L1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majikova</dc:creator>
  <cp:keywords/>
  <dc:description/>
  <cp:lastModifiedBy>Виктория Бирюкова</cp:lastModifiedBy>
  <cp:lastPrinted>2024-04-09T10:34:09Z</cp:lastPrinted>
  <dcterms:created xsi:type="dcterms:W3CDTF">2010-06-14T05:23:58Z</dcterms:created>
  <dcterms:modified xsi:type="dcterms:W3CDTF">2024-04-15T08:47:11Z</dcterms:modified>
  <cp:category/>
  <cp:version/>
  <cp:contentType/>
  <cp:contentStatus/>
</cp:coreProperties>
</file>