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635" windowHeight="12525"/>
  </bookViews>
  <sheets>
    <sheet name="А.в. (2)" sheetId="1" r:id="rId1"/>
  </sheets>
  <definedNames>
    <definedName name="_xlnm.Print_Titles" localSheetId="0">'А.в. (2)'!$50:$53</definedName>
    <definedName name="_xlnm.Print_Area" localSheetId="0">'А.в. (2)'!$B$1:$H$239</definedName>
  </definedNames>
  <calcPr calcId="124519"/>
</workbook>
</file>

<file path=xl/calcChain.xml><?xml version="1.0" encoding="utf-8"?>
<calcChain xmlns="http://schemas.openxmlformats.org/spreadsheetml/2006/main">
  <c r="F235" i="1"/>
  <c r="E235"/>
  <c r="E232"/>
  <c r="F218"/>
  <c r="E218"/>
  <c r="F214"/>
  <c r="E214"/>
  <c r="E205"/>
  <c r="F202"/>
  <c r="F199"/>
  <c r="E199"/>
  <c r="F191"/>
  <c r="E191"/>
  <c r="F183"/>
  <c r="E183"/>
  <c r="F180"/>
  <c r="E180"/>
  <c r="F176"/>
  <c r="E176"/>
  <c r="F174"/>
  <c r="E174"/>
  <c r="F161"/>
  <c r="E161"/>
  <c r="F159"/>
  <c r="E159"/>
  <c r="F151"/>
  <c r="E151"/>
  <c r="F147"/>
  <c r="E147"/>
  <c r="F137"/>
  <c r="F112"/>
  <c r="E112"/>
  <c r="F110"/>
  <c r="E110"/>
  <c r="F105"/>
  <c r="E105"/>
  <c r="F101"/>
  <c r="E101"/>
  <c r="F95"/>
  <c r="E95"/>
  <c r="F86"/>
  <c r="E86"/>
  <c r="E81"/>
  <c r="F79"/>
  <c r="E79"/>
  <c r="F67"/>
  <c r="E67"/>
  <c r="F66"/>
  <c r="E66"/>
  <c r="F59"/>
  <c r="E59"/>
  <c r="F58"/>
  <c r="E58"/>
  <c r="H48"/>
  <c r="G48"/>
  <c r="F48"/>
  <c r="E48"/>
  <c r="F43"/>
  <c r="E43"/>
  <c r="F42"/>
  <c r="E42"/>
  <c r="F41"/>
  <c r="E41"/>
  <c r="F39"/>
  <c r="E39"/>
  <c r="F37"/>
  <c r="E37"/>
  <c r="F36"/>
  <c r="E36"/>
  <c r="F32"/>
  <c r="E32"/>
  <c r="F30"/>
  <c r="E30"/>
  <c r="F29"/>
  <c r="E29"/>
  <c r="F27"/>
  <c r="E27"/>
  <c r="F26"/>
  <c r="E26"/>
  <c r="F25"/>
  <c r="E25"/>
  <c r="F24"/>
  <c r="E24"/>
  <c r="F23"/>
  <c r="E23"/>
  <c r="F22"/>
  <c r="E22"/>
  <c r="F20"/>
  <c r="E20"/>
  <c r="F19"/>
  <c r="E19"/>
  <c r="F14"/>
  <c r="E14"/>
  <c r="F11"/>
  <c r="E11"/>
  <c r="F7"/>
  <c r="E7"/>
</calcChain>
</file>

<file path=xl/sharedStrings.xml><?xml version="1.0" encoding="utf-8"?>
<sst xmlns="http://schemas.openxmlformats.org/spreadsheetml/2006/main" count="438" uniqueCount="345">
  <si>
    <t xml:space="preserve">Таблица I.А.в: Производство основных видов промышленной продукции </t>
  </si>
  <si>
    <t>Единица измере -ния</t>
  </si>
  <si>
    <t>фев-раль</t>
  </si>
  <si>
    <t>янв.-февраль</t>
  </si>
  <si>
    <t>Добыча полезных ископаемых</t>
  </si>
  <si>
    <t>Прочие отрасли горнодобывающей</t>
  </si>
  <si>
    <t>промышленности</t>
  </si>
  <si>
    <t>08,12,11</t>
  </si>
  <si>
    <t>Пески природные</t>
  </si>
  <si>
    <t>тыс.т</t>
  </si>
  <si>
    <t>08,12,12</t>
  </si>
  <si>
    <t>Гранулы, крошка каменная и поро-</t>
  </si>
  <si>
    <t xml:space="preserve">шок каменный; галька, гравий, </t>
  </si>
  <si>
    <t>щебень или камень дробленый</t>
  </si>
  <si>
    <t>Обрабатывающие производства</t>
  </si>
  <si>
    <t>Производство пищевых продуктов</t>
  </si>
  <si>
    <t>(включая напитки) и табачных изделий</t>
  </si>
  <si>
    <t>10,13,14</t>
  </si>
  <si>
    <t>Колбасные изделия</t>
  </si>
  <si>
    <t>т</t>
  </si>
  <si>
    <t>10,51,11</t>
  </si>
  <si>
    <t>Молоко обработанное жидкое</t>
  </si>
  <si>
    <t>10,51,3</t>
  </si>
  <si>
    <t>Масло сливочное всех видов</t>
  </si>
  <si>
    <t>10,51,40,311</t>
  </si>
  <si>
    <t>Творог нежирный</t>
  </si>
  <si>
    <t>10,51,40,321</t>
  </si>
  <si>
    <t>Творог жирный</t>
  </si>
  <si>
    <t>10,51,40,322</t>
  </si>
  <si>
    <t>Сырки и масса сырковая</t>
  </si>
  <si>
    <t>10,51,40,510</t>
  </si>
  <si>
    <t>Сыры твердые и полутвердые</t>
  </si>
  <si>
    <t>10,51,40,700</t>
  </si>
  <si>
    <t>Сыры плавленные, не тертые</t>
  </si>
  <si>
    <t>10,51,52,411</t>
  </si>
  <si>
    <t>Йогурт</t>
  </si>
  <si>
    <t>10,51,52,413</t>
  </si>
  <si>
    <t>Кефир неароматизированный</t>
  </si>
  <si>
    <t>10,51,52,415</t>
  </si>
  <si>
    <t>Cметана</t>
  </si>
  <si>
    <t>10,51,52,422</t>
  </si>
  <si>
    <t>Кисломолочные национальные напитки</t>
  </si>
  <si>
    <t>10,61,2</t>
  </si>
  <si>
    <t>Мука из зерновых культур</t>
  </si>
  <si>
    <t>10,71,11</t>
  </si>
  <si>
    <t>Хлеб свежий</t>
  </si>
  <si>
    <t>10,71,12</t>
  </si>
  <si>
    <t>Торты и изделия кондитерские</t>
  </si>
  <si>
    <t>10,72,1</t>
  </si>
  <si>
    <t xml:space="preserve">Сухари и печенье, изделия </t>
  </si>
  <si>
    <t xml:space="preserve">кондитерские, пирожные </t>
  </si>
  <si>
    <t>длительного хранения</t>
  </si>
  <si>
    <t>10,73,1</t>
  </si>
  <si>
    <t xml:space="preserve">Макаронные изделия </t>
  </si>
  <si>
    <t>10,82,2</t>
  </si>
  <si>
    <t xml:space="preserve">Шоколад, изделия </t>
  </si>
  <si>
    <t>кондитерские из сахара</t>
  </si>
  <si>
    <t>10,83,13</t>
  </si>
  <si>
    <t xml:space="preserve">Чай черный, зеленый </t>
  </si>
  <si>
    <t>в упаковках не более 3 кг</t>
  </si>
  <si>
    <t>10,84,12,300</t>
  </si>
  <si>
    <t>Кетчуп и соусы томатные и прочие</t>
  </si>
  <si>
    <t>11,01,10,220</t>
  </si>
  <si>
    <t>Коньяк</t>
  </si>
  <si>
    <t>тыс. л</t>
  </si>
  <si>
    <t>11,01,10,630</t>
  </si>
  <si>
    <t>Водка</t>
  </si>
  <si>
    <t>11,05,1</t>
  </si>
  <si>
    <t>Пиво</t>
  </si>
  <si>
    <t>11,07,11</t>
  </si>
  <si>
    <t>Воды минеральные и газированные</t>
  </si>
  <si>
    <t>11,07,19</t>
  </si>
  <si>
    <t xml:space="preserve">Напитки безалкогольные </t>
  </si>
  <si>
    <t>(фруктовые, овощные, квасные)</t>
  </si>
  <si>
    <t>Сигареты, содержащие табак или смеси</t>
  </si>
  <si>
    <t>млн. шт.</t>
  </si>
  <si>
    <t>табака и заменителей табака</t>
  </si>
  <si>
    <t>Таблица I.А.в: (продолжение)</t>
  </si>
  <si>
    <t>Текстильное производство;</t>
  </si>
  <si>
    <t>производство одежды и обуви, кожи</t>
  </si>
  <si>
    <t>и прочих кожаных изделий</t>
  </si>
  <si>
    <t>Ткани готовые всех видов</t>
  </si>
  <si>
    <r>
      <t>тыс. м</t>
    </r>
    <r>
      <rPr>
        <vertAlign val="superscript"/>
        <sz val="12.5"/>
        <rFont val="Times New Roman"/>
        <family val="1"/>
        <charset val="204"/>
      </rPr>
      <t>2</t>
    </r>
  </si>
  <si>
    <t>13,92,12</t>
  </si>
  <si>
    <t>Бельё постельное</t>
  </si>
  <si>
    <t>тыс.шт.</t>
  </si>
  <si>
    <t>13,93,19,900</t>
  </si>
  <si>
    <t>Напольные покрытия прочие</t>
  </si>
  <si>
    <r>
      <t>тыс.м</t>
    </r>
    <r>
      <rPr>
        <vertAlign val="superscript"/>
        <sz val="12.5"/>
        <rFont val="Times New Roman"/>
        <family val="1"/>
        <charset val="204"/>
      </rPr>
      <t>2</t>
    </r>
  </si>
  <si>
    <t>14,13,1</t>
  </si>
  <si>
    <t>Одежда верхняя трикотажная, ма-</t>
  </si>
  <si>
    <t>шт.</t>
  </si>
  <si>
    <t>шинного или ручного вязания</t>
  </si>
  <si>
    <t>14,13,2</t>
  </si>
  <si>
    <t>Одежда верхняя, кроме трикотаж-</t>
  </si>
  <si>
    <t>тыс. шт.</t>
  </si>
  <si>
    <t>ной, мужская или для мальчиков</t>
  </si>
  <si>
    <t>14,13,3</t>
  </si>
  <si>
    <t>ной, женская или для девочек</t>
  </si>
  <si>
    <t>14,31,10,300</t>
  </si>
  <si>
    <t>Колготы трикотажные</t>
  </si>
  <si>
    <t>14,31,10,600</t>
  </si>
  <si>
    <t>Носки трикотажные</t>
  </si>
  <si>
    <t>тыс. пар</t>
  </si>
  <si>
    <t>14,39,1</t>
  </si>
  <si>
    <t xml:space="preserve">Свитеры, джемперы, пуловеры, кардиганы, </t>
  </si>
  <si>
    <t>жилеты и аналогичные изделия, трикотаж-</t>
  </si>
  <si>
    <t>ные машинного или ручного вязания</t>
  </si>
  <si>
    <t xml:space="preserve">Производство кожи, изделий из </t>
  </si>
  <si>
    <t>кожи и производство обуви</t>
  </si>
  <si>
    <t>15,20</t>
  </si>
  <si>
    <t>Обувь</t>
  </si>
  <si>
    <t>Производство деревянных и бумажных</t>
  </si>
  <si>
    <t>изделий; полиграфическая деятельность</t>
  </si>
  <si>
    <t>16,23,11</t>
  </si>
  <si>
    <t>Окна, застекленные двери и их рамы,</t>
  </si>
  <si>
    <t>кв.м.</t>
  </si>
  <si>
    <t>двери и их коробки и пороги, деревянные</t>
  </si>
  <si>
    <t>17,12,7</t>
  </si>
  <si>
    <t>Бумага и картон обработанные</t>
  </si>
  <si>
    <t>17,21,15</t>
  </si>
  <si>
    <t>Ящики для картотек, лотки для писем</t>
  </si>
  <si>
    <t>ящики для хранения документов и упаковочные изделия из бумаги и картона</t>
  </si>
  <si>
    <t>17,22,11,200</t>
  </si>
  <si>
    <t xml:space="preserve">Бумага туалетная </t>
  </si>
  <si>
    <t>17,23,13</t>
  </si>
  <si>
    <t xml:space="preserve">Журналы регистрационные, бухгалтерские </t>
  </si>
  <si>
    <t>тыс. 
оттисков</t>
  </si>
  <si>
    <t xml:space="preserve">книги и книги бланков, ордеров и </t>
  </si>
  <si>
    <t xml:space="preserve">квитанций, прочие канцелярские </t>
  </si>
  <si>
    <t>принадлежности из бумаги или картона</t>
  </si>
  <si>
    <t>17,29,11</t>
  </si>
  <si>
    <t xml:space="preserve">Этикетки и ярлыки из бумаги </t>
  </si>
  <si>
    <t>или картона напечатанные</t>
  </si>
  <si>
    <t>Услуги полиграфические</t>
  </si>
  <si>
    <t>тыс.сом</t>
  </si>
  <si>
    <t>18,12,11</t>
  </si>
  <si>
    <t xml:space="preserve">Открытки, марки почтовые (негашеные), </t>
  </si>
  <si>
    <t>тыс. сом</t>
  </si>
  <si>
    <t xml:space="preserve">марки госпошлины, гербовая бумага, </t>
  </si>
  <si>
    <t xml:space="preserve">гербовые марки, банкноты, кредитные </t>
  </si>
  <si>
    <t xml:space="preserve">карты, чековые книжки, акции, облигации </t>
  </si>
  <si>
    <t xml:space="preserve">и аналогичные виды ценных бумаг, </t>
  </si>
  <si>
    <t>рекламная продукция</t>
  </si>
  <si>
    <t>Производство химической</t>
  </si>
  <si>
    <t>продукции</t>
  </si>
  <si>
    <t>20,11,12</t>
  </si>
  <si>
    <t xml:space="preserve">Диоксид углерода и прочие  </t>
  </si>
  <si>
    <t xml:space="preserve">неорганические кислородные </t>
  </si>
  <si>
    <t>соединения неметаллов</t>
  </si>
  <si>
    <t>20,30,1</t>
  </si>
  <si>
    <t>Краски и лаки на основе полимеров</t>
  </si>
  <si>
    <t>20,30,22,500</t>
  </si>
  <si>
    <t xml:space="preserve">Замазки стекольная и садовая, </t>
  </si>
  <si>
    <t xml:space="preserve">цементы смоляные, составы для </t>
  </si>
  <si>
    <t>уплотнения и прочие мастики;</t>
  </si>
  <si>
    <t>шпатлевки малярные</t>
  </si>
  <si>
    <t>20,41,31</t>
  </si>
  <si>
    <t>Мыло и органические поверхностно-</t>
  </si>
  <si>
    <t>активные вещества и средства,</t>
  </si>
  <si>
    <t>используемые в качестве мыла</t>
  </si>
  <si>
    <t>Производство фармацевтической</t>
  </si>
  <si>
    <t>21,10,51</t>
  </si>
  <si>
    <t xml:space="preserve">Провитамины, витамины </t>
  </si>
  <si>
    <t>и их производные</t>
  </si>
  <si>
    <t>21,20,1</t>
  </si>
  <si>
    <t>Медикаменты фармацевтические</t>
  </si>
  <si>
    <t>Производство резиновых и пластмассовых</t>
  </si>
  <si>
    <t xml:space="preserve"> изделий, прочих неметаллических</t>
  </si>
  <si>
    <t>минеральных продуктов</t>
  </si>
  <si>
    <t xml:space="preserve">Плиты, листы, трубы и </t>
  </si>
  <si>
    <t>профили пластмассовые</t>
  </si>
  <si>
    <t>22,21,30,100</t>
  </si>
  <si>
    <t>Плиты, листы, пленка, фольга и</t>
  </si>
  <si>
    <t>полосы из полимеров этилена (кроме</t>
  </si>
  <si>
    <t xml:space="preserve">пористых, слоистых, армированных </t>
  </si>
  <si>
    <t>или комбинированных с другими</t>
  </si>
  <si>
    <t>материалами)</t>
  </si>
  <si>
    <t>22,22,14</t>
  </si>
  <si>
    <t xml:space="preserve">Бутыли, бутылки, флаконы </t>
  </si>
  <si>
    <t xml:space="preserve">и издеделия из пластмасс </t>
  </si>
  <si>
    <t>аналогичные</t>
  </si>
  <si>
    <t>22,23,14</t>
  </si>
  <si>
    <t xml:space="preserve">Двери, окна, коробки для дверей </t>
  </si>
  <si>
    <r>
      <t>м</t>
    </r>
    <r>
      <rPr>
        <vertAlign val="superscript"/>
        <sz val="12.5"/>
        <rFont val="Times New Roman"/>
        <family val="1"/>
        <charset val="204"/>
      </rPr>
      <t>2</t>
    </r>
  </si>
  <si>
    <t xml:space="preserve">и рамы оконные, пороги для </t>
  </si>
  <si>
    <t xml:space="preserve">дверей, ставни, жалюзи и </t>
  </si>
  <si>
    <t xml:space="preserve">изделия аналогичные и их </t>
  </si>
  <si>
    <t>части из пластмасс</t>
  </si>
  <si>
    <t>22,29,22</t>
  </si>
  <si>
    <t xml:space="preserve">Плиты, листы, пленка, фольга, ленты, </t>
  </si>
  <si>
    <t xml:space="preserve">полосы и прочие плоские формы, </t>
  </si>
  <si>
    <t>самоклеящиеся, из пластмасс, прочие</t>
  </si>
  <si>
    <t>22,29,23,900</t>
  </si>
  <si>
    <t>Предметы домашнего обихода прочие,</t>
  </si>
  <si>
    <t>туалетные принадлежности из</t>
  </si>
  <si>
    <t>прочих пластмасс</t>
  </si>
  <si>
    <t>23,32,11</t>
  </si>
  <si>
    <t>Кирпичи строительные, керамические</t>
  </si>
  <si>
    <t>тыс.шт</t>
  </si>
  <si>
    <t>неогнеупорные, и аналогичные изделия</t>
  </si>
  <si>
    <t>23,61,1</t>
  </si>
  <si>
    <t>Изделия из бетона для строительства</t>
  </si>
  <si>
    <t>23,61,11,500</t>
  </si>
  <si>
    <t>Плитки, плиты, кирпичи и анало-</t>
  </si>
  <si>
    <t>тыс. шт</t>
  </si>
  <si>
    <t>гичные изделия из цемента, бе-</t>
  </si>
  <si>
    <t>тона или камня искусственного</t>
  </si>
  <si>
    <t>23,61,12</t>
  </si>
  <si>
    <t>Элементы сборных конструкций</t>
  </si>
  <si>
    <t xml:space="preserve">для строительства, в том числе </t>
  </si>
  <si>
    <t>жилищного, из цемента, бетона</t>
  </si>
  <si>
    <t xml:space="preserve"> или искусственного камня</t>
  </si>
  <si>
    <t>23,61,2</t>
  </si>
  <si>
    <t xml:space="preserve">Конструкции строительные </t>
  </si>
  <si>
    <t>сборные из бетона</t>
  </si>
  <si>
    <t>23,63,1</t>
  </si>
  <si>
    <t>Бетон товарный</t>
  </si>
  <si>
    <t>23,64,1</t>
  </si>
  <si>
    <t>Растворы и смеси строительные</t>
  </si>
  <si>
    <t>23,70,12,300</t>
  </si>
  <si>
    <t>Плитки, кубики и аналогичные</t>
  </si>
  <si>
    <t>изделия, гранулы, крошка и порошок</t>
  </si>
  <si>
    <t xml:space="preserve">Производство основных металлов и </t>
  </si>
  <si>
    <t>готовых металлических изделий, кроме машин и оборудования</t>
  </si>
  <si>
    <t>24,43,23,000</t>
  </si>
  <si>
    <t>Профили, проволока, прутки, стержни,</t>
  </si>
  <si>
    <t>пог.м</t>
  </si>
  <si>
    <t>плиты, листы, полосы, лента и</t>
  </si>
  <si>
    <t>фольга из цинка</t>
  </si>
  <si>
    <t>25,11,2</t>
  </si>
  <si>
    <t>Металлоконструкции и их части</t>
  </si>
  <si>
    <t>25,11,23,420</t>
  </si>
  <si>
    <t>Панели кровельные</t>
  </si>
  <si>
    <t>25,11,23,670</t>
  </si>
  <si>
    <t>Конструкции для работ строительных</t>
  </si>
  <si>
    <t>Ткани, решетки, сетки и</t>
  </si>
  <si>
    <t>ограждения из железной,</t>
  </si>
  <si>
    <t>стальной или медной проволоки</t>
  </si>
  <si>
    <t>25,99,12</t>
  </si>
  <si>
    <t>Изделия столовые, кухонные или</t>
  </si>
  <si>
    <t>кг</t>
  </si>
  <si>
    <t xml:space="preserve"> бытовые прочие и их части, из </t>
  </si>
  <si>
    <t>черных металлов, меди или алюминия</t>
  </si>
  <si>
    <t>Производство компьютеров</t>
  </si>
  <si>
    <t>электронного и оптического оборудования</t>
  </si>
  <si>
    <t>Части и принадлежности для компьютеров</t>
  </si>
  <si>
    <t>25,99,9</t>
  </si>
  <si>
    <t>Услуги по выполнению части (или от-</t>
  </si>
  <si>
    <t>дельных операций) процесса производства прочих готовых металлоизделий</t>
  </si>
  <si>
    <t>26,20,9</t>
  </si>
  <si>
    <t>Услуги по производству (включая сборку)</t>
  </si>
  <si>
    <t>компьютеров и периферийных устройств, установке офисного оборудования и компьютеров</t>
  </si>
  <si>
    <t>Услуги в области производства,</t>
  </si>
  <si>
    <t>по установке, техобслуживанию приборов и инструментов для измерения, контроля, испытаний, навигаций</t>
  </si>
  <si>
    <t>27,11,42</t>
  </si>
  <si>
    <t xml:space="preserve">Трансформаторы прочие  </t>
  </si>
  <si>
    <t>мощностью не более 16 кВА</t>
  </si>
  <si>
    <t>27,11,9</t>
  </si>
  <si>
    <t>по установке, техобслуживанию и перемотке электродвигателей, генераторов и трансформаторов</t>
  </si>
  <si>
    <t>Аппаратура распределительная</t>
  </si>
  <si>
    <t>и регулирующая</t>
  </si>
  <si>
    <t>Производство машин и оборудования</t>
  </si>
  <si>
    <t>28,25,9</t>
  </si>
  <si>
    <t>Услуги по выполнению части (или</t>
  </si>
  <si>
    <t>отдельных операций) процесса производства промышленного холодильного и вентиляционного оборудования</t>
  </si>
  <si>
    <t>28,30,9</t>
  </si>
  <si>
    <t xml:space="preserve">Части машин для сельского </t>
  </si>
  <si>
    <t>и лесного хозяйства</t>
  </si>
  <si>
    <t>28,92,9</t>
  </si>
  <si>
    <t xml:space="preserve">Услуги по выполнению части </t>
  </si>
  <si>
    <t xml:space="preserve">процесса производства машин </t>
  </si>
  <si>
    <t>для добычи полезных ископаемых</t>
  </si>
  <si>
    <t xml:space="preserve"> и строительства</t>
  </si>
  <si>
    <t>Производство транспортных средств</t>
  </si>
  <si>
    <t>29,32,30,610</t>
  </si>
  <si>
    <t>Радиаторы и их части</t>
  </si>
  <si>
    <t xml:space="preserve">Прочие производства, ремонт и </t>
  </si>
  <si>
    <t>установка машин и оборудования</t>
  </si>
  <si>
    <t>Мебель</t>
  </si>
  <si>
    <t>31,00,1</t>
  </si>
  <si>
    <t>Мебель для сидения</t>
  </si>
  <si>
    <t>31,01,1</t>
  </si>
  <si>
    <t>Мебель для учреждений (офисная)</t>
  </si>
  <si>
    <t>и предприятий торговли</t>
  </si>
  <si>
    <t>31,02,1</t>
  </si>
  <si>
    <t>Мебель кухонная</t>
  </si>
  <si>
    <t>31,03,1</t>
  </si>
  <si>
    <t xml:space="preserve">Матрасы, основы матрасные </t>
  </si>
  <si>
    <t>730</t>
  </si>
  <si>
    <t>Мебель прочая</t>
  </si>
  <si>
    <t>31,09,12,300</t>
  </si>
  <si>
    <t xml:space="preserve">Мебель деревянная для </t>
  </si>
  <si>
    <t xml:space="preserve">спален (кроме встроенных в стены </t>
  </si>
  <si>
    <t>шкафов, матрасных основ, мебели для сидения)</t>
  </si>
  <si>
    <t>31,09,12,500</t>
  </si>
  <si>
    <t>столовых и жилых комнат</t>
  </si>
  <si>
    <t>(кроме мебели для сидения)</t>
  </si>
  <si>
    <t>32,12,1</t>
  </si>
  <si>
    <t>Изделия ювелирные</t>
  </si>
  <si>
    <t>и аналогичная продукция</t>
  </si>
  <si>
    <t>32,50,2</t>
  </si>
  <si>
    <t>Приборы терапевтические, протезы</t>
  </si>
  <si>
    <t>и ортопедические приспособления</t>
  </si>
  <si>
    <t>32,99,59</t>
  </si>
  <si>
    <t xml:space="preserve">Изделия разнообразные прочие, не </t>
  </si>
  <si>
    <t>включенные в другие группировки (сувениры)</t>
  </si>
  <si>
    <t>Обеспечение электроэнергией, газом,</t>
  </si>
  <si>
    <t>паром и кондиционированным воздухом</t>
  </si>
  <si>
    <t>35,11,1</t>
  </si>
  <si>
    <t>Электроэнергия</t>
  </si>
  <si>
    <t>млн.кВтч</t>
  </si>
  <si>
    <t>35,12,10</t>
  </si>
  <si>
    <t>Услуги по передачи электроэнергии</t>
  </si>
  <si>
    <t>млн.сом</t>
  </si>
  <si>
    <t xml:space="preserve">Услуги по распределению </t>
  </si>
  <si>
    <t>и продаже электроэнергии</t>
  </si>
  <si>
    <t>35,13,10</t>
  </si>
  <si>
    <t>Услуги по распределению и продаже</t>
  </si>
  <si>
    <t>электроэнергии (без стоимости покупной электроэнергии)</t>
  </si>
  <si>
    <t>35,22,10</t>
  </si>
  <si>
    <t>газообразного топлива по</t>
  </si>
  <si>
    <t xml:space="preserve">трубопроводам, кроме </t>
  </si>
  <si>
    <t xml:space="preserve">магистрального (без стоимости </t>
  </si>
  <si>
    <t>покупного газа)</t>
  </si>
  <si>
    <t>35,30,11,810</t>
  </si>
  <si>
    <t>Полезно отпущено</t>
  </si>
  <si>
    <t>тыс.Гкал</t>
  </si>
  <si>
    <t>теплоэнергии потребителям</t>
  </si>
  <si>
    <t xml:space="preserve">Водоснабжение, очистка, обработка </t>
  </si>
  <si>
    <t>отходов и получение вторичного сырья</t>
  </si>
  <si>
    <t>36,00,1</t>
  </si>
  <si>
    <t>Вода  природная</t>
  </si>
  <si>
    <r>
      <t>тыс.м</t>
    </r>
    <r>
      <rPr>
        <vertAlign val="superscript"/>
        <sz val="12.5"/>
        <rFont val="Times New Roman"/>
        <family val="1"/>
        <charset val="204"/>
      </rPr>
      <t>3</t>
    </r>
  </si>
  <si>
    <t>37,00,11</t>
  </si>
  <si>
    <t xml:space="preserve">Услуги по канализации, </t>
  </si>
  <si>
    <t>удалению, транспортировке</t>
  </si>
  <si>
    <t>сточных вод и их обработке</t>
  </si>
  <si>
    <t>38,32,11,000</t>
  </si>
  <si>
    <t>Услуги по переработке отходов</t>
  </si>
  <si>
    <t>и лома металлов (черных, цветных)</t>
  </si>
  <si>
    <t>39,00,1</t>
  </si>
  <si>
    <t xml:space="preserve">Услуги по рекультивации </t>
  </si>
  <si>
    <t>(восстановлению) и очистке</t>
  </si>
  <si>
    <t>от загрязнений окружающей среды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</si>
</sst>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Times New Roman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.5"/>
      <color indexed="10"/>
      <name val="Times New Roman"/>
      <family val="1"/>
      <charset val="204"/>
    </font>
    <font>
      <i/>
      <sz val="12.5"/>
      <name val="Times New Roman"/>
      <family val="1"/>
      <charset val="204"/>
    </font>
    <font>
      <vertAlign val="superscript"/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2.5"/>
      <color theme="1" tint="0.3499862666707357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11">
    <xf numFmtId="0" fontId="0" fillId="0" borderId="0" xfId="0"/>
    <xf numFmtId="49" fontId="1" fillId="0" borderId="0" xfId="0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" fillId="0" borderId="0" xfId="1" applyFont="1" applyFill="1"/>
    <xf numFmtId="0" fontId="1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/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vertical="top" wrapText="1" indent="2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justify" wrapText="1"/>
    </xf>
    <xf numFmtId="0" fontId="5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/>
    <xf numFmtId="0" fontId="1" fillId="0" borderId="0" xfId="1" applyFont="1" applyAlignment="1">
      <alignment horizontal="left" indent="1"/>
    </xf>
    <xf numFmtId="0" fontId="1" fillId="0" borderId="0" xfId="1" applyFont="1" applyBorder="1" applyAlignment="1">
      <alignment horizontal="center" vertical="justify" wrapText="1"/>
    </xf>
    <xf numFmtId="164" fontId="1" fillId="0" borderId="0" xfId="1" applyNumberFormat="1" applyFont="1" applyBorder="1" applyAlignment="1">
      <alignment horizontal="right" wrapText="1"/>
    </xf>
    <xf numFmtId="0" fontId="6" fillId="0" borderId="0" xfId="1" applyFont="1" applyAlignment="1">
      <alignment horizontal="left" indent="1"/>
    </xf>
    <xf numFmtId="0" fontId="6" fillId="0" borderId="0" xfId="1" applyFont="1" applyAlignment="1">
      <alignment horizontal="left" indent="2"/>
    </xf>
    <xf numFmtId="0" fontId="1" fillId="0" borderId="0" xfId="1" applyFont="1" applyAlignment="1">
      <alignment horizontal="left" indent="2"/>
    </xf>
    <xf numFmtId="0" fontId="1" fillId="0" borderId="0" xfId="1" applyFont="1" applyAlignment="1">
      <alignment horizontal="left" indent="3"/>
    </xf>
    <xf numFmtId="0" fontId="1" fillId="0" borderId="0" xfId="1" applyFont="1" applyBorder="1" applyAlignment="1">
      <alignment horizontal="center" wrapText="1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horizontal="left" vertical="top" wrapText="1" indent="2"/>
    </xf>
    <xf numFmtId="0" fontId="1" fillId="0" borderId="0" xfId="1" applyFont="1" applyAlignment="1">
      <alignment horizontal="left" vertical="top" indent="2"/>
    </xf>
    <xf numFmtId="0" fontId="1" fillId="0" borderId="0" xfId="1" applyFont="1" applyFill="1" applyAlignment="1"/>
    <xf numFmtId="0" fontId="1" fillId="0" borderId="0" xfId="1" applyFont="1" applyBorder="1" applyAlignment="1">
      <alignment horizontal="left" vertical="top" indent="2"/>
    </xf>
    <xf numFmtId="165" fontId="3" fillId="0" borderId="1" xfId="1" applyNumberFormat="1" applyFont="1" applyBorder="1" applyAlignment="1">
      <alignment horizontal="left" vertical="top"/>
    </xf>
    <xf numFmtId="165" fontId="3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0" applyFont="1" applyFill="1" applyAlignment="1"/>
    <xf numFmtId="0" fontId="3" fillId="0" borderId="2" xfId="1" applyFont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0" xfId="1" applyFont="1" applyFill="1" applyAlignment="1">
      <alignment horizontal="center"/>
    </xf>
    <xf numFmtId="0" fontId="6" fillId="0" borderId="0" xfId="1" applyFont="1" applyAlignment="1">
      <alignment horizontal="left" vertical="top" indent="2"/>
    </xf>
    <xf numFmtId="0" fontId="1" fillId="0" borderId="0" xfId="1" applyFont="1" applyAlignment="1">
      <alignment horizontal="left" wrapText="1" indent="3"/>
    </xf>
    <xf numFmtId="164" fontId="1" fillId="0" borderId="0" xfId="0" applyNumberFormat="1" applyFont="1"/>
    <xf numFmtId="0" fontId="1" fillId="0" borderId="0" xfId="0" applyFont="1" applyAlignment="1"/>
    <xf numFmtId="165" fontId="1" fillId="0" borderId="0" xfId="1" applyNumberFormat="1" applyFont="1" applyBorder="1" applyAlignment="1"/>
    <xf numFmtId="0" fontId="1" fillId="0" borderId="0" xfId="1" applyFont="1" applyAlignment="1"/>
    <xf numFmtId="164" fontId="1" fillId="0" borderId="0" xfId="1" applyNumberFormat="1" applyFont="1" applyBorder="1" applyAlignment="1"/>
    <xf numFmtId="0" fontId="1" fillId="0" borderId="0" xfId="1" applyFont="1" applyBorder="1" applyAlignment="1"/>
    <xf numFmtId="165" fontId="1" fillId="0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left" wrapText="1" indent="3"/>
    </xf>
    <xf numFmtId="0" fontId="1" fillId="0" borderId="0" xfId="0" applyFont="1" applyFill="1" applyAlignment="1">
      <alignment horizontal="right"/>
    </xf>
    <xf numFmtId="164" fontId="1" fillId="0" borderId="0" xfId="1" applyNumberFormat="1" applyFont="1" applyFill="1" applyBorder="1" applyAlignment="1">
      <alignment horizontal="right" wrapText="1"/>
    </xf>
    <xf numFmtId="165" fontId="1" fillId="0" borderId="0" xfId="1" applyNumberFormat="1" applyFont="1" applyFill="1" applyAlignment="1"/>
    <xf numFmtId="0" fontId="6" fillId="0" borderId="0" xfId="1" applyFont="1" applyBorder="1" applyAlignment="1">
      <alignment horizontal="left" vertical="top" indent="2"/>
    </xf>
    <xf numFmtId="3" fontId="1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1" applyFont="1" applyAlignment="1">
      <alignment horizontal="center" wrapText="1"/>
    </xf>
    <xf numFmtId="3" fontId="1" fillId="0" borderId="0" xfId="1" applyNumberFormat="1" applyFont="1" applyAlignment="1">
      <alignment horizontal="right"/>
    </xf>
    <xf numFmtId="0" fontId="3" fillId="0" borderId="0" xfId="1" applyFont="1" applyAlignment="1">
      <alignment horizontal="left" indent="1"/>
    </xf>
    <xf numFmtId="0" fontId="1" fillId="0" borderId="0" xfId="1" applyFont="1" applyBorder="1" applyAlignment="1">
      <alignment horizontal="left" indent="2"/>
    </xf>
    <xf numFmtId="0" fontId="1" fillId="0" borderId="0" xfId="1" applyFont="1" applyBorder="1" applyAlignment="1">
      <alignment horizontal="left" indent="3"/>
    </xf>
    <xf numFmtId="0" fontId="1" fillId="0" borderId="0" xfId="0" applyFont="1" applyFill="1"/>
    <xf numFmtId="0" fontId="3" fillId="0" borderId="2" xfId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1" fillId="0" borderId="0" xfId="1" applyFont="1" applyBorder="1" applyAlignment="1">
      <alignment horizontal="center" vertical="justify" wrapText="1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0" fontId="1" fillId="0" borderId="0" xfId="1" applyFont="1" applyFill="1" applyAlignment="1"/>
    <xf numFmtId="0" fontId="1" fillId="0" borderId="0" xfId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165" fontId="1" fillId="0" borderId="0" xfId="1" applyNumberFormat="1" applyFont="1" applyAlignment="1"/>
    <xf numFmtId="165" fontId="1" fillId="0" borderId="0" xfId="1" applyNumberFormat="1" applyFont="1" applyBorder="1" applyAlignment="1"/>
    <xf numFmtId="0" fontId="1" fillId="0" borderId="0" xfId="1" applyFont="1" applyAlignment="1"/>
    <xf numFmtId="165" fontId="8" fillId="0" borderId="0" xfId="1" applyNumberFormat="1" applyFont="1" applyFill="1" applyAlignment="1"/>
    <xf numFmtId="165" fontId="1" fillId="0" borderId="0" xfId="1" applyNumberFormat="1" applyFont="1" applyFill="1" applyAlignment="1"/>
    <xf numFmtId="0" fontId="1" fillId="0" borderId="0" xfId="1" applyFont="1" applyFill="1" applyBorder="1" applyAlignment="1"/>
    <xf numFmtId="164" fontId="1" fillId="0" borderId="0" xfId="1" applyNumberFormat="1" applyFont="1" applyBorder="1" applyAlignment="1"/>
    <xf numFmtId="0" fontId="1" fillId="0" borderId="0" xfId="1" applyFont="1" applyBorder="1" applyAlignment="1"/>
    <xf numFmtId="165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0" borderId="0" xfId="1" applyFont="1" applyAlignment="1">
      <alignment horizontal="center" wrapText="1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1" fillId="0" borderId="0" xfId="1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1" applyNumberFormat="1" applyFont="1" applyFill="1" applyAlignment="1"/>
    <xf numFmtId="164" fontId="1" fillId="0" borderId="0" xfId="0" applyNumberFormat="1" applyFont="1" applyFill="1" applyAlignment="1"/>
    <xf numFmtId="0" fontId="1" fillId="0" borderId="0" xfId="0" applyFont="1" applyFill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41"/>
  <sheetViews>
    <sheetView tabSelected="1" view="pageBreakPreview" topLeftCell="A22" zoomScaleSheetLayoutView="100" workbookViewId="0">
      <selection activeCell="E79" sqref="E79:E80"/>
    </sheetView>
  </sheetViews>
  <sheetFormatPr defaultRowHeight="16.5"/>
  <cols>
    <col min="1" max="1" width="16.1640625" style="1" customWidth="1"/>
    <col min="2" max="2" width="46.83203125" style="7" customWidth="1"/>
    <col min="3" max="3" width="6.6640625" style="7" customWidth="1"/>
    <col min="4" max="4" width="3.83203125" style="7" customWidth="1"/>
    <col min="5" max="5" width="13.5" style="7" customWidth="1"/>
    <col min="6" max="6" width="13.1640625" style="7" customWidth="1"/>
    <col min="7" max="7" width="12.1640625" style="7" customWidth="1"/>
    <col min="8" max="10" width="11.5" style="7" customWidth="1"/>
    <col min="11" max="14" width="14.1640625" style="67" customWidth="1"/>
    <col min="15" max="15" width="13.5" style="7" bestFit="1" customWidth="1"/>
    <col min="16" max="16" width="9.33203125" style="7"/>
    <col min="17" max="17" width="13.5" style="7" bestFit="1" customWidth="1"/>
    <col min="18" max="16384" width="9.33203125" style="7"/>
  </cols>
  <sheetData>
    <row r="1" spans="1:14">
      <c r="B1" s="2" t="s">
        <v>0</v>
      </c>
      <c r="C1" s="3"/>
      <c r="D1" s="3"/>
      <c r="E1" s="4"/>
      <c r="F1" s="5"/>
      <c r="G1" s="4"/>
      <c r="H1" s="5"/>
      <c r="I1" s="5"/>
      <c r="J1" s="5"/>
      <c r="K1" s="6"/>
      <c r="L1" s="6"/>
      <c r="M1" s="6"/>
      <c r="N1" s="6"/>
    </row>
    <row r="2" spans="1:14" ht="17.25" thickBot="1">
      <c r="B2" s="8"/>
      <c r="C2" s="9"/>
      <c r="D2" s="9"/>
      <c r="E2" s="8"/>
      <c r="F2" s="10"/>
      <c r="G2" s="8"/>
      <c r="H2" s="10"/>
      <c r="I2" s="5"/>
      <c r="J2" s="5"/>
      <c r="K2" s="6"/>
      <c r="L2" s="6"/>
      <c r="M2" s="6"/>
      <c r="N2" s="6"/>
    </row>
    <row r="3" spans="1:14">
      <c r="B3" s="11"/>
      <c r="C3" s="68" t="s">
        <v>1</v>
      </c>
      <c r="D3" s="68"/>
      <c r="E3" s="70">
        <v>2016</v>
      </c>
      <c r="F3" s="70"/>
      <c r="G3" s="70">
        <v>2017</v>
      </c>
      <c r="H3" s="70"/>
      <c r="I3" s="12"/>
      <c r="J3" s="12"/>
      <c r="K3" s="6"/>
      <c r="L3" s="6"/>
      <c r="M3" s="6"/>
      <c r="N3" s="6"/>
    </row>
    <row r="4" spans="1:14" ht="34.5" customHeight="1" thickBot="1">
      <c r="B4" s="8"/>
      <c r="C4" s="69"/>
      <c r="D4" s="69"/>
      <c r="E4" s="13" t="s">
        <v>2</v>
      </c>
      <c r="F4" s="14" t="s">
        <v>3</v>
      </c>
      <c r="G4" s="13" t="s">
        <v>2</v>
      </c>
      <c r="H4" s="14" t="s">
        <v>3</v>
      </c>
      <c r="I4" s="15"/>
      <c r="J4" s="15"/>
      <c r="K4" s="6"/>
      <c r="L4" s="6"/>
      <c r="M4" s="6"/>
      <c r="N4" s="6"/>
    </row>
    <row r="5" spans="1:14" ht="10.5" customHeight="1">
      <c r="B5" s="4"/>
      <c r="C5" s="16"/>
      <c r="D5" s="16"/>
      <c r="E5" s="17"/>
      <c r="F5" s="18"/>
      <c r="G5" s="17"/>
      <c r="H5" s="18"/>
      <c r="I5" s="18"/>
      <c r="J5" s="18"/>
      <c r="K5" s="6"/>
      <c r="L5" s="6"/>
      <c r="M5" s="6"/>
      <c r="N5" s="6"/>
    </row>
    <row r="6" spans="1:14">
      <c r="B6" s="19" t="s">
        <v>4</v>
      </c>
      <c r="C6" s="16"/>
      <c r="D6" s="16"/>
      <c r="E6" s="17"/>
      <c r="F6" s="18"/>
      <c r="G6" s="17"/>
      <c r="H6" s="18"/>
      <c r="I6" s="18"/>
      <c r="J6" s="18"/>
      <c r="K6" s="6"/>
      <c r="L6" s="6"/>
      <c r="M6" s="6"/>
      <c r="N6" s="6"/>
    </row>
    <row r="7" spans="1:14" ht="5.25" customHeight="1">
      <c r="B7" s="20"/>
      <c r="C7" s="21"/>
      <c r="D7" s="21"/>
      <c r="E7" s="71">
        <f>I7/1000</f>
        <v>10.525</v>
      </c>
      <c r="F7" s="71">
        <f>J7/1000</f>
        <v>19.8825</v>
      </c>
      <c r="G7" s="22"/>
      <c r="H7" s="22"/>
      <c r="I7" s="72">
        <v>10525</v>
      </c>
      <c r="J7" s="72">
        <v>19882.5</v>
      </c>
      <c r="K7" s="72">
        <v>17899.2</v>
      </c>
      <c r="L7" s="72">
        <v>30303.3</v>
      </c>
      <c r="M7" s="7"/>
      <c r="N7" s="7"/>
    </row>
    <row r="8" spans="1:14" ht="15.75" customHeight="1">
      <c r="B8" s="23" t="s">
        <v>5</v>
      </c>
      <c r="C8" s="21"/>
      <c r="D8" s="21"/>
      <c r="E8" s="71"/>
      <c r="F8" s="71"/>
      <c r="G8" s="22"/>
      <c r="H8" s="22"/>
      <c r="I8" s="72"/>
      <c r="J8" s="72"/>
      <c r="K8" s="72"/>
      <c r="L8" s="72"/>
      <c r="M8" s="7"/>
      <c r="N8" s="7"/>
    </row>
    <row r="9" spans="1:14" ht="15.75" customHeight="1">
      <c r="B9" s="24" t="s">
        <v>6</v>
      </c>
      <c r="C9" s="21"/>
      <c r="D9" s="21"/>
      <c r="E9" s="71"/>
      <c r="F9" s="71"/>
      <c r="G9" s="22"/>
      <c r="H9" s="22"/>
      <c r="I9" s="72"/>
      <c r="J9" s="72"/>
      <c r="K9" s="72"/>
      <c r="L9" s="72"/>
      <c r="M9" s="7"/>
      <c r="N9" s="7"/>
    </row>
    <row r="10" spans="1:14" ht="15.75" customHeight="1">
      <c r="A10" s="1" t="s">
        <v>7</v>
      </c>
      <c r="B10" s="25" t="s">
        <v>8</v>
      </c>
      <c r="C10" s="73" t="s">
        <v>9</v>
      </c>
      <c r="D10" s="73"/>
      <c r="E10" s="71"/>
      <c r="F10" s="71"/>
      <c r="G10" s="22">
        <v>19.399999999999999</v>
      </c>
      <c r="H10" s="22">
        <v>40.1</v>
      </c>
      <c r="I10" s="72"/>
      <c r="J10" s="72"/>
      <c r="K10" s="72"/>
      <c r="L10" s="72"/>
      <c r="M10" s="7"/>
      <c r="N10" s="7"/>
    </row>
    <row r="11" spans="1:14" ht="15.75" customHeight="1">
      <c r="A11" s="1" t="s">
        <v>10</v>
      </c>
      <c r="B11" s="25" t="s">
        <v>11</v>
      </c>
      <c r="C11" s="79" t="s">
        <v>9</v>
      </c>
      <c r="D11" s="79"/>
      <c r="E11" s="71">
        <f>I11/1000</f>
        <v>15.345499999999999</v>
      </c>
      <c r="F11" s="71">
        <f>J11/1000</f>
        <v>32.860300000000002</v>
      </c>
      <c r="G11" s="22"/>
      <c r="H11" s="22"/>
      <c r="I11" s="72">
        <v>15345.5</v>
      </c>
      <c r="J11" s="72">
        <v>32860.300000000003</v>
      </c>
      <c r="K11" s="72">
        <v>29355.4</v>
      </c>
      <c r="L11" s="72">
        <v>48786</v>
      </c>
      <c r="M11" s="7"/>
      <c r="N11" s="7"/>
    </row>
    <row r="12" spans="1:14" ht="15.75" customHeight="1">
      <c r="B12" s="26" t="s">
        <v>12</v>
      </c>
      <c r="C12" s="79"/>
      <c r="D12" s="79"/>
      <c r="E12" s="71"/>
      <c r="F12" s="71"/>
      <c r="G12" s="22"/>
      <c r="H12" s="22"/>
      <c r="I12" s="72"/>
      <c r="J12" s="72"/>
      <c r="K12" s="72"/>
      <c r="L12" s="72"/>
      <c r="M12" s="7"/>
      <c r="N12" s="7"/>
    </row>
    <row r="13" spans="1:14" ht="15.75" customHeight="1">
      <c r="B13" s="26" t="s">
        <v>13</v>
      </c>
      <c r="C13" s="79"/>
      <c r="D13" s="79"/>
      <c r="E13" s="71"/>
      <c r="F13" s="71"/>
      <c r="G13" s="22">
        <v>21.4</v>
      </c>
      <c r="H13" s="22">
        <v>41</v>
      </c>
      <c r="I13" s="72"/>
      <c r="J13" s="72"/>
      <c r="K13" s="72"/>
      <c r="L13" s="72"/>
      <c r="M13" s="7"/>
      <c r="N13" s="7"/>
    </row>
    <row r="14" spans="1:14" ht="3" customHeight="1">
      <c r="B14" s="25"/>
      <c r="C14" s="27"/>
      <c r="D14" s="27"/>
      <c r="E14" s="75">
        <f>I14</f>
        <v>55.5</v>
      </c>
      <c r="F14" s="76">
        <f>J14</f>
        <v>118.5</v>
      </c>
      <c r="G14" s="28"/>
      <c r="H14" s="28"/>
      <c r="I14" s="77">
        <v>55.5</v>
      </c>
      <c r="J14" s="78">
        <v>118.5</v>
      </c>
      <c r="K14" s="77">
        <v>49.1</v>
      </c>
      <c r="L14" s="78">
        <v>110.7</v>
      </c>
      <c r="M14" s="7"/>
      <c r="N14" s="7"/>
    </row>
    <row r="15" spans="1:14">
      <c r="B15" s="19" t="s">
        <v>14</v>
      </c>
      <c r="C15" s="27"/>
      <c r="D15" s="27"/>
      <c r="E15" s="75"/>
      <c r="F15" s="76"/>
      <c r="G15" s="28"/>
      <c r="H15" s="28"/>
      <c r="I15" s="77"/>
      <c r="J15" s="78"/>
      <c r="K15" s="77"/>
      <c r="L15" s="78"/>
      <c r="M15" s="7"/>
      <c r="N15" s="7"/>
    </row>
    <row r="16" spans="1:14" ht="15.75" customHeight="1">
      <c r="B16" s="23" t="s">
        <v>15</v>
      </c>
      <c r="C16" s="3"/>
      <c r="D16" s="3"/>
      <c r="E16" s="75"/>
      <c r="F16" s="76"/>
      <c r="G16" s="28"/>
      <c r="H16" s="28"/>
      <c r="I16" s="77"/>
      <c r="J16" s="78"/>
      <c r="K16" s="77"/>
      <c r="L16" s="78"/>
      <c r="M16" s="7"/>
      <c r="N16" s="7"/>
    </row>
    <row r="17" spans="1:14" ht="15.75" customHeight="1">
      <c r="B17" s="24" t="s">
        <v>16</v>
      </c>
      <c r="C17" s="3"/>
      <c r="D17" s="3"/>
      <c r="E17" s="75"/>
      <c r="F17" s="76"/>
      <c r="G17" s="28"/>
      <c r="H17" s="28"/>
      <c r="I17" s="77"/>
      <c r="J17" s="78"/>
      <c r="K17" s="77"/>
      <c r="L17" s="78"/>
      <c r="M17" s="7"/>
      <c r="N17" s="7"/>
    </row>
    <row r="18" spans="1:14" ht="15.75" customHeight="1">
      <c r="A18" s="1" t="s">
        <v>17</v>
      </c>
      <c r="B18" s="25" t="s">
        <v>18</v>
      </c>
      <c r="C18" s="74" t="s">
        <v>19</v>
      </c>
      <c r="D18" s="74"/>
      <c r="E18" s="75"/>
      <c r="F18" s="76"/>
      <c r="G18" s="28">
        <v>60.2</v>
      </c>
      <c r="H18" s="28">
        <v>121.9</v>
      </c>
      <c r="I18" s="77"/>
      <c r="J18" s="78"/>
      <c r="K18" s="77"/>
      <c r="L18" s="78"/>
      <c r="M18" s="7"/>
      <c r="N18" s="7"/>
    </row>
    <row r="19" spans="1:14" ht="15.75" customHeight="1">
      <c r="A19" s="1" t="s">
        <v>20</v>
      </c>
      <c r="B19" s="25" t="s">
        <v>21</v>
      </c>
      <c r="C19" s="74" t="s">
        <v>19</v>
      </c>
      <c r="D19" s="74"/>
      <c r="E19" s="29">
        <f t="shared" ref="E19:F32" si="0">I19</f>
        <v>576.20000000000005</v>
      </c>
      <c r="F19" s="28">
        <f t="shared" si="0"/>
        <v>904.3</v>
      </c>
      <c r="G19" s="28">
        <v>629</v>
      </c>
      <c r="H19" s="28">
        <v>1521.6</v>
      </c>
      <c r="I19" s="30">
        <v>576.20000000000005</v>
      </c>
      <c r="J19" s="31">
        <v>904.3</v>
      </c>
      <c r="K19" s="30">
        <v>867.7</v>
      </c>
      <c r="L19" s="31">
        <v>1528.3</v>
      </c>
      <c r="M19" s="7"/>
      <c r="N19" s="7"/>
    </row>
    <row r="20" spans="1:14" ht="15.75" customHeight="1">
      <c r="A20" s="1" t="s">
        <v>22</v>
      </c>
      <c r="B20" s="25" t="s">
        <v>23</v>
      </c>
      <c r="C20" s="74" t="s">
        <v>19</v>
      </c>
      <c r="D20" s="74"/>
      <c r="E20" s="29">
        <f>15.1</f>
        <v>15.1</v>
      </c>
      <c r="F20" s="28">
        <f>40.1</f>
        <v>40.1</v>
      </c>
      <c r="G20" s="28">
        <v>19.899999999999999</v>
      </c>
      <c r="H20" s="28">
        <v>52</v>
      </c>
      <c r="I20" s="30">
        <v>19.899999999999999</v>
      </c>
      <c r="J20" s="31">
        <v>52</v>
      </c>
      <c r="K20" s="30">
        <v>19.899999999999999</v>
      </c>
      <c r="L20" s="31">
        <v>52</v>
      </c>
      <c r="M20" s="7"/>
      <c r="N20" s="7"/>
    </row>
    <row r="21" spans="1:14" ht="15.75" customHeight="1">
      <c r="A21" s="1" t="s">
        <v>24</v>
      </c>
      <c r="B21" s="25" t="s">
        <v>25</v>
      </c>
      <c r="C21" s="74" t="s">
        <v>19</v>
      </c>
      <c r="D21" s="74"/>
      <c r="E21" s="29">
        <v>38.5</v>
      </c>
      <c r="F21" s="28">
        <v>49</v>
      </c>
      <c r="G21" s="28">
        <v>30.7</v>
      </c>
      <c r="H21" s="28">
        <v>51.7</v>
      </c>
      <c r="I21" s="30">
        <v>32.200000000000003</v>
      </c>
      <c r="J21" s="31">
        <v>36.4</v>
      </c>
      <c r="K21" s="30">
        <v>0</v>
      </c>
      <c r="L21" s="31">
        <v>3.5</v>
      </c>
      <c r="M21" s="7"/>
      <c r="N21" s="7"/>
    </row>
    <row r="22" spans="1:14" ht="15.75" customHeight="1">
      <c r="A22" s="1" t="s">
        <v>26</v>
      </c>
      <c r="B22" s="25" t="s">
        <v>27</v>
      </c>
      <c r="C22" s="74" t="s">
        <v>19</v>
      </c>
      <c r="D22" s="74"/>
      <c r="E22" s="29">
        <f t="shared" si="0"/>
        <v>9.6</v>
      </c>
      <c r="F22" s="28">
        <f t="shared" si="0"/>
        <v>69</v>
      </c>
      <c r="G22" s="28">
        <v>14.1</v>
      </c>
      <c r="H22" s="28">
        <v>26.4</v>
      </c>
      <c r="I22" s="30">
        <v>9.6</v>
      </c>
      <c r="J22" s="31">
        <v>69</v>
      </c>
      <c r="K22" s="30">
        <v>3</v>
      </c>
      <c r="L22" s="31">
        <v>6.4</v>
      </c>
      <c r="M22" s="7"/>
      <c r="N22" s="7"/>
    </row>
    <row r="23" spans="1:14" ht="15.75" customHeight="1">
      <c r="A23" s="1" t="s">
        <v>28</v>
      </c>
      <c r="B23" s="25" t="s">
        <v>29</v>
      </c>
      <c r="C23" s="74" t="s">
        <v>19</v>
      </c>
      <c r="D23" s="74"/>
      <c r="E23" s="29">
        <f t="shared" si="0"/>
        <v>6.8</v>
      </c>
      <c r="F23" s="28">
        <f t="shared" si="0"/>
        <v>11.5</v>
      </c>
      <c r="G23" s="28">
        <v>13</v>
      </c>
      <c r="H23" s="28">
        <v>19.100000000000001</v>
      </c>
      <c r="I23" s="30">
        <v>6.8</v>
      </c>
      <c r="J23" s="31">
        <v>11.5</v>
      </c>
      <c r="K23" s="30">
        <v>5.3</v>
      </c>
      <c r="L23" s="31">
        <v>11</v>
      </c>
      <c r="M23" s="7"/>
      <c r="N23" s="7"/>
    </row>
    <row r="24" spans="1:14" ht="15.75" customHeight="1">
      <c r="A24" s="1" t="s">
        <v>30</v>
      </c>
      <c r="B24" s="25" t="s">
        <v>31</v>
      </c>
      <c r="C24" s="74" t="s">
        <v>19</v>
      </c>
      <c r="D24" s="74"/>
      <c r="E24" s="29">
        <f t="shared" si="0"/>
        <v>8.1</v>
      </c>
      <c r="F24" s="28">
        <f t="shared" si="0"/>
        <v>16.2</v>
      </c>
      <c r="G24" s="28">
        <v>10</v>
      </c>
      <c r="H24" s="28">
        <v>20</v>
      </c>
      <c r="I24" s="30">
        <v>8.1</v>
      </c>
      <c r="J24" s="31">
        <v>16.2</v>
      </c>
      <c r="K24" s="30">
        <v>10.1</v>
      </c>
      <c r="L24" s="31">
        <v>20.2</v>
      </c>
      <c r="M24" s="7"/>
      <c r="N24" s="7"/>
    </row>
    <row r="25" spans="1:14" ht="15.75" customHeight="1">
      <c r="A25" s="1" t="s">
        <v>32</v>
      </c>
      <c r="B25" s="25" t="s">
        <v>33</v>
      </c>
      <c r="C25" s="74" t="s">
        <v>19</v>
      </c>
      <c r="D25" s="74"/>
      <c r="E25" s="29">
        <f t="shared" si="0"/>
        <v>0.3</v>
      </c>
      <c r="F25" s="28">
        <f t="shared" si="0"/>
        <v>0.3</v>
      </c>
      <c r="G25" s="28">
        <v>2.2999999999999998</v>
      </c>
      <c r="H25" s="28">
        <v>5.6</v>
      </c>
      <c r="I25" s="30">
        <v>0.3</v>
      </c>
      <c r="J25" s="31">
        <v>0.3</v>
      </c>
      <c r="K25" s="30">
        <v>1.3</v>
      </c>
      <c r="L25" s="31">
        <v>3.1</v>
      </c>
      <c r="M25" s="7"/>
      <c r="N25" s="7"/>
    </row>
    <row r="26" spans="1:14" ht="15.75" customHeight="1">
      <c r="A26" s="1" t="s">
        <v>34</v>
      </c>
      <c r="B26" s="25" t="s">
        <v>35</v>
      </c>
      <c r="C26" s="74" t="s">
        <v>19</v>
      </c>
      <c r="D26" s="74"/>
      <c r="E26" s="29">
        <f t="shared" si="0"/>
        <v>20.100000000000001</v>
      </c>
      <c r="F26" s="28">
        <f t="shared" si="0"/>
        <v>42</v>
      </c>
      <c r="G26" s="28">
        <v>28.5</v>
      </c>
      <c r="H26" s="28">
        <v>55.8</v>
      </c>
      <c r="I26" s="30">
        <v>20.100000000000001</v>
      </c>
      <c r="J26" s="30">
        <v>42</v>
      </c>
      <c r="K26" s="30">
        <v>28</v>
      </c>
      <c r="L26" s="30">
        <v>49.8</v>
      </c>
      <c r="M26" s="7"/>
      <c r="N26" s="7"/>
    </row>
    <row r="27" spans="1:14" ht="15.75" customHeight="1">
      <c r="A27" s="1" t="s">
        <v>36</v>
      </c>
      <c r="B27" s="25" t="s">
        <v>37</v>
      </c>
      <c r="C27" s="74" t="s">
        <v>19</v>
      </c>
      <c r="D27" s="74"/>
      <c r="E27" s="29">
        <f t="shared" si="0"/>
        <v>386.2</v>
      </c>
      <c r="F27" s="28">
        <f t="shared" si="0"/>
        <v>794.1</v>
      </c>
      <c r="G27" s="28">
        <v>362.6</v>
      </c>
      <c r="H27" s="28">
        <v>733.3</v>
      </c>
      <c r="I27" s="30">
        <v>386.2</v>
      </c>
      <c r="J27" s="30">
        <v>794.1</v>
      </c>
      <c r="K27" s="30">
        <v>477.4</v>
      </c>
      <c r="L27" s="30">
        <v>943.5</v>
      </c>
      <c r="M27" s="7"/>
      <c r="N27" s="7"/>
    </row>
    <row r="28" spans="1:14" ht="15.75" customHeight="1">
      <c r="A28" s="1" t="s">
        <v>38</v>
      </c>
      <c r="B28" s="25" t="s">
        <v>39</v>
      </c>
      <c r="C28" s="74" t="s">
        <v>19</v>
      </c>
      <c r="D28" s="74"/>
      <c r="E28" s="29">
        <v>106.4</v>
      </c>
      <c r="F28" s="28">
        <v>219.7</v>
      </c>
      <c r="G28" s="28">
        <v>212.7</v>
      </c>
      <c r="H28" s="28">
        <v>235.9</v>
      </c>
      <c r="I28" s="30">
        <v>105.8</v>
      </c>
      <c r="J28" s="30">
        <v>218.5</v>
      </c>
      <c r="K28" s="30">
        <v>106.7</v>
      </c>
      <c r="L28" s="30">
        <v>235.1</v>
      </c>
      <c r="M28" s="7"/>
      <c r="N28" s="7"/>
    </row>
    <row r="29" spans="1:14" ht="15.75" customHeight="1">
      <c r="A29" s="1" t="s">
        <v>40</v>
      </c>
      <c r="B29" s="25" t="s">
        <v>41</v>
      </c>
      <c r="C29" s="74" t="s">
        <v>19</v>
      </c>
      <c r="D29" s="74"/>
      <c r="E29" s="29">
        <f t="shared" si="0"/>
        <v>20.5</v>
      </c>
      <c r="F29" s="28">
        <f t="shared" si="0"/>
        <v>52</v>
      </c>
      <c r="G29" s="28">
        <v>39</v>
      </c>
      <c r="H29" s="28">
        <v>101</v>
      </c>
      <c r="I29" s="30">
        <v>20.5</v>
      </c>
      <c r="J29" s="30">
        <v>52</v>
      </c>
      <c r="K29" s="30">
        <v>51</v>
      </c>
      <c r="L29" s="30">
        <v>89</v>
      </c>
      <c r="M29" s="7"/>
      <c r="N29" s="7"/>
    </row>
    <row r="30" spans="1:14" ht="15.75" customHeight="1">
      <c r="A30" s="1" t="s">
        <v>42</v>
      </c>
      <c r="B30" s="25" t="s">
        <v>43</v>
      </c>
      <c r="C30" s="74" t="s">
        <v>19</v>
      </c>
      <c r="D30" s="74"/>
      <c r="E30" s="29">
        <f t="shared" si="0"/>
        <v>1619.4</v>
      </c>
      <c r="F30" s="28">
        <f t="shared" si="0"/>
        <v>2519.9</v>
      </c>
      <c r="G30" s="28">
        <v>4895.3999999999996</v>
      </c>
      <c r="H30" s="28">
        <v>9015.1</v>
      </c>
      <c r="I30" s="31">
        <v>1619.4</v>
      </c>
      <c r="J30" s="31">
        <v>2519.9</v>
      </c>
      <c r="K30" s="31">
        <v>4752</v>
      </c>
      <c r="L30" s="31">
        <v>8939.1</v>
      </c>
      <c r="M30" s="7"/>
      <c r="N30" s="7"/>
    </row>
    <row r="31" spans="1:14" ht="15.75" customHeight="1">
      <c r="A31" s="1" t="s">
        <v>44</v>
      </c>
      <c r="B31" s="25" t="s">
        <v>45</v>
      </c>
      <c r="C31" s="74" t="s">
        <v>19</v>
      </c>
      <c r="D31" s="74"/>
      <c r="E31" s="29">
        <v>184.9</v>
      </c>
      <c r="F31" s="28">
        <v>354.2</v>
      </c>
      <c r="G31" s="28">
        <v>142.4</v>
      </c>
      <c r="H31" s="28">
        <v>267.8</v>
      </c>
      <c r="I31" s="31">
        <v>183.7</v>
      </c>
      <c r="J31" s="31">
        <v>360.3</v>
      </c>
      <c r="K31" s="31">
        <v>85.2</v>
      </c>
      <c r="L31" s="31">
        <v>178.2</v>
      </c>
      <c r="M31" s="7"/>
      <c r="N31" s="7"/>
    </row>
    <row r="32" spans="1:14" ht="15.75" customHeight="1">
      <c r="A32" s="1" t="s">
        <v>46</v>
      </c>
      <c r="B32" s="25" t="s">
        <v>47</v>
      </c>
      <c r="C32" s="74" t="s">
        <v>19</v>
      </c>
      <c r="D32" s="74"/>
      <c r="E32" s="29">
        <f t="shared" si="0"/>
        <v>15.8</v>
      </c>
      <c r="F32" s="28">
        <f t="shared" si="0"/>
        <v>35.700000000000003</v>
      </c>
      <c r="G32" s="28">
        <v>15.6</v>
      </c>
      <c r="H32" s="28">
        <v>31.5</v>
      </c>
      <c r="I32" s="31">
        <v>15.8</v>
      </c>
      <c r="J32" s="31">
        <v>35.700000000000003</v>
      </c>
      <c r="K32" s="31">
        <v>15.6</v>
      </c>
      <c r="L32" s="31">
        <v>33.9</v>
      </c>
      <c r="M32" s="7"/>
      <c r="N32" s="7"/>
    </row>
    <row r="33" spans="1:14" ht="15.75" customHeight="1">
      <c r="A33" s="1" t="s">
        <v>48</v>
      </c>
      <c r="B33" s="25" t="s">
        <v>49</v>
      </c>
      <c r="C33" s="74" t="s">
        <v>19</v>
      </c>
      <c r="D33" s="74"/>
      <c r="E33" s="71">
        <v>66.099999999999994</v>
      </c>
      <c r="F33" s="71">
        <v>125.4</v>
      </c>
      <c r="G33" s="22"/>
      <c r="H33" s="22"/>
      <c r="I33" s="77">
        <v>57</v>
      </c>
      <c r="J33" s="78">
        <v>110.6</v>
      </c>
      <c r="K33" s="77">
        <v>62.1</v>
      </c>
      <c r="L33" s="78">
        <v>118.1</v>
      </c>
      <c r="M33" s="7"/>
      <c r="N33" s="7"/>
    </row>
    <row r="34" spans="1:14" ht="15.75" customHeight="1">
      <c r="B34" s="26" t="s">
        <v>50</v>
      </c>
      <c r="C34" s="74"/>
      <c r="D34" s="74"/>
      <c r="E34" s="71"/>
      <c r="F34" s="71"/>
      <c r="G34" s="22"/>
      <c r="H34" s="22"/>
      <c r="I34" s="77"/>
      <c r="J34" s="78"/>
      <c r="K34" s="77"/>
      <c r="L34" s="78"/>
      <c r="M34" s="7"/>
      <c r="N34" s="7"/>
    </row>
    <row r="35" spans="1:14" ht="15.75" customHeight="1">
      <c r="B35" s="26" t="s">
        <v>51</v>
      </c>
      <c r="C35" s="74"/>
      <c r="D35" s="74"/>
      <c r="E35" s="71"/>
      <c r="F35" s="71"/>
      <c r="G35" s="22">
        <v>85.5</v>
      </c>
      <c r="H35" s="22">
        <v>175.3</v>
      </c>
      <c r="I35" s="77"/>
      <c r="J35" s="78"/>
      <c r="K35" s="77"/>
      <c r="L35" s="78"/>
      <c r="M35" s="7"/>
      <c r="N35" s="7"/>
    </row>
    <row r="36" spans="1:14" ht="15.75" customHeight="1">
      <c r="A36" s="1" t="s">
        <v>52</v>
      </c>
      <c r="B36" s="32" t="s">
        <v>53</v>
      </c>
      <c r="C36" s="74" t="s">
        <v>19</v>
      </c>
      <c r="D36" s="74"/>
      <c r="E36" s="29">
        <f>I36</f>
        <v>597.4</v>
      </c>
      <c r="F36" s="28">
        <f>J36</f>
        <v>903.8</v>
      </c>
      <c r="G36" s="28">
        <v>678.4</v>
      </c>
      <c r="H36" s="28">
        <v>1161.9000000000001</v>
      </c>
      <c r="I36" s="30">
        <v>597.4</v>
      </c>
      <c r="J36" s="31">
        <v>903.8</v>
      </c>
      <c r="K36" s="30">
        <v>1004.9</v>
      </c>
      <c r="L36" s="31">
        <v>1981.8</v>
      </c>
      <c r="M36" s="7"/>
      <c r="N36" s="7"/>
    </row>
    <row r="37" spans="1:14" ht="15.75" customHeight="1">
      <c r="A37" s="1" t="s">
        <v>54</v>
      </c>
      <c r="B37" s="33" t="s">
        <v>55</v>
      </c>
      <c r="C37" s="80" t="s">
        <v>19</v>
      </c>
      <c r="D37" s="80"/>
      <c r="E37" s="76">
        <f>I37</f>
        <v>14.3</v>
      </c>
      <c r="F37" s="76">
        <f>J37</f>
        <v>31.9</v>
      </c>
      <c r="G37" s="28"/>
      <c r="H37" s="28"/>
      <c r="I37" s="78">
        <v>14.3</v>
      </c>
      <c r="J37" s="78">
        <v>31.9</v>
      </c>
      <c r="K37" s="78">
        <v>6.1</v>
      </c>
      <c r="L37" s="78">
        <v>9.6999999999999993</v>
      </c>
      <c r="M37" s="7"/>
      <c r="N37" s="7"/>
    </row>
    <row r="38" spans="1:14" ht="15.75" customHeight="1">
      <c r="B38" s="26" t="s">
        <v>56</v>
      </c>
      <c r="C38" s="80"/>
      <c r="D38" s="80"/>
      <c r="E38" s="76"/>
      <c r="F38" s="76"/>
      <c r="G38" s="28">
        <v>13.8</v>
      </c>
      <c r="H38" s="28">
        <v>33.9</v>
      </c>
      <c r="I38" s="78"/>
      <c r="J38" s="78"/>
      <c r="K38" s="78"/>
      <c r="L38" s="78"/>
      <c r="M38" s="7"/>
      <c r="N38" s="7"/>
    </row>
    <row r="39" spans="1:14" ht="15.75" customHeight="1">
      <c r="A39" s="1" t="s">
        <v>57</v>
      </c>
      <c r="B39" s="33" t="s">
        <v>58</v>
      </c>
      <c r="C39" s="74" t="s">
        <v>19</v>
      </c>
      <c r="D39" s="74"/>
      <c r="E39" s="76">
        <f>I39</f>
        <v>160.6</v>
      </c>
      <c r="F39" s="76">
        <f>J39</f>
        <v>360.8</v>
      </c>
      <c r="G39" s="28"/>
      <c r="H39" s="28"/>
      <c r="I39" s="77">
        <v>160.6</v>
      </c>
      <c r="J39" s="78">
        <v>360.8</v>
      </c>
      <c r="K39" s="77">
        <v>207.5</v>
      </c>
      <c r="L39" s="78">
        <v>424.8</v>
      </c>
      <c r="M39" s="7"/>
      <c r="N39" s="7"/>
    </row>
    <row r="40" spans="1:14" ht="15.75" customHeight="1">
      <c r="B40" s="26" t="s">
        <v>59</v>
      </c>
      <c r="C40" s="74"/>
      <c r="D40" s="74"/>
      <c r="E40" s="76"/>
      <c r="F40" s="76"/>
      <c r="G40" s="28">
        <v>141.6</v>
      </c>
      <c r="H40" s="28">
        <v>227.5</v>
      </c>
      <c r="I40" s="77"/>
      <c r="J40" s="78"/>
      <c r="K40" s="77"/>
      <c r="L40" s="78"/>
      <c r="M40" s="7"/>
      <c r="N40" s="7"/>
    </row>
    <row r="41" spans="1:14" ht="15.75" customHeight="1">
      <c r="A41" s="1" t="s">
        <v>60</v>
      </c>
      <c r="B41" s="33" t="s">
        <v>61</v>
      </c>
      <c r="C41" s="74" t="s">
        <v>19</v>
      </c>
      <c r="D41" s="74"/>
      <c r="E41" s="29">
        <f>I41/1000</f>
        <v>59.912699999999994</v>
      </c>
      <c r="F41" s="28">
        <f>J41/1000</f>
        <v>67.427700000000002</v>
      </c>
      <c r="G41" s="28">
        <v>75.900000000000006</v>
      </c>
      <c r="H41" s="28">
        <v>132.80000000000001</v>
      </c>
      <c r="I41" s="6">
        <v>59912.7</v>
      </c>
      <c r="J41" s="6">
        <v>67427.7</v>
      </c>
      <c r="K41" s="6">
        <v>93586.5</v>
      </c>
      <c r="L41" s="6">
        <v>119454.1</v>
      </c>
      <c r="M41" s="7"/>
      <c r="N41" s="7"/>
    </row>
    <row r="42" spans="1:14" ht="15.75" customHeight="1">
      <c r="A42" s="1" t="s">
        <v>62</v>
      </c>
      <c r="B42" s="33" t="s">
        <v>63</v>
      </c>
      <c r="C42" s="74" t="s">
        <v>64</v>
      </c>
      <c r="D42" s="74"/>
      <c r="E42" s="29">
        <f t="shared" ref="E42:F43" si="1">I42</f>
        <v>31.7</v>
      </c>
      <c r="F42" s="29">
        <f t="shared" si="1"/>
        <v>46.7</v>
      </c>
      <c r="G42" s="29">
        <v>44.8</v>
      </c>
      <c r="H42" s="29">
        <v>84.5</v>
      </c>
      <c r="I42" s="34">
        <v>31.7</v>
      </c>
      <c r="J42" s="34">
        <v>46.7</v>
      </c>
      <c r="K42" s="34">
        <v>39.6</v>
      </c>
      <c r="L42" s="31">
        <v>74.7</v>
      </c>
      <c r="M42" s="7"/>
      <c r="N42" s="7"/>
    </row>
    <row r="43" spans="1:14" ht="15.75" customHeight="1">
      <c r="A43" s="1" t="s">
        <v>65</v>
      </c>
      <c r="B43" s="35" t="s">
        <v>66</v>
      </c>
      <c r="C43" s="80" t="s">
        <v>64</v>
      </c>
      <c r="D43" s="80"/>
      <c r="E43" s="29">
        <f t="shared" si="1"/>
        <v>81.599999999999994</v>
      </c>
      <c r="F43" s="28">
        <f t="shared" si="1"/>
        <v>136.4</v>
      </c>
      <c r="G43" s="28">
        <v>47.5</v>
      </c>
      <c r="H43" s="28">
        <v>172.4</v>
      </c>
      <c r="I43" s="30">
        <v>81.599999999999994</v>
      </c>
      <c r="J43" s="31">
        <v>136.4</v>
      </c>
      <c r="K43" s="30">
        <v>35.5</v>
      </c>
      <c r="L43" s="31">
        <v>80.5</v>
      </c>
      <c r="M43" s="7"/>
      <c r="N43" s="7"/>
    </row>
    <row r="44" spans="1:14" ht="15.75" customHeight="1">
      <c r="A44" s="1" t="s">
        <v>67</v>
      </c>
      <c r="B44" s="35" t="s">
        <v>68</v>
      </c>
      <c r="C44" s="80" t="s">
        <v>64</v>
      </c>
      <c r="D44" s="80"/>
      <c r="E44" s="29">
        <v>405.2</v>
      </c>
      <c r="F44" s="28">
        <v>668.9</v>
      </c>
      <c r="G44" s="28">
        <v>377</v>
      </c>
      <c r="H44" s="28">
        <v>696.8</v>
      </c>
      <c r="I44" s="30">
        <v>405</v>
      </c>
      <c r="J44" s="31">
        <v>672.8</v>
      </c>
      <c r="K44" s="30">
        <v>362.7</v>
      </c>
      <c r="L44" s="31">
        <v>648</v>
      </c>
      <c r="M44" s="7"/>
      <c r="N44" s="7"/>
    </row>
    <row r="45" spans="1:14" ht="15.75" customHeight="1">
      <c r="A45" s="1" t="s">
        <v>69</v>
      </c>
      <c r="B45" s="35" t="s">
        <v>70</v>
      </c>
      <c r="C45" s="80" t="s">
        <v>64</v>
      </c>
      <c r="D45" s="80"/>
      <c r="E45" s="29">
        <v>1223</v>
      </c>
      <c r="F45" s="28">
        <v>2820.9</v>
      </c>
      <c r="G45" s="28">
        <v>1024.0999999999999</v>
      </c>
      <c r="H45" s="28">
        <v>2658.5</v>
      </c>
      <c r="I45" s="30">
        <v>1223.4000000000001</v>
      </c>
      <c r="J45" s="31">
        <v>2825.3</v>
      </c>
      <c r="K45" s="30">
        <v>1503.5</v>
      </c>
      <c r="L45" s="31">
        <v>3364.1</v>
      </c>
      <c r="M45" s="7"/>
      <c r="N45" s="7"/>
    </row>
    <row r="46" spans="1:14" ht="15.75" customHeight="1">
      <c r="A46" s="1" t="s">
        <v>71</v>
      </c>
      <c r="B46" s="33" t="s">
        <v>72</v>
      </c>
      <c r="C46" s="74" t="s">
        <v>64</v>
      </c>
      <c r="D46" s="74"/>
      <c r="E46" s="76">
        <v>5762.7</v>
      </c>
      <c r="F46" s="76">
        <v>11420.5</v>
      </c>
      <c r="G46" s="28"/>
      <c r="H46" s="28"/>
      <c r="I46" s="77">
        <v>5759.6</v>
      </c>
      <c r="J46" s="78">
        <v>11419.4</v>
      </c>
      <c r="K46" s="77">
        <v>4864.3999999999996</v>
      </c>
      <c r="L46" s="78"/>
      <c r="M46" s="7"/>
      <c r="N46" s="7"/>
    </row>
    <row r="47" spans="1:14" ht="15.75" customHeight="1">
      <c r="B47" s="26" t="s">
        <v>73</v>
      </c>
      <c r="C47" s="74"/>
      <c r="D47" s="74"/>
      <c r="E47" s="76"/>
      <c r="F47" s="76"/>
      <c r="G47" s="28">
        <v>4367</v>
      </c>
      <c r="H47" s="28">
        <v>10719.3</v>
      </c>
      <c r="I47" s="77"/>
      <c r="J47" s="78"/>
      <c r="K47" s="77"/>
      <c r="L47" s="78"/>
      <c r="M47" s="7"/>
      <c r="N47" s="7"/>
    </row>
    <row r="48" spans="1:14" ht="15.75" hidden="1" customHeight="1">
      <c r="B48" s="33" t="s">
        <v>74</v>
      </c>
      <c r="C48" s="74" t="s">
        <v>75</v>
      </c>
      <c r="D48" s="74"/>
      <c r="E48" s="76">
        <f>M48</f>
        <v>0</v>
      </c>
      <c r="F48" s="76">
        <f>N48</f>
        <v>0</v>
      </c>
      <c r="G48" s="76">
        <f>K48</f>
        <v>0</v>
      </c>
      <c r="H48" s="76">
        <f>L48</f>
        <v>0</v>
      </c>
      <c r="I48" s="28"/>
      <c r="J48" s="28"/>
      <c r="K48" s="77"/>
      <c r="L48" s="78"/>
      <c r="M48" s="77"/>
      <c r="N48" s="78"/>
    </row>
    <row r="49" spans="1:14" ht="15.75" hidden="1" customHeight="1">
      <c r="B49" s="26" t="s">
        <v>76</v>
      </c>
      <c r="C49" s="74"/>
      <c r="D49" s="74"/>
      <c r="E49" s="76"/>
      <c r="F49" s="76"/>
      <c r="G49" s="76"/>
      <c r="H49" s="76"/>
      <c r="I49" s="28"/>
      <c r="J49" s="28"/>
      <c r="K49" s="77"/>
      <c r="L49" s="78"/>
      <c r="M49" s="77"/>
      <c r="N49" s="78"/>
    </row>
    <row r="50" spans="1:14">
      <c r="B50" s="4"/>
      <c r="C50" s="3"/>
      <c r="D50" s="3"/>
      <c r="E50" s="4"/>
      <c r="F50" s="4"/>
      <c r="G50" s="4"/>
      <c r="H50" s="5"/>
      <c r="I50" s="5"/>
      <c r="J50" s="5"/>
      <c r="K50" s="34">
        <v>10.199999999999999</v>
      </c>
      <c r="L50" s="34">
        <v>11.7</v>
      </c>
      <c r="M50" s="34">
        <v>11.9</v>
      </c>
      <c r="N50" s="34"/>
    </row>
    <row r="51" spans="1:14" ht="17.25" thickBot="1">
      <c r="B51" s="36" t="s">
        <v>77</v>
      </c>
      <c r="C51" s="37"/>
      <c r="D51" s="37"/>
      <c r="E51" s="37"/>
      <c r="F51" s="38"/>
      <c r="G51" s="37"/>
      <c r="H51" s="38"/>
      <c r="I51" s="39"/>
      <c r="J51" s="39"/>
      <c r="K51" s="40"/>
      <c r="L51" s="40"/>
      <c r="M51" s="40"/>
      <c r="N51" s="40"/>
    </row>
    <row r="52" spans="1:14">
      <c r="B52" s="41"/>
      <c r="C52" s="68" t="s">
        <v>1</v>
      </c>
      <c r="D52" s="68"/>
      <c r="E52" s="70">
        <v>2016</v>
      </c>
      <c r="F52" s="70"/>
      <c r="G52" s="70">
        <v>2017</v>
      </c>
      <c r="H52" s="70"/>
      <c r="I52" s="12"/>
      <c r="J52" s="12"/>
      <c r="K52" s="40"/>
      <c r="L52" s="40"/>
      <c r="M52" s="40"/>
      <c r="N52" s="40"/>
    </row>
    <row r="53" spans="1:14" ht="34.5" customHeight="1" thickBot="1">
      <c r="B53" s="8"/>
      <c r="C53" s="69"/>
      <c r="D53" s="69"/>
      <c r="E53" s="13" t="s">
        <v>2</v>
      </c>
      <c r="F53" s="14" t="s">
        <v>3</v>
      </c>
      <c r="G53" s="13" t="s">
        <v>2</v>
      </c>
      <c r="H53" s="14" t="s">
        <v>3</v>
      </c>
      <c r="I53" s="15"/>
      <c r="J53" s="15"/>
      <c r="K53" s="40"/>
      <c r="L53" s="40"/>
      <c r="M53" s="40"/>
      <c r="N53" s="40"/>
    </row>
    <row r="54" spans="1:14" ht="21.75" customHeight="1">
      <c r="B54" s="23" t="s">
        <v>78</v>
      </c>
      <c r="C54" s="3"/>
      <c r="D54" s="3"/>
      <c r="E54" s="42"/>
      <c r="F54" s="42"/>
      <c r="G54" s="42"/>
      <c r="H54" s="42"/>
      <c r="I54" s="43"/>
      <c r="J54" s="43"/>
      <c r="K54" s="40"/>
      <c r="L54" s="40"/>
      <c r="M54" s="40"/>
      <c r="N54" s="40"/>
    </row>
    <row r="55" spans="1:14">
      <c r="B55" s="24" t="s">
        <v>79</v>
      </c>
      <c r="C55" s="3"/>
      <c r="D55" s="3"/>
      <c r="E55" s="43"/>
      <c r="F55" s="43"/>
      <c r="G55" s="43"/>
      <c r="H55" s="43"/>
      <c r="I55" s="43"/>
      <c r="J55" s="43"/>
      <c r="K55" s="40"/>
      <c r="L55" s="40"/>
      <c r="M55" s="40"/>
      <c r="N55" s="40"/>
    </row>
    <row r="56" spans="1:14">
      <c r="B56" s="24" t="s">
        <v>80</v>
      </c>
      <c r="C56" s="3"/>
      <c r="D56" s="3"/>
      <c r="E56" s="43"/>
      <c r="F56" s="43"/>
      <c r="G56" s="43"/>
      <c r="H56" s="43"/>
      <c r="I56" s="43"/>
      <c r="J56" s="43"/>
      <c r="K56" s="40"/>
      <c r="L56" s="40"/>
      <c r="M56" s="40"/>
      <c r="N56" s="40"/>
    </row>
    <row r="57" spans="1:14" ht="19.5" hidden="1" customHeight="1">
      <c r="B57" s="33" t="s">
        <v>81</v>
      </c>
      <c r="C57" s="74" t="s">
        <v>82</v>
      </c>
      <c r="D57" s="74"/>
      <c r="E57" s="43"/>
      <c r="F57" s="43"/>
      <c r="G57" s="43"/>
      <c r="H57" s="43"/>
      <c r="I57" s="43"/>
      <c r="J57" s="43"/>
      <c r="K57" s="40"/>
      <c r="L57" s="40"/>
      <c r="M57" s="40"/>
      <c r="N57" s="40"/>
    </row>
    <row r="58" spans="1:14">
      <c r="A58" s="1" t="s">
        <v>83</v>
      </c>
      <c r="B58" s="33" t="s">
        <v>84</v>
      </c>
      <c r="C58" s="74" t="s">
        <v>85</v>
      </c>
      <c r="D58" s="74"/>
      <c r="E58" s="29">
        <f>K50</f>
        <v>10.199999999999999</v>
      </c>
      <c r="F58" s="28">
        <f>L50</f>
        <v>11.7</v>
      </c>
      <c r="G58" s="28">
        <v>7.9</v>
      </c>
      <c r="H58" s="28">
        <v>18.7</v>
      </c>
      <c r="I58" s="40"/>
      <c r="J58" s="40"/>
      <c r="K58" s="40"/>
      <c r="L58" s="40"/>
      <c r="M58" s="7"/>
      <c r="N58" s="7"/>
    </row>
    <row r="59" spans="1:14" ht="19.5">
      <c r="A59" s="1" t="s">
        <v>86</v>
      </c>
      <c r="B59" s="33" t="s">
        <v>87</v>
      </c>
      <c r="C59" s="74" t="s">
        <v>88</v>
      </c>
      <c r="D59" s="74"/>
      <c r="E59" s="29">
        <f>I59</f>
        <v>15</v>
      </c>
      <c r="F59" s="28">
        <f>J59</f>
        <v>30.1</v>
      </c>
      <c r="G59" s="28">
        <v>0</v>
      </c>
      <c r="H59" s="28">
        <v>0</v>
      </c>
      <c r="I59" s="30">
        <v>15</v>
      </c>
      <c r="J59" s="31">
        <v>30.1</v>
      </c>
      <c r="K59" s="30">
        <v>32.6</v>
      </c>
      <c r="L59" s="31">
        <v>103</v>
      </c>
      <c r="M59" s="7"/>
      <c r="N59" s="7"/>
    </row>
    <row r="60" spans="1:14">
      <c r="A60" s="1" t="s">
        <v>89</v>
      </c>
      <c r="B60" s="33" t="s">
        <v>90</v>
      </c>
      <c r="C60" s="74" t="s">
        <v>91</v>
      </c>
      <c r="D60" s="74"/>
      <c r="E60" s="76">
        <v>4314</v>
      </c>
      <c r="F60" s="76">
        <v>6112</v>
      </c>
      <c r="G60" s="28"/>
      <c r="H60" s="28"/>
      <c r="I60" s="77">
        <v>2584</v>
      </c>
      <c r="J60" s="78">
        <v>4382</v>
      </c>
      <c r="K60" s="77">
        <v>2036</v>
      </c>
      <c r="L60" s="78">
        <v>3246</v>
      </c>
      <c r="M60" s="7"/>
      <c r="N60" s="7"/>
    </row>
    <row r="61" spans="1:14">
      <c r="B61" s="26" t="s">
        <v>92</v>
      </c>
      <c r="C61" s="74"/>
      <c r="D61" s="74"/>
      <c r="E61" s="76"/>
      <c r="F61" s="76"/>
      <c r="G61" s="28">
        <v>1862</v>
      </c>
      <c r="H61" s="28">
        <v>2938</v>
      </c>
      <c r="I61" s="77"/>
      <c r="J61" s="78"/>
      <c r="K61" s="77"/>
      <c r="L61" s="78"/>
      <c r="M61" s="7"/>
      <c r="N61" s="7"/>
    </row>
    <row r="62" spans="1:14">
      <c r="A62" s="1" t="s">
        <v>93</v>
      </c>
      <c r="B62" s="33" t="s">
        <v>94</v>
      </c>
      <c r="C62" s="74" t="s">
        <v>95</v>
      </c>
      <c r="D62" s="74"/>
      <c r="E62" s="76">
        <v>4.12</v>
      </c>
      <c r="F62" s="76">
        <v>6.4</v>
      </c>
      <c r="G62" s="28"/>
      <c r="H62" s="28"/>
      <c r="I62" s="77">
        <v>4372</v>
      </c>
      <c r="J62" s="77">
        <v>6646</v>
      </c>
      <c r="K62" s="77">
        <v>35085</v>
      </c>
      <c r="L62" s="77">
        <v>45662</v>
      </c>
      <c r="M62" s="7"/>
      <c r="N62" s="7"/>
    </row>
    <row r="63" spans="1:14">
      <c r="B63" s="26" t="s">
        <v>96</v>
      </c>
      <c r="C63" s="74"/>
      <c r="D63" s="74"/>
      <c r="E63" s="76"/>
      <c r="F63" s="76"/>
      <c r="G63" s="28">
        <v>3.4</v>
      </c>
      <c r="H63" s="28">
        <v>5</v>
      </c>
      <c r="I63" s="77"/>
      <c r="J63" s="77"/>
      <c r="K63" s="77"/>
      <c r="L63" s="77"/>
      <c r="M63" s="7"/>
      <c r="N63" s="7"/>
    </row>
    <row r="64" spans="1:14">
      <c r="A64" s="1" t="s">
        <v>97</v>
      </c>
      <c r="B64" s="33" t="s">
        <v>94</v>
      </c>
      <c r="C64" s="74" t="s">
        <v>95</v>
      </c>
      <c r="D64" s="74"/>
      <c r="E64" s="76">
        <v>67.900000000000006</v>
      </c>
      <c r="F64" s="76">
        <v>101.3</v>
      </c>
      <c r="G64" s="28"/>
      <c r="H64" s="28"/>
      <c r="I64" s="77">
        <v>67846</v>
      </c>
      <c r="J64" s="77">
        <v>101236</v>
      </c>
      <c r="K64" s="77">
        <v>597443</v>
      </c>
      <c r="L64" s="77">
        <v>766796</v>
      </c>
      <c r="M64" s="7"/>
      <c r="N64" s="7"/>
    </row>
    <row r="65" spans="1:14">
      <c r="B65" s="26" t="s">
        <v>98</v>
      </c>
      <c r="C65" s="74"/>
      <c r="D65" s="74"/>
      <c r="E65" s="76"/>
      <c r="F65" s="76"/>
      <c r="G65" s="28">
        <v>58.2</v>
      </c>
      <c r="H65" s="28">
        <v>90.8</v>
      </c>
      <c r="I65" s="77"/>
      <c r="J65" s="77"/>
      <c r="K65" s="77"/>
      <c r="L65" s="77"/>
      <c r="M65" s="7"/>
      <c r="N65" s="7"/>
    </row>
    <row r="66" spans="1:14">
      <c r="A66" s="1" t="s">
        <v>99</v>
      </c>
      <c r="B66" s="33" t="s">
        <v>100</v>
      </c>
      <c r="C66" s="74" t="s">
        <v>95</v>
      </c>
      <c r="D66" s="74"/>
      <c r="E66" s="29">
        <f t="shared" ref="E66:F67" si="2">I66</f>
        <v>13.8</v>
      </c>
      <c r="F66" s="28">
        <f t="shared" si="2"/>
        <v>26.2</v>
      </c>
      <c r="G66" s="28">
        <v>12</v>
      </c>
      <c r="H66" s="28">
        <v>23.6</v>
      </c>
      <c r="I66" s="30">
        <v>13.8</v>
      </c>
      <c r="J66" s="30">
        <v>26.2</v>
      </c>
      <c r="K66" s="30">
        <v>72.400000000000006</v>
      </c>
      <c r="L66" s="30">
        <v>91</v>
      </c>
      <c r="M66" s="7"/>
      <c r="N66" s="7"/>
    </row>
    <row r="67" spans="1:14">
      <c r="A67" s="1" t="s">
        <v>101</v>
      </c>
      <c r="B67" s="33" t="s">
        <v>102</v>
      </c>
      <c r="C67" s="74" t="s">
        <v>103</v>
      </c>
      <c r="D67" s="74"/>
      <c r="E67" s="29">
        <f t="shared" si="2"/>
        <v>394.6</v>
      </c>
      <c r="F67" s="28">
        <f t="shared" si="2"/>
        <v>1122.4000000000001</v>
      </c>
      <c r="G67" s="28">
        <v>184</v>
      </c>
      <c r="H67" s="28">
        <v>299</v>
      </c>
      <c r="I67" s="30">
        <v>394.6</v>
      </c>
      <c r="J67" s="30">
        <v>1122.4000000000001</v>
      </c>
      <c r="K67" s="30">
        <v>1943.4</v>
      </c>
      <c r="L67" s="30">
        <v>3077.6</v>
      </c>
      <c r="M67" s="7"/>
      <c r="N67" s="7"/>
    </row>
    <row r="68" spans="1:14">
      <c r="A68" s="1" t="s">
        <v>104</v>
      </c>
      <c r="B68" s="33" t="s">
        <v>105</v>
      </c>
      <c r="C68" s="79" t="s">
        <v>91</v>
      </c>
      <c r="D68" s="79"/>
      <c r="E68" s="71">
        <v>1584</v>
      </c>
      <c r="F68" s="71">
        <v>4360</v>
      </c>
      <c r="G68" s="22"/>
      <c r="H68" s="22"/>
      <c r="I68" s="81">
        <v>801</v>
      </c>
      <c r="J68" s="78">
        <v>3577</v>
      </c>
      <c r="K68" s="78">
        <v>653</v>
      </c>
      <c r="L68" s="78">
        <v>1827</v>
      </c>
      <c r="M68" s="7"/>
      <c r="N68" s="7"/>
    </row>
    <row r="69" spans="1:14">
      <c r="B69" s="26" t="s">
        <v>106</v>
      </c>
      <c r="C69" s="79"/>
      <c r="D69" s="79"/>
      <c r="E69" s="71"/>
      <c r="F69" s="71"/>
      <c r="G69" s="22"/>
      <c r="H69" s="22"/>
      <c r="I69" s="81"/>
      <c r="J69" s="78"/>
      <c r="K69" s="78"/>
      <c r="L69" s="78"/>
      <c r="M69" s="7"/>
      <c r="N69" s="7"/>
    </row>
    <row r="70" spans="1:14">
      <c r="B70" s="26" t="s">
        <v>107</v>
      </c>
      <c r="C70" s="79"/>
      <c r="D70" s="79"/>
      <c r="E70" s="71"/>
      <c r="F70" s="71"/>
      <c r="G70" s="22">
        <v>1959</v>
      </c>
      <c r="H70" s="22">
        <v>4360</v>
      </c>
      <c r="I70" s="81"/>
      <c r="J70" s="78"/>
      <c r="K70" s="78"/>
      <c r="L70" s="78"/>
      <c r="M70" s="7"/>
      <c r="N70" s="7"/>
    </row>
    <row r="71" spans="1:14" ht="22.5" customHeight="1">
      <c r="B71" s="23" t="s">
        <v>108</v>
      </c>
      <c r="C71" s="74"/>
      <c r="D71" s="74"/>
      <c r="E71" s="76"/>
      <c r="F71" s="76"/>
      <c r="G71" s="28"/>
      <c r="H71" s="28"/>
      <c r="I71" s="82"/>
      <c r="J71" s="82"/>
      <c r="K71" s="82"/>
      <c r="L71" s="82"/>
      <c r="M71" s="7"/>
      <c r="N71" s="7"/>
    </row>
    <row r="72" spans="1:14">
      <c r="B72" s="24" t="s">
        <v>109</v>
      </c>
      <c r="C72" s="74"/>
      <c r="D72" s="74"/>
      <c r="E72" s="76"/>
      <c r="F72" s="76"/>
      <c r="G72" s="28"/>
      <c r="H72" s="28"/>
      <c r="I72" s="82"/>
      <c r="J72" s="82"/>
      <c r="K72" s="82"/>
      <c r="L72" s="82"/>
      <c r="M72" s="7"/>
      <c r="N72" s="7"/>
    </row>
    <row r="73" spans="1:14">
      <c r="A73" s="1" t="s">
        <v>110</v>
      </c>
      <c r="B73" s="33" t="s">
        <v>111</v>
      </c>
      <c r="C73" s="74" t="s">
        <v>103</v>
      </c>
      <c r="D73" s="74"/>
      <c r="E73" s="29">
        <v>12.4</v>
      </c>
      <c r="F73" s="28">
        <v>12.5</v>
      </c>
      <c r="G73" s="28">
        <v>0.3</v>
      </c>
      <c r="H73" s="28">
        <v>0.5</v>
      </c>
      <c r="I73" s="31">
        <v>141</v>
      </c>
      <c r="J73" s="31">
        <v>17270</v>
      </c>
      <c r="K73" s="31">
        <v>937</v>
      </c>
      <c r="L73" s="31">
        <v>1800</v>
      </c>
      <c r="M73" s="7"/>
      <c r="N73" s="7"/>
    </row>
    <row r="74" spans="1:14" ht="22.5" customHeight="1">
      <c r="B74" s="23" t="s">
        <v>112</v>
      </c>
      <c r="C74" s="44"/>
      <c r="D74" s="44"/>
      <c r="E74" s="76">
        <v>25.8</v>
      </c>
      <c r="F74" s="76">
        <v>69.7</v>
      </c>
      <c r="G74" s="28"/>
      <c r="H74" s="28"/>
      <c r="I74" s="78">
        <v>20</v>
      </c>
      <c r="J74" s="78">
        <v>63.9</v>
      </c>
      <c r="K74" s="78">
        <v>19.8</v>
      </c>
      <c r="L74" s="78">
        <v>110.6</v>
      </c>
      <c r="M74" s="7"/>
      <c r="N74" s="7"/>
    </row>
    <row r="75" spans="1:14">
      <c r="B75" s="45" t="s">
        <v>113</v>
      </c>
      <c r="C75" s="44"/>
      <c r="D75" s="44"/>
      <c r="E75" s="76"/>
      <c r="F75" s="76"/>
      <c r="G75" s="28"/>
      <c r="H75" s="28"/>
      <c r="I75" s="78"/>
      <c r="J75" s="78"/>
      <c r="K75" s="78"/>
      <c r="L75" s="78"/>
      <c r="M75" s="7"/>
      <c r="N75" s="7"/>
    </row>
    <row r="76" spans="1:14">
      <c r="A76" s="1" t="s">
        <v>114</v>
      </c>
      <c r="B76" s="33" t="s">
        <v>115</v>
      </c>
      <c r="C76" s="74" t="s">
        <v>116</v>
      </c>
      <c r="D76" s="74"/>
      <c r="E76" s="76"/>
      <c r="F76" s="76"/>
      <c r="G76" s="28"/>
      <c r="H76" s="28"/>
      <c r="I76" s="78"/>
      <c r="J76" s="78"/>
      <c r="K76" s="78"/>
      <c r="L76" s="78"/>
      <c r="M76" s="7"/>
      <c r="N76" s="7"/>
    </row>
    <row r="77" spans="1:14" ht="33">
      <c r="B77" s="46" t="s">
        <v>117</v>
      </c>
      <c r="C77" s="74"/>
      <c r="D77" s="74"/>
      <c r="E77" s="76"/>
      <c r="F77" s="76"/>
      <c r="G77" s="28">
        <v>58</v>
      </c>
      <c r="H77" s="28">
        <v>78</v>
      </c>
      <c r="I77" s="78"/>
      <c r="J77" s="78"/>
      <c r="K77" s="78"/>
      <c r="L77" s="78"/>
      <c r="M77" s="7"/>
      <c r="N77" s="7"/>
    </row>
    <row r="78" spans="1:14">
      <c r="A78" s="1" t="s">
        <v>118</v>
      </c>
      <c r="B78" s="33" t="s">
        <v>119</v>
      </c>
      <c r="C78" s="74" t="s">
        <v>19</v>
      </c>
      <c r="D78" s="74"/>
      <c r="E78" s="29">
        <v>65.900000000000006</v>
      </c>
      <c r="F78" s="28">
        <v>186.6</v>
      </c>
      <c r="G78" s="28">
        <v>256.3</v>
      </c>
      <c r="H78" s="28">
        <v>358.8</v>
      </c>
      <c r="I78" s="31">
        <v>67.099999999999994</v>
      </c>
      <c r="J78" s="31">
        <v>105.1</v>
      </c>
      <c r="K78" s="31">
        <v>79.8</v>
      </c>
      <c r="L78" s="31">
        <v>164.2</v>
      </c>
      <c r="M78" s="7"/>
      <c r="N78" s="7"/>
    </row>
    <row r="79" spans="1:14">
      <c r="A79" s="1" t="s">
        <v>120</v>
      </c>
      <c r="B79" s="33" t="s">
        <v>121</v>
      </c>
      <c r="C79" s="74" t="s">
        <v>19</v>
      </c>
      <c r="D79" s="74"/>
      <c r="E79" s="76">
        <f>I79/1000</f>
        <v>61.256800000000005</v>
      </c>
      <c r="F79" s="76">
        <f>J79/1000</f>
        <v>62.498800000000003</v>
      </c>
      <c r="G79" s="28"/>
      <c r="H79" s="28"/>
      <c r="I79" s="78">
        <v>61256.800000000003</v>
      </c>
      <c r="J79" s="78">
        <v>62498.8</v>
      </c>
      <c r="K79" s="78">
        <v>58770.7</v>
      </c>
      <c r="L79" s="78">
        <v>114850.6</v>
      </c>
      <c r="M79" s="7"/>
      <c r="N79" s="7"/>
    </row>
    <row r="80" spans="1:14" ht="49.5">
      <c r="B80" s="46" t="s">
        <v>122</v>
      </c>
      <c r="C80" s="74"/>
      <c r="D80" s="74"/>
      <c r="E80" s="76"/>
      <c r="F80" s="76"/>
      <c r="G80" s="28">
        <v>40.299999999999997</v>
      </c>
      <c r="H80" s="28">
        <v>40.299999999999997</v>
      </c>
      <c r="I80" s="78"/>
      <c r="J80" s="78"/>
      <c r="K80" s="78"/>
      <c r="L80" s="78"/>
      <c r="M80" s="7"/>
      <c r="N80" s="7"/>
    </row>
    <row r="81" spans="1:15">
      <c r="A81" s="1" t="s">
        <v>123</v>
      </c>
      <c r="B81" s="33" t="s">
        <v>124</v>
      </c>
      <c r="C81" s="74" t="s">
        <v>19</v>
      </c>
      <c r="D81" s="74"/>
      <c r="E81" s="29">
        <f>I81</f>
        <v>3.1</v>
      </c>
      <c r="F81" s="28">
        <v>86.9</v>
      </c>
      <c r="G81" s="28">
        <v>93</v>
      </c>
      <c r="H81" s="28">
        <v>192.3</v>
      </c>
      <c r="I81" s="31">
        <v>3.1</v>
      </c>
      <c r="J81" s="31">
        <v>90</v>
      </c>
      <c r="K81" s="31">
        <v>53.5</v>
      </c>
      <c r="L81" s="31">
        <v>112.6</v>
      </c>
      <c r="M81" s="7"/>
      <c r="N81" s="7"/>
    </row>
    <row r="82" spans="1:15">
      <c r="A82" s="1" t="s">
        <v>125</v>
      </c>
      <c r="B82" s="35" t="s">
        <v>126</v>
      </c>
      <c r="C82" s="79" t="s">
        <v>127</v>
      </c>
      <c r="D82" s="80"/>
      <c r="E82" s="76">
        <v>2052.6999999999998</v>
      </c>
      <c r="F82" s="76">
        <v>5550.8</v>
      </c>
      <c r="G82" s="28"/>
      <c r="H82" s="28"/>
      <c r="I82" s="77">
        <v>2400.1999999999998</v>
      </c>
      <c r="J82" s="78">
        <v>5913.3</v>
      </c>
      <c r="K82" s="77">
        <v>2076</v>
      </c>
      <c r="L82" s="78">
        <v>5847.8</v>
      </c>
      <c r="M82" s="7"/>
      <c r="N82" s="7"/>
    </row>
    <row r="83" spans="1:15">
      <c r="B83" s="26" t="s">
        <v>128</v>
      </c>
      <c r="C83" s="80"/>
      <c r="D83" s="80"/>
      <c r="E83" s="76"/>
      <c r="F83" s="76"/>
      <c r="G83" s="28"/>
      <c r="H83" s="28"/>
      <c r="I83" s="77"/>
      <c r="J83" s="78"/>
      <c r="K83" s="77"/>
      <c r="L83" s="78"/>
      <c r="M83" s="7"/>
      <c r="N83" s="7"/>
    </row>
    <row r="84" spans="1:15">
      <c r="B84" s="26" t="s">
        <v>129</v>
      </c>
      <c r="C84" s="80"/>
      <c r="D84" s="80"/>
      <c r="E84" s="76"/>
      <c r="F84" s="76"/>
      <c r="G84" s="28"/>
      <c r="H84" s="28"/>
      <c r="I84" s="77"/>
      <c r="J84" s="78"/>
      <c r="K84" s="77"/>
      <c r="L84" s="78"/>
      <c r="M84" s="7"/>
      <c r="N84" s="7"/>
    </row>
    <row r="85" spans="1:15">
      <c r="B85" s="26" t="s">
        <v>130</v>
      </c>
      <c r="C85" s="80"/>
      <c r="D85" s="80"/>
      <c r="E85" s="76"/>
      <c r="F85" s="76"/>
      <c r="G85" s="28">
        <v>906.3</v>
      </c>
      <c r="H85" s="28">
        <v>2524.4</v>
      </c>
      <c r="I85" s="83"/>
      <c r="J85" s="83"/>
      <c r="K85" s="83"/>
      <c r="L85" s="83"/>
      <c r="M85" s="7"/>
      <c r="N85" s="7"/>
    </row>
    <row r="86" spans="1:15">
      <c r="A86" s="1" t="s">
        <v>131</v>
      </c>
      <c r="B86" s="33" t="s">
        <v>132</v>
      </c>
      <c r="C86" s="74" t="s">
        <v>19</v>
      </c>
      <c r="D86" s="74"/>
      <c r="E86" s="76">
        <f>I86/1000</f>
        <v>11.912700000000001</v>
      </c>
      <c r="F86" s="76">
        <f>J86/1000</f>
        <v>13.2559</v>
      </c>
      <c r="G86" s="28"/>
      <c r="H86" s="28"/>
      <c r="I86" s="77">
        <v>11912.7</v>
      </c>
      <c r="J86" s="77">
        <v>13255.9</v>
      </c>
      <c r="K86" s="77">
        <v>14393.9</v>
      </c>
      <c r="L86" s="77">
        <v>27233.7</v>
      </c>
      <c r="M86" s="7"/>
      <c r="N86" s="7"/>
    </row>
    <row r="87" spans="1:15">
      <c r="B87" s="33" t="s">
        <v>133</v>
      </c>
      <c r="C87" s="85"/>
      <c r="D87" s="85"/>
      <c r="E87" s="76"/>
      <c r="F87" s="76"/>
      <c r="G87" s="28">
        <v>2.5</v>
      </c>
      <c r="H87" s="28">
        <v>8.3000000000000007</v>
      </c>
      <c r="I87" s="77"/>
      <c r="J87" s="77"/>
      <c r="K87" s="77"/>
      <c r="L87" s="77"/>
      <c r="M87" s="7"/>
      <c r="N87" s="7"/>
    </row>
    <row r="88" spans="1:15">
      <c r="A88" s="1">
        <v>18.12</v>
      </c>
      <c r="B88" s="35" t="s">
        <v>134</v>
      </c>
      <c r="C88" s="80" t="s">
        <v>135</v>
      </c>
      <c r="D88" s="80"/>
      <c r="E88" s="29">
        <v>68553</v>
      </c>
      <c r="F88" s="28">
        <v>99934</v>
      </c>
      <c r="G88" s="28">
        <v>20203.099999999999</v>
      </c>
      <c r="H88" s="28">
        <v>43543.8</v>
      </c>
      <c r="I88" s="30">
        <v>25435</v>
      </c>
      <c r="J88" s="31">
        <v>55565.8</v>
      </c>
      <c r="K88" s="30">
        <v>25457.4</v>
      </c>
      <c r="L88" s="31">
        <v>50332.4</v>
      </c>
      <c r="M88" s="47"/>
      <c r="N88" s="7"/>
      <c r="O88" s="47"/>
    </row>
    <row r="89" spans="1:15">
      <c r="A89" s="1" t="s">
        <v>136</v>
      </c>
      <c r="B89" s="35" t="s">
        <v>137</v>
      </c>
      <c r="C89" s="80" t="s">
        <v>138</v>
      </c>
      <c r="D89" s="80"/>
      <c r="E89" s="75">
        <v>725000.7</v>
      </c>
      <c r="F89" s="76">
        <v>81877.2</v>
      </c>
      <c r="G89" s="28"/>
      <c r="H89" s="28"/>
      <c r="I89" s="77">
        <v>9276.9</v>
      </c>
      <c r="J89" s="78">
        <v>19153.400000000001</v>
      </c>
      <c r="K89" s="77">
        <v>3763.5</v>
      </c>
      <c r="L89" s="78">
        <v>12193.8</v>
      </c>
      <c r="M89" s="7"/>
      <c r="N89" s="7"/>
    </row>
    <row r="90" spans="1:15">
      <c r="B90" s="26" t="s">
        <v>139</v>
      </c>
      <c r="C90" s="80"/>
      <c r="D90" s="80"/>
      <c r="E90" s="84"/>
      <c r="F90" s="84"/>
      <c r="G90" s="48"/>
      <c r="H90" s="48"/>
      <c r="I90" s="77"/>
      <c r="J90" s="78"/>
      <c r="K90" s="77"/>
      <c r="L90" s="78"/>
      <c r="M90" s="7"/>
      <c r="N90" s="7"/>
    </row>
    <row r="91" spans="1:15">
      <c r="B91" s="26" t="s">
        <v>140</v>
      </c>
      <c r="C91" s="80"/>
      <c r="D91" s="80"/>
      <c r="E91" s="84"/>
      <c r="F91" s="84"/>
      <c r="G91" s="48"/>
      <c r="H91" s="48"/>
      <c r="I91" s="77"/>
      <c r="J91" s="78"/>
      <c r="K91" s="77"/>
      <c r="L91" s="78"/>
      <c r="M91" s="7"/>
      <c r="N91" s="7"/>
    </row>
    <row r="92" spans="1:15">
      <c r="B92" s="26" t="s">
        <v>141</v>
      </c>
      <c r="C92" s="80"/>
      <c r="D92" s="80"/>
      <c r="E92" s="84"/>
      <c r="F92" s="84"/>
      <c r="G92" s="48"/>
      <c r="H92" s="48"/>
      <c r="I92" s="77"/>
      <c r="J92" s="78"/>
      <c r="K92" s="77"/>
      <c r="L92" s="78"/>
      <c r="M92" s="7"/>
      <c r="N92" s="7"/>
    </row>
    <row r="93" spans="1:15">
      <c r="B93" s="26" t="s">
        <v>142</v>
      </c>
      <c r="C93" s="80"/>
      <c r="D93" s="80"/>
      <c r="E93" s="84"/>
      <c r="F93" s="84"/>
      <c r="G93" s="48"/>
      <c r="H93" s="48"/>
      <c r="I93" s="77"/>
      <c r="J93" s="78"/>
      <c r="K93" s="77"/>
      <c r="L93" s="78"/>
      <c r="M93" s="7"/>
      <c r="N93" s="7"/>
    </row>
    <row r="94" spans="1:15">
      <c r="B94" s="26" t="s">
        <v>143</v>
      </c>
      <c r="C94" s="80"/>
      <c r="D94" s="80"/>
      <c r="E94" s="84"/>
      <c r="F94" s="84"/>
      <c r="G94" s="48">
        <v>8544.7000000000007</v>
      </c>
      <c r="H94" s="48">
        <v>12861.4</v>
      </c>
      <c r="I94" s="77"/>
      <c r="J94" s="78"/>
      <c r="K94" s="77"/>
      <c r="L94" s="78"/>
      <c r="M94" s="7"/>
      <c r="N94" s="7"/>
    </row>
    <row r="95" spans="1:15">
      <c r="B95" s="23" t="s">
        <v>144</v>
      </c>
      <c r="C95" s="80"/>
      <c r="D95" s="80"/>
      <c r="E95" s="75">
        <f>I95</f>
        <v>53.7</v>
      </c>
      <c r="F95" s="76">
        <f>J95</f>
        <v>143.6</v>
      </c>
      <c r="G95" s="28"/>
      <c r="H95" s="28"/>
      <c r="I95" s="78">
        <v>53.7</v>
      </c>
      <c r="J95" s="78">
        <v>143.6</v>
      </c>
      <c r="K95" s="78">
        <v>61.3</v>
      </c>
      <c r="L95" s="78">
        <v>153.30000000000001</v>
      </c>
      <c r="M95" s="7"/>
      <c r="N95" s="7"/>
    </row>
    <row r="96" spans="1:15">
      <c r="B96" s="45" t="s">
        <v>145</v>
      </c>
      <c r="C96" s="39"/>
      <c r="D96" s="39"/>
      <c r="E96" s="84"/>
      <c r="F96" s="84"/>
      <c r="G96" s="48"/>
      <c r="H96" s="48"/>
      <c r="I96" s="78"/>
      <c r="J96" s="78"/>
      <c r="K96" s="78"/>
      <c r="L96" s="78"/>
      <c r="M96" s="7"/>
      <c r="N96" s="7"/>
    </row>
    <row r="97" spans="1:14">
      <c r="A97" s="1" t="s">
        <v>146</v>
      </c>
      <c r="B97" s="33" t="s">
        <v>147</v>
      </c>
      <c r="C97" s="39"/>
      <c r="D97" s="39"/>
      <c r="E97" s="84"/>
      <c r="F97" s="84"/>
      <c r="G97" s="48"/>
      <c r="H97" s="48"/>
      <c r="I97" s="78"/>
      <c r="J97" s="78"/>
      <c r="K97" s="78"/>
      <c r="L97" s="78"/>
      <c r="M97" s="7"/>
      <c r="N97" s="7"/>
    </row>
    <row r="98" spans="1:14">
      <c r="B98" s="26" t="s">
        <v>148</v>
      </c>
      <c r="C98" s="39"/>
      <c r="D98" s="39"/>
      <c r="E98" s="84"/>
      <c r="F98" s="84"/>
      <c r="G98" s="48"/>
      <c r="H98" s="48"/>
      <c r="I98" s="78"/>
      <c r="J98" s="78"/>
      <c r="K98" s="78"/>
      <c r="L98" s="78"/>
      <c r="M98" s="7"/>
      <c r="N98" s="7"/>
    </row>
    <row r="99" spans="1:14">
      <c r="B99" s="26" t="s">
        <v>149</v>
      </c>
      <c r="C99" s="80" t="s">
        <v>19</v>
      </c>
      <c r="D99" s="80"/>
      <c r="E99" s="84"/>
      <c r="F99" s="84"/>
      <c r="G99" s="48">
        <v>45.3</v>
      </c>
      <c r="H99" s="48">
        <v>111.1</v>
      </c>
      <c r="I99" s="78"/>
      <c r="J99" s="78"/>
      <c r="K99" s="78"/>
      <c r="L99" s="78"/>
      <c r="M99" s="7"/>
      <c r="N99" s="7"/>
    </row>
    <row r="100" spans="1:14">
      <c r="A100" s="1" t="s">
        <v>150</v>
      </c>
      <c r="B100" s="33" t="s">
        <v>151</v>
      </c>
      <c r="C100" s="80" t="s">
        <v>19</v>
      </c>
      <c r="D100" s="80"/>
      <c r="E100" s="29">
        <v>5.7</v>
      </c>
      <c r="F100" s="28">
        <v>9</v>
      </c>
      <c r="G100" s="28">
        <v>8</v>
      </c>
      <c r="H100" s="28">
        <v>13.5</v>
      </c>
      <c r="I100" s="31">
        <v>22.5</v>
      </c>
      <c r="J100" s="31">
        <v>30</v>
      </c>
      <c r="K100" s="31">
        <v>164.7</v>
      </c>
      <c r="L100" s="31">
        <v>191.5</v>
      </c>
      <c r="M100" s="7"/>
      <c r="N100" s="7"/>
    </row>
    <row r="101" spans="1:14">
      <c r="A101" s="1" t="s">
        <v>152</v>
      </c>
      <c r="B101" s="33" t="s">
        <v>153</v>
      </c>
      <c r="C101" s="80" t="s">
        <v>19</v>
      </c>
      <c r="D101" s="80"/>
      <c r="E101" s="76">
        <f>I101</f>
        <v>9.3000000000000007</v>
      </c>
      <c r="F101" s="76">
        <f>J101</f>
        <v>15.5</v>
      </c>
      <c r="G101" s="28"/>
      <c r="H101" s="28"/>
      <c r="I101" s="78">
        <v>9.3000000000000007</v>
      </c>
      <c r="J101" s="78">
        <v>15.5</v>
      </c>
      <c r="K101" s="78">
        <v>8.5</v>
      </c>
      <c r="L101" s="78">
        <v>30</v>
      </c>
      <c r="M101" s="7"/>
      <c r="N101" s="7"/>
    </row>
    <row r="102" spans="1:14">
      <c r="B102" s="26" t="s">
        <v>154</v>
      </c>
      <c r="C102" s="80"/>
      <c r="D102" s="80"/>
      <c r="E102" s="76"/>
      <c r="F102" s="76"/>
      <c r="G102" s="28"/>
      <c r="H102" s="28"/>
      <c r="I102" s="78"/>
      <c r="J102" s="78"/>
      <c r="K102" s="78"/>
      <c r="L102" s="78"/>
      <c r="M102" s="7"/>
      <c r="N102" s="7"/>
    </row>
    <row r="103" spans="1:14">
      <c r="B103" s="26" t="s">
        <v>155</v>
      </c>
      <c r="C103" s="80"/>
      <c r="D103" s="80"/>
      <c r="E103" s="76"/>
      <c r="F103" s="76"/>
      <c r="G103" s="28"/>
      <c r="H103" s="28"/>
      <c r="I103" s="78"/>
      <c r="J103" s="78"/>
      <c r="K103" s="78"/>
      <c r="L103" s="78"/>
      <c r="M103" s="7"/>
      <c r="N103" s="7"/>
    </row>
    <row r="104" spans="1:14">
      <c r="B104" s="26" t="s">
        <v>156</v>
      </c>
      <c r="C104" s="80"/>
      <c r="D104" s="80"/>
      <c r="E104" s="76"/>
      <c r="F104" s="76"/>
      <c r="G104" s="28">
        <v>15.7</v>
      </c>
      <c r="H104" s="28">
        <v>38.700000000000003</v>
      </c>
      <c r="I104" s="78"/>
      <c r="J104" s="78"/>
      <c r="K104" s="78"/>
      <c r="L104" s="78"/>
      <c r="M104" s="7"/>
      <c r="N104" s="7"/>
    </row>
    <row r="105" spans="1:14">
      <c r="A105" s="1" t="s">
        <v>157</v>
      </c>
      <c r="B105" s="33" t="s">
        <v>158</v>
      </c>
      <c r="C105" s="80" t="s">
        <v>19</v>
      </c>
      <c r="D105" s="80"/>
      <c r="E105" s="76">
        <f>I105</f>
        <v>23.9</v>
      </c>
      <c r="F105" s="76">
        <f>J105</f>
        <v>56.8</v>
      </c>
      <c r="G105" s="28"/>
      <c r="H105" s="28"/>
      <c r="I105" s="78">
        <v>23.9</v>
      </c>
      <c r="J105" s="78">
        <v>56.8</v>
      </c>
      <c r="K105" s="78">
        <v>45</v>
      </c>
      <c r="L105" s="78">
        <v>73.3</v>
      </c>
      <c r="M105" s="7"/>
      <c r="N105" s="7"/>
    </row>
    <row r="106" spans="1:14">
      <c r="B106" s="26" t="s">
        <v>159</v>
      </c>
      <c r="C106" s="80"/>
      <c r="D106" s="80"/>
      <c r="E106" s="76"/>
      <c r="F106" s="76"/>
      <c r="G106" s="28"/>
      <c r="H106" s="28"/>
      <c r="I106" s="78"/>
      <c r="J106" s="78"/>
      <c r="K106" s="78"/>
      <c r="L106" s="78"/>
      <c r="M106" s="7"/>
      <c r="N106" s="7"/>
    </row>
    <row r="107" spans="1:14">
      <c r="B107" s="26" t="s">
        <v>160</v>
      </c>
      <c r="C107" s="80"/>
      <c r="D107" s="80"/>
      <c r="E107" s="76"/>
      <c r="F107" s="76"/>
      <c r="G107" s="28">
        <v>101.9</v>
      </c>
      <c r="H107" s="28">
        <v>102.9</v>
      </c>
      <c r="I107" s="78"/>
      <c r="J107" s="78"/>
      <c r="K107" s="78"/>
      <c r="L107" s="78"/>
      <c r="M107" s="7"/>
      <c r="N107" s="7"/>
    </row>
    <row r="108" spans="1:14">
      <c r="B108" s="23" t="s">
        <v>161</v>
      </c>
      <c r="C108" s="39"/>
      <c r="D108" s="39"/>
      <c r="E108" s="28"/>
      <c r="F108" s="28"/>
      <c r="G108" s="28"/>
      <c r="H108" s="28"/>
      <c r="I108" s="78">
        <v>35648</v>
      </c>
      <c r="J108" s="78">
        <v>53611</v>
      </c>
      <c r="K108" s="78">
        <v>0</v>
      </c>
      <c r="L108" s="78">
        <v>37043</v>
      </c>
      <c r="M108" s="7"/>
      <c r="N108" s="7"/>
    </row>
    <row r="109" spans="1:14">
      <c r="B109" s="45" t="s">
        <v>145</v>
      </c>
      <c r="C109" s="39"/>
      <c r="D109" s="39"/>
      <c r="E109" s="28"/>
      <c r="F109" s="28"/>
      <c r="G109" s="28"/>
      <c r="H109" s="28"/>
      <c r="I109" s="86"/>
      <c r="J109" s="86"/>
      <c r="K109" s="86"/>
      <c r="L109" s="86"/>
      <c r="M109" s="7"/>
      <c r="N109" s="7"/>
    </row>
    <row r="110" spans="1:14">
      <c r="A110" s="1" t="s">
        <v>162</v>
      </c>
      <c r="B110" s="33" t="s">
        <v>163</v>
      </c>
      <c r="C110" s="80" t="s">
        <v>19</v>
      </c>
      <c r="D110" s="80"/>
      <c r="E110" s="76">
        <f>I108/1000</f>
        <v>35.648000000000003</v>
      </c>
      <c r="F110" s="76">
        <f>J108/1000</f>
        <v>53.610999999999997</v>
      </c>
      <c r="G110" s="28"/>
      <c r="H110" s="28"/>
      <c r="I110" s="86"/>
      <c r="J110" s="86"/>
      <c r="K110" s="86"/>
      <c r="L110" s="86"/>
      <c r="M110" s="7"/>
      <c r="N110" s="7"/>
    </row>
    <row r="111" spans="1:14">
      <c r="B111" s="26" t="s">
        <v>164</v>
      </c>
      <c r="C111" s="80"/>
      <c r="D111" s="80"/>
      <c r="E111" s="76"/>
      <c r="F111" s="76"/>
      <c r="G111" s="28">
        <v>0</v>
      </c>
      <c r="H111" s="28">
        <v>17.899999999999999</v>
      </c>
      <c r="I111" s="86"/>
      <c r="J111" s="86"/>
      <c r="K111" s="86"/>
      <c r="L111" s="86"/>
      <c r="M111" s="7"/>
      <c r="N111" s="7"/>
    </row>
    <row r="112" spans="1:14">
      <c r="A112" s="1" t="s">
        <v>165</v>
      </c>
      <c r="B112" s="33" t="s">
        <v>166</v>
      </c>
      <c r="C112" s="79" t="s">
        <v>135</v>
      </c>
      <c r="D112" s="79"/>
      <c r="E112" s="29">
        <f>I112</f>
        <v>9628.7999999999993</v>
      </c>
      <c r="F112" s="28">
        <f>J112</f>
        <v>21651.1</v>
      </c>
      <c r="G112" s="28">
        <v>15357</v>
      </c>
      <c r="H112" s="28">
        <v>25734.7</v>
      </c>
      <c r="I112" s="31">
        <v>9628.7999999999993</v>
      </c>
      <c r="J112" s="31">
        <v>21651.1</v>
      </c>
      <c r="K112" s="31">
        <v>10634.2</v>
      </c>
      <c r="L112" s="31">
        <v>18902.099999999999</v>
      </c>
      <c r="M112" s="7"/>
      <c r="N112" s="7"/>
    </row>
    <row r="113" spans="1:14">
      <c r="B113" s="23" t="s">
        <v>167</v>
      </c>
      <c r="C113" s="80"/>
      <c r="D113" s="80"/>
      <c r="E113" s="87">
        <v>124.3</v>
      </c>
      <c r="F113" s="88">
        <v>391.7</v>
      </c>
      <c r="G113" s="49"/>
      <c r="H113" s="49"/>
      <c r="I113" s="90">
        <v>952.2</v>
      </c>
      <c r="J113" s="91">
        <v>1229</v>
      </c>
      <c r="K113" s="91">
        <v>268.89999999999998</v>
      </c>
      <c r="L113" s="92">
        <v>502.4</v>
      </c>
      <c r="M113" s="7"/>
      <c r="N113" s="7"/>
    </row>
    <row r="114" spans="1:14">
      <c r="B114" s="45" t="s">
        <v>168</v>
      </c>
      <c r="C114" s="80"/>
      <c r="D114" s="80"/>
      <c r="E114" s="87"/>
      <c r="F114" s="89"/>
      <c r="G114" s="50"/>
      <c r="H114" s="50"/>
      <c r="I114" s="90"/>
      <c r="J114" s="91"/>
      <c r="K114" s="91"/>
      <c r="L114" s="82"/>
      <c r="M114" s="7"/>
      <c r="N114" s="7"/>
    </row>
    <row r="115" spans="1:14">
      <c r="B115" s="45" t="s">
        <v>169</v>
      </c>
      <c r="C115" s="39"/>
      <c r="D115" s="39"/>
      <c r="E115" s="87"/>
      <c r="F115" s="89"/>
      <c r="G115" s="50"/>
      <c r="H115" s="50"/>
      <c r="I115" s="90"/>
      <c r="J115" s="91"/>
      <c r="K115" s="91"/>
      <c r="L115" s="82"/>
      <c r="M115" s="7"/>
      <c r="N115" s="7"/>
    </row>
    <row r="116" spans="1:14">
      <c r="A116" s="1">
        <v>22.21</v>
      </c>
      <c r="B116" s="35" t="s">
        <v>170</v>
      </c>
      <c r="C116" s="80" t="s">
        <v>19</v>
      </c>
      <c r="D116" s="80"/>
      <c r="E116" s="87"/>
      <c r="F116" s="89"/>
      <c r="G116" s="50"/>
      <c r="H116" s="50"/>
      <c r="I116" s="90"/>
      <c r="J116" s="91"/>
      <c r="K116" s="91"/>
      <c r="L116" s="82"/>
      <c r="M116" s="7"/>
      <c r="N116" s="7"/>
    </row>
    <row r="117" spans="1:14">
      <c r="B117" s="26" t="s">
        <v>171</v>
      </c>
      <c r="C117" s="80"/>
      <c r="D117" s="80"/>
      <c r="E117" s="87"/>
      <c r="F117" s="89"/>
      <c r="G117" s="50">
        <v>179.6</v>
      </c>
      <c r="H117" s="50">
        <v>260.7</v>
      </c>
      <c r="I117" s="90"/>
      <c r="J117" s="91"/>
      <c r="K117" s="91"/>
      <c r="L117" s="82"/>
      <c r="M117" s="7"/>
      <c r="N117" s="7"/>
    </row>
    <row r="118" spans="1:14">
      <c r="A118" s="1" t="s">
        <v>172</v>
      </c>
      <c r="B118" s="35" t="s">
        <v>173</v>
      </c>
      <c r="C118" s="80" t="s">
        <v>19</v>
      </c>
      <c r="D118" s="80"/>
      <c r="E118" s="88">
        <v>79</v>
      </c>
      <c r="F118" s="93">
        <v>101.6</v>
      </c>
      <c r="G118" s="51"/>
      <c r="H118" s="51"/>
      <c r="I118" s="95">
        <v>887</v>
      </c>
      <c r="J118" s="95">
        <v>909.6</v>
      </c>
      <c r="K118" s="95">
        <v>107.2</v>
      </c>
      <c r="L118" s="96">
        <v>268.5</v>
      </c>
      <c r="M118" s="7"/>
      <c r="N118" s="7"/>
    </row>
    <row r="119" spans="1:14">
      <c r="B119" s="26" t="s">
        <v>174</v>
      </c>
      <c r="C119" s="80"/>
      <c r="D119" s="80"/>
      <c r="E119" s="88"/>
      <c r="F119" s="93"/>
      <c r="G119" s="51"/>
      <c r="H119" s="51"/>
      <c r="I119" s="95"/>
      <c r="J119" s="95"/>
      <c r="K119" s="95"/>
      <c r="L119" s="96"/>
      <c r="M119" s="7"/>
      <c r="N119" s="7"/>
    </row>
    <row r="120" spans="1:14">
      <c r="B120" s="26" t="s">
        <v>175</v>
      </c>
      <c r="C120" s="80"/>
      <c r="D120" s="80"/>
      <c r="E120" s="88"/>
      <c r="F120" s="93"/>
      <c r="G120" s="51"/>
      <c r="H120" s="51"/>
      <c r="I120" s="95"/>
      <c r="J120" s="95"/>
      <c r="K120" s="95"/>
      <c r="L120" s="96"/>
      <c r="M120" s="7"/>
      <c r="N120" s="7"/>
    </row>
    <row r="121" spans="1:14">
      <c r="B121" s="26" t="s">
        <v>176</v>
      </c>
      <c r="C121" s="80"/>
      <c r="D121" s="80"/>
      <c r="E121" s="88"/>
      <c r="F121" s="93"/>
      <c r="G121" s="51"/>
      <c r="H121" s="51"/>
      <c r="I121" s="95"/>
      <c r="J121" s="95"/>
      <c r="K121" s="95"/>
      <c r="L121" s="96"/>
      <c r="M121" s="7"/>
      <c r="N121" s="7"/>
    </row>
    <row r="122" spans="1:14">
      <c r="B122" s="26" t="s">
        <v>177</v>
      </c>
      <c r="C122" s="80"/>
      <c r="D122" s="80"/>
      <c r="E122" s="87"/>
      <c r="F122" s="94"/>
      <c r="G122" s="52">
        <v>133.19999999999999</v>
      </c>
      <c r="H122" s="52">
        <v>191.1</v>
      </c>
      <c r="I122" s="91"/>
      <c r="J122" s="91"/>
      <c r="K122" s="91"/>
      <c r="L122" s="92"/>
      <c r="M122" s="7"/>
      <c r="N122" s="7"/>
    </row>
    <row r="123" spans="1:14">
      <c r="A123" s="1" t="s">
        <v>178</v>
      </c>
      <c r="B123" s="35" t="s">
        <v>179</v>
      </c>
      <c r="C123" s="80" t="s">
        <v>85</v>
      </c>
      <c r="D123" s="80"/>
      <c r="E123" s="76">
        <v>16492.2</v>
      </c>
      <c r="F123" s="76">
        <v>18018.5</v>
      </c>
      <c r="G123" s="28"/>
      <c r="H123" s="28"/>
      <c r="I123" s="78">
        <v>16487.2</v>
      </c>
      <c r="J123" s="78">
        <v>18013.5</v>
      </c>
      <c r="K123" s="78">
        <v>3891.6</v>
      </c>
      <c r="L123" s="78">
        <v>12789.8</v>
      </c>
      <c r="M123" s="7"/>
      <c r="N123" s="7"/>
    </row>
    <row r="124" spans="1:14">
      <c r="B124" s="26" t="s">
        <v>180</v>
      </c>
      <c r="C124" s="80"/>
      <c r="D124" s="80"/>
      <c r="E124" s="76"/>
      <c r="F124" s="76"/>
      <c r="G124" s="28"/>
      <c r="H124" s="28"/>
      <c r="I124" s="78"/>
      <c r="J124" s="78"/>
      <c r="K124" s="78"/>
      <c r="L124" s="78"/>
      <c r="M124" s="7"/>
      <c r="N124" s="7"/>
    </row>
    <row r="125" spans="1:14">
      <c r="B125" s="26" t="s">
        <v>181</v>
      </c>
      <c r="C125" s="80"/>
      <c r="D125" s="80"/>
      <c r="E125" s="76"/>
      <c r="F125" s="76"/>
      <c r="G125" s="28">
        <v>15548.8</v>
      </c>
      <c r="H125" s="28">
        <v>19466.099999999999</v>
      </c>
      <c r="I125" s="78"/>
      <c r="J125" s="78"/>
      <c r="K125" s="78"/>
      <c r="L125" s="78"/>
      <c r="M125" s="7"/>
      <c r="N125" s="7"/>
    </row>
    <row r="126" spans="1:14">
      <c r="A126" s="1" t="s">
        <v>182</v>
      </c>
      <c r="B126" s="33" t="s">
        <v>183</v>
      </c>
      <c r="C126" s="74" t="s">
        <v>184</v>
      </c>
      <c r="D126" s="74"/>
      <c r="E126" s="76">
        <v>383.5</v>
      </c>
      <c r="F126" s="76">
        <v>865.8</v>
      </c>
      <c r="G126" s="28"/>
      <c r="H126" s="28"/>
      <c r="I126" s="82">
        <v>423.7</v>
      </c>
      <c r="J126" s="82">
        <v>1056.8</v>
      </c>
      <c r="K126" s="82">
        <v>6474.5</v>
      </c>
      <c r="L126" s="82">
        <v>7794.5</v>
      </c>
      <c r="M126" s="7"/>
      <c r="N126" s="7"/>
    </row>
    <row r="127" spans="1:14">
      <c r="B127" s="26" t="s">
        <v>185</v>
      </c>
      <c r="C127" s="74"/>
      <c r="D127" s="74"/>
      <c r="E127" s="76"/>
      <c r="F127" s="76"/>
      <c r="G127" s="28"/>
      <c r="H127" s="28"/>
      <c r="I127" s="82"/>
      <c r="J127" s="82"/>
      <c r="K127" s="82"/>
      <c r="L127" s="82"/>
      <c r="M127" s="7"/>
      <c r="N127" s="7"/>
    </row>
    <row r="128" spans="1:14">
      <c r="B128" s="26" t="s">
        <v>186</v>
      </c>
      <c r="C128" s="74"/>
      <c r="D128" s="74"/>
      <c r="E128" s="76"/>
      <c r="F128" s="76"/>
      <c r="G128" s="28"/>
      <c r="H128" s="28"/>
      <c r="I128" s="82"/>
      <c r="J128" s="82"/>
      <c r="K128" s="82"/>
      <c r="L128" s="82"/>
      <c r="M128" s="7"/>
      <c r="N128" s="7"/>
    </row>
    <row r="129" spans="1:14">
      <c r="B129" s="26" t="s">
        <v>187</v>
      </c>
      <c r="C129" s="74"/>
      <c r="D129" s="74"/>
      <c r="E129" s="76"/>
      <c r="F129" s="76"/>
      <c r="G129" s="28"/>
      <c r="H129" s="28"/>
      <c r="I129" s="82"/>
      <c r="J129" s="82"/>
      <c r="K129" s="82"/>
      <c r="L129" s="82"/>
      <c r="M129" s="7"/>
      <c r="N129" s="7"/>
    </row>
    <row r="130" spans="1:14">
      <c r="B130" s="26" t="s">
        <v>188</v>
      </c>
      <c r="C130" s="74"/>
      <c r="D130" s="74"/>
      <c r="E130" s="76"/>
      <c r="F130" s="76"/>
      <c r="G130" s="28">
        <v>1198.8</v>
      </c>
      <c r="H130" s="28">
        <v>1450.8</v>
      </c>
      <c r="I130" s="82"/>
      <c r="J130" s="82"/>
      <c r="K130" s="82"/>
      <c r="L130" s="82"/>
      <c r="M130" s="7"/>
      <c r="N130" s="7"/>
    </row>
    <row r="131" spans="1:14">
      <c r="A131" s="1" t="s">
        <v>189</v>
      </c>
      <c r="B131" s="33" t="s">
        <v>190</v>
      </c>
      <c r="C131" s="80" t="s">
        <v>19</v>
      </c>
      <c r="D131" s="80"/>
      <c r="E131" s="93">
        <v>40.1</v>
      </c>
      <c r="F131" s="93">
        <v>188</v>
      </c>
      <c r="G131" s="51"/>
      <c r="H131" s="51"/>
      <c r="I131" s="96">
        <v>9008.5</v>
      </c>
      <c r="J131" s="96">
        <v>162615.79999999999</v>
      </c>
      <c r="K131" s="96">
        <v>123549</v>
      </c>
      <c r="L131" s="96">
        <v>360741.7</v>
      </c>
      <c r="M131" s="7"/>
      <c r="N131" s="7"/>
    </row>
    <row r="132" spans="1:14">
      <c r="B132" s="26" t="s">
        <v>191</v>
      </c>
      <c r="C132" s="80"/>
      <c r="D132" s="80"/>
      <c r="E132" s="93"/>
      <c r="F132" s="93"/>
      <c r="G132" s="51"/>
      <c r="H132" s="51"/>
      <c r="I132" s="96"/>
      <c r="J132" s="96"/>
      <c r="K132" s="96"/>
      <c r="L132" s="96"/>
      <c r="M132" s="7"/>
      <c r="N132" s="7"/>
    </row>
    <row r="133" spans="1:14">
      <c r="B133" s="26" t="s">
        <v>192</v>
      </c>
      <c r="C133" s="80"/>
      <c r="D133" s="80"/>
      <c r="E133" s="93"/>
      <c r="F133" s="93"/>
      <c r="G133" s="51">
        <v>0</v>
      </c>
      <c r="H133" s="51">
        <v>453</v>
      </c>
      <c r="I133" s="96"/>
      <c r="J133" s="96"/>
      <c r="K133" s="96"/>
      <c r="L133" s="96"/>
      <c r="M133" s="7"/>
      <c r="N133" s="7"/>
    </row>
    <row r="134" spans="1:14">
      <c r="A134" s="1" t="s">
        <v>193</v>
      </c>
      <c r="B134" s="33" t="s">
        <v>194</v>
      </c>
      <c r="C134" s="74" t="s">
        <v>19</v>
      </c>
      <c r="D134" s="74"/>
      <c r="E134" s="76">
        <v>1.1000000000000001</v>
      </c>
      <c r="F134" s="76">
        <v>2.2000000000000002</v>
      </c>
      <c r="G134" s="28"/>
      <c r="H134" s="28"/>
      <c r="I134" s="78">
        <v>1775</v>
      </c>
      <c r="J134" s="78">
        <v>2801</v>
      </c>
      <c r="K134" s="78">
        <v>3085</v>
      </c>
      <c r="L134" s="78">
        <v>3455</v>
      </c>
      <c r="M134" s="7"/>
      <c r="N134" s="7"/>
    </row>
    <row r="135" spans="1:14">
      <c r="B135" s="26" t="s">
        <v>195</v>
      </c>
      <c r="C135" s="74"/>
      <c r="D135" s="74"/>
      <c r="E135" s="76"/>
      <c r="F135" s="76"/>
      <c r="G135" s="28"/>
      <c r="H135" s="28"/>
      <c r="I135" s="78"/>
      <c r="J135" s="78"/>
      <c r="K135" s="78"/>
      <c r="L135" s="78"/>
      <c r="M135" s="7"/>
      <c r="N135" s="7"/>
    </row>
    <row r="136" spans="1:14">
      <c r="B136" s="26" t="s">
        <v>196</v>
      </c>
      <c r="C136" s="74"/>
      <c r="D136" s="74"/>
      <c r="E136" s="76"/>
      <c r="F136" s="76"/>
      <c r="G136" s="28">
        <v>0.8</v>
      </c>
      <c r="H136" s="28">
        <v>1.8</v>
      </c>
      <c r="I136" s="78"/>
      <c r="J136" s="78"/>
      <c r="K136" s="78"/>
      <c r="L136" s="78"/>
      <c r="M136" s="7"/>
      <c r="N136" s="7"/>
    </row>
    <row r="137" spans="1:14" ht="18" customHeight="1">
      <c r="A137" s="1" t="s">
        <v>197</v>
      </c>
      <c r="B137" s="35" t="s">
        <v>198</v>
      </c>
      <c r="C137" s="80" t="s">
        <v>199</v>
      </c>
      <c r="D137" s="80"/>
      <c r="E137" s="76">
        <v>75</v>
      </c>
      <c r="F137" s="76">
        <f>J137</f>
        <v>160</v>
      </c>
      <c r="G137" s="28"/>
      <c r="H137" s="28"/>
      <c r="I137" s="72">
        <v>75</v>
      </c>
      <c r="J137" s="72">
        <v>160</v>
      </c>
      <c r="K137" s="72">
        <v>216.1</v>
      </c>
      <c r="L137" s="72">
        <v>485.1</v>
      </c>
      <c r="M137" s="7"/>
      <c r="N137" s="7"/>
    </row>
    <row r="138" spans="1:14">
      <c r="B138" s="26" t="s">
        <v>200</v>
      </c>
      <c r="C138" s="80"/>
      <c r="D138" s="80"/>
      <c r="E138" s="76"/>
      <c r="F138" s="76"/>
      <c r="G138" s="28">
        <v>123.2</v>
      </c>
      <c r="H138" s="28">
        <v>215.4</v>
      </c>
      <c r="I138" s="72"/>
      <c r="J138" s="72"/>
      <c r="K138" s="72"/>
      <c r="L138" s="72"/>
      <c r="M138" s="7"/>
      <c r="N138" s="7"/>
    </row>
    <row r="139" spans="1:14" ht="17.25" customHeight="1">
      <c r="A139" s="1" t="s">
        <v>201</v>
      </c>
      <c r="B139" s="35" t="s">
        <v>202</v>
      </c>
      <c r="C139" s="80" t="s">
        <v>19</v>
      </c>
      <c r="D139" s="80"/>
      <c r="E139" s="28">
        <v>775</v>
      </c>
      <c r="F139" s="28">
        <v>1537.5</v>
      </c>
      <c r="G139" s="28">
        <v>1590.1</v>
      </c>
      <c r="H139" s="28">
        <v>2957</v>
      </c>
      <c r="I139" s="31">
        <v>836.5</v>
      </c>
      <c r="J139" s="31">
        <v>2035.5</v>
      </c>
      <c r="K139" s="31">
        <v>1718</v>
      </c>
      <c r="L139" s="31">
        <v>4243.7</v>
      </c>
      <c r="M139" s="7"/>
      <c r="N139" s="7"/>
    </row>
    <row r="140" spans="1:14">
      <c r="A140" s="1" t="s">
        <v>203</v>
      </c>
      <c r="B140" s="35" t="s">
        <v>204</v>
      </c>
      <c r="C140" s="80" t="s">
        <v>205</v>
      </c>
      <c r="D140" s="80"/>
      <c r="E140" s="93">
        <v>18.5</v>
      </c>
      <c r="F140" s="93">
        <v>27</v>
      </c>
      <c r="G140" s="51"/>
      <c r="H140" s="51"/>
      <c r="I140" s="96">
        <v>18.7</v>
      </c>
      <c r="J140" s="96">
        <v>48</v>
      </c>
      <c r="K140" s="96">
        <v>15.6</v>
      </c>
      <c r="L140" s="96">
        <v>28</v>
      </c>
      <c r="M140" s="7"/>
      <c r="N140" s="7"/>
    </row>
    <row r="141" spans="1:14">
      <c r="B141" s="26" t="s">
        <v>206</v>
      </c>
      <c r="C141" s="80"/>
      <c r="D141" s="80"/>
      <c r="E141" s="93"/>
      <c r="F141" s="93"/>
      <c r="G141" s="51"/>
      <c r="H141" s="51"/>
      <c r="I141" s="96"/>
      <c r="J141" s="96"/>
      <c r="K141" s="96"/>
      <c r="L141" s="96"/>
      <c r="M141" s="7"/>
      <c r="N141" s="7"/>
    </row>
    <row r="142" spans="1:14">
      <c r="B142" s="26" t="s">
        <v>207</v>
      </c>
      <c r="C142" s="80"/>
      <c r="D142" s="80"/>
      <c r="E142" s="93"/>
      <c r="F142" s="93"/>
      <c r="G142" s="51">
        <v>4.8</v>
      </c>
      <c r="H142" s="51">
        <v>8.6</v>
      </c>
      <c r="I142" s="96"/>
      <c r="J142" s="96"/>
      <c r="K142" s="96"/>
      <c r="L142" s="96"/>
      <c r="M142" s="7"/>
      <c r="N142" s="7"/>
    </row>
    <row r="143" spans="1:14">
      <c r="A143" s="1" t="s">
        <v>208</v>
      </c>
      <c r="B143" s="33" t="s">
        <v>209</v>
      </c>
      <c r="C143" s="80" t="s">
        <v>19</v>
      </c>
      <c r="D143" s="80"/>
      <c r="E143" s="76">
        <v>5424.7</v>
      </c>
      <c r="F143" s="76">
        <v>9943.4</v>
      </c>
      <c r="G143" s="28"/>
      <c r="H143" s="28"/>
      <c r="I143" s="78">
        <v>5427.4</v>
      </c>
      <c r="J143" s="78">
        <v>9964.1</v>
      </c>
      <c r="K143" s="78">
        <v>5599.8</v>
      </c>
      <c r="L143" s="78">
        <v>10180.299999999999</v>
      </c>
      <c r="M143" s="7"/>
      <c r="N143" s="7"/>
    </row>
    <row r="144" spans="1:14">
      <c r="B144" s="26" t="s">
        <v>210</v>
      </c>
      <c r="C144" s="85"/>
      <c r="D144" s="85"/>
      <c r="E144" s="76"/>
      <c r="F144" s="76"/>
      <c r="G144" s="28"/>
      <c r="H144" s="28"/>
      <c r="I144" s="78"/>
      <c r="J144" s="78"/>
      <c r="K144" s="78"/>
      <c r="L144" s="78"/>
      <c r="M144" s="7"/>
      <c r="N144" s="7"/>
    </row>
    <row r="145" spans="1:14">
      <c r="B145" s="26" t="s">
        <v>211</v>
      </c>
      <c r="C145" s="85"/>
      <c r="D145" s="85"/>
      <c r="E145" s="76"/>
      <c r="F145" s="76"/>
      <c r="G145" s="28"/>
      <c r="H145" s="28"/>
      <c r="I145" s="78"/>
      <c r="J145" s="78"/>
      <c r="K145" s="78"/>
      <c r="L145" s="78"/>
      <c r="M145" s="7"/>
      <c r="N145" s="7"/>
    </row>
    <row r="146" spans="1:14">
      <c r="B146" s="26" t="s">
        <v>212</v>
      </c>
      <c r="C146" s="85"/>
      <c r="D146" s="85"/>
      <c r="E146" s="76"/>
      <c r="F146" s="76"/>
      <c r="G146" s="28">
        <v>6017.1</v>
      </c>
      <c r="H146" s="28">
        <v>12328.7</v>
      </c>
      <c r="I146" s="78"/>
      <c r="J146" s="78"/>
      <c r="K146" s="78"/>
      <c r="L146" s="78"/>
      <c r="M146" s="7"/>
      <c r="N146" s="7"/>
    </row>
    <row r="147" spans="1:14">
      <c r="A147" s="1" t="s">
        <v>213</v>
      </c>
      <c r="B147" s="33" t="s">
        <v>214</v>
      </c>
      <c r="C147" s="74" t="s">
        <v>19</v>
      </c>
      <c r="D147" s="74"/>
      <c r="E147" s="76">
        <f>I147</f>
        <v>8056.2</v>
      </c>
      <c r="F147" s="76">
        <f>J147</f>
        <v>15563.8</v>
      </c>
      <c r="G147" s="28"/>
      <c r="H147" s="28"/>
      <c r="I147" s="78">
        <v>8056.2</v>
      </c>
      <c r="J147" s="78">
        <v>15563.8</v>
      </c>
      <c r="K147" s="78">
        <v>9122.6</v>
      </c>
      <c r="L147" s="78">
        <v>16895.099999999999</v>
      </c>
      <c r="M147" s="7"/>
      <c r="N147" s="7"/>
    </row>
    <row r="148" spans="1:14">
      <c r="B148" s="26" t="s">
        <v>215</v>
      </c>
      <c r="C148" s="74"/>
      <c r="D148" s="74"/>
      <c r="E148" s="76"/>
      <c r="F148" s="76"/>
      <c r="G148" s="28">
        <v>8350.2999999999993</v>
      </c>
      <c r="H148" s="28">
        <v>16511.7</v>
      </c>
      <c r="I148" s="78"/>
      <c r="J148" s="78"/>
      <c r="K148" s="78"/>
      <c r="L148" s="78"/>
      <c r="M148" s="7"/>
      <c r="N148" s="7"/>
    </row>
    <row r="149" spans="1:14">
      <c r="A149" s="1" t="s">
        <v>216</v>
      </c>
      <c r="B149" s="33" t="s">
        <v>217</v>
      </c>
      <c r="C149" s="74" t="s">
        <v>19</v>
      </c>
      <c r="D149" s="74"/>
      <c r="E149" s="28">
        <v>36114.699999999997</v>
      </c>
      <c r="F149" s="28">
        <v>519777.3</v>
      </c>
      <c r="G149" s="28">
        <v>31928.9</v>
      </c>
      <c r="H149" s="28">
        <v>59153.599999999999</v>
      </c>
      <c r="I149" s="31">
        <v>36326.9</v>
      </c>
      <c r="J149" s="31">
        <v>52344</v>
      </c>
      <c r="K149" s="31">
        <v>55439.1</v>
      </c>
      <c r="L149" s="31">
        <v>105778</v>
      </c>
      <c r="M149" s="7"/>
      <c r="N149" s="7"/>
    </row>
    <row r="150" spans="1:14">
      <c r="A150" s="1" t="s">
        <v>218</v>
      </c>
      <c r="B150" s="33" t="s">
        <v>219</v>
      </c>
      <c r="C150" s="80" t="s">
        <v>19</v>
      </c>
      <c r="D150" s="80"/>
      <c r="E150" s="28">
        <v>592.4</v>
      </c>
      <c r="F150" s="28">
        <v>1579.7</v>
      </c>
      <c r="G150" s="28">
        <v>1008.2</v>
      </c>
      <c r="H150" s="28">
        <v>1457.6</v>
      </c>
      <c r="I150" s="53">
        <v>476</v>
      </c>
      <c r="J150" s="53">
        <v>1396</v>
      </c>
      <c r="K150" s="53">
        <v>2820</v>
      </c>
      <c r="L150" s="53">
        <v>5165</v>
      </c>
      <c r="M150" s="7"/>
      <c r="N150" s="7"/>
    </row>
    <row r="151" spans="1:14">
      <c r="A151" s="1" t="s">
        <v>220</v>
      </c>
      <c r="B151" s="33" t="s">
        <v>221</v>
      </c>
      <c r="C151" s="74" t="s">
        <v>184</v>
      </c>
      <c r="D151" s="74"/>
      <c r="E151" s="76">
        <f t="shared" ref="E151:F151" si="3">I151</f>
        <v>1161.9000000000001</v>
      </c>
      <c r="F151" s="76">
        <f t="shared" si="3"/>
        <v>1942.3</v>
      </c>
      <c r="G151" s="28"/>
      <c r="H151" s="28"/>
      <c r="I151" s="77">
        <v>1161.9000000000001</v>
      </c>
      <c r="J151" s="77">
        <v>1942.3</v>
      </c>
      <c r="K151" s="77">
        <v>1144</v>
      </c>
      <c r="L151" s="77">
        <v>2319.3000000000002</v>
      </c>
      <c r="M151" s="7"/>
      <c r="N151" s="7"/>
    </row>
    <row r="152" spans="1:14">
      <c r="B152" s="26" t="s">
        <v>222</v>
      </c>
      <c r="C152" s="74"/>
      <c r="D152" s="74"/>
      <c r="E152" s="76"/>
      <c r="F152" s="76"/>
      <c r="G152" s="28">
        <v>490.9</v>
      </c>
      <c r="H152" s="28">
        <v>1653.4</v>
      </c>
      <c r="I152" s="77"/>
      <c r="J152" s="77"/>
      <c r="K152" s="77"/>
      <c r="L152" s="77"/>
      <c r="M152" s="7"/>
      <c r="N152" s="7"/>
    </row>
    <row r="153" spans="1:14" ht="30" customHeight="1">
      <c r="B153" s="24" t="s">
        <v>223</v>
      </c>
      <c r="C153" s="3"/>
      <c r="D153" s="3"/>
      <c r="E153" s="28"/>
      <c r="F153" s="28"/>
      <c r="G153" s="28"/>
      <c r="H153" s="28"/>
      <c r="I153" s="78">
        <v>673</v>
      </c>
      <c r="J153" s="78">
        <v>2777</v>
      </c>
      <c r="K153" s="78">
        <v>13853</v>
      </c>
      <c r="L153" s="78">
        <v>14634.5</v>
      </c>
      <c r="M153" s="7"/>
      <c r="N153" s="7"/>
    </row>
    <row r="154" spans="1:14" ht="30.75" customHeight="1">
      <c r="B154" s="54" t="s">
        <v>224</v>
      </c>
      <c r="C154" s="3"/>
      <c r="D154" s="3"/>
      <c r="E154" s="28"/>
      <c r="F154" s="28"/>
      <c r="G154" s="28"/>
      <c r="H154" s="28"/>
      <c r="I154" s="86"/>
      <c r="J154" s="86"/>
      <c r="K154" s="86"/>
      <c r="L154" s="98"/>
      <c r="M154" s="7"/>
      <c r="N154" s="7"/>
    </row>
    <row r="155" spans="1:14" ht="18" customHeight="1">
      <c r="A155" s="1" t="s">
        <v>225</v>
      </c>
      <c r="B155" s="32" t="s">
        <v>226</v>
      </c>
      <c r="C155" s="97" t="s">
        <v>227</v>
      </c>
      <c r="D155" s="97"/>
      <c r="E155" s="93">
        <v>369.5</v>
      </c>
      <c r="F155" s="93">
        <v>579.9</v>
      </c>
      <c r="G155" s="51"/>
      <c r="H155" s="51"/>
      <c r="I155" s="86"/>
      <c r="J155" s="86"/>
      <c r="K155" s="86"/>
      <c r="L155" s="98"/>
      <c r="M155" s="7"/>
      <c r="N155" s="7"/>
    </row>
    <row r="156" spans="1:14">
      <c r="B156" s="26" t="s">
        <v>228</v>
      </c>
      <c r="C156" s="97"/>
      <c r="D156" s="97"/>
      <c r="E156" s="93"/>
      <c r="F156" s="93"/>
      <c r="G156" s="51"/>
      <c r="H156" s="51"/>
      <c r="I156" s="86"/>
      <c r="J156" s="86"/>
      <c r="K156" s="86"/>
      <c r="L156" s="98"/>
      <c r="M156" s="7"/>
      <c r="N156" s="7"/>
    </row>
    <row r="157" spans="1:14">
      <c r="B157" s="26" t="s">
        <v>229</v>
      </c>
      <c r="C157" s="97"/>
      <c r="D157" s="97"/>
      <c r="E157" s="93"/>
      <c r="F157" s="93"/>
      <c r="G157" s="51">
        <v>0</v>
      </c>
      <c r="H157" s="51">
        <v>495</v>
      </c>
      <c r="I157" s="86"/>
      <c r="J157" s="86"/>
      <c r="K157" s="86"/>
      <c r="L157" s="98"/>
      <c r="M157" s="7"/>
      <c r="N157" s="7"/>
    </row>
    <row r="158" spans="1:14">
      <c r="A158" s="1" t="s">
        <v>230</v>
      </c>
      <c r="B158" s="33" t="s">
        <v>231</v>
      </c>
      <c r="C158" s="80" t="s">
        <v>19</v>
      </c>
      <c r="D158" s="80"/>
      <c r="E158" s="28">
        <v>330.6</v>
      </c>
      <c r="F158" s="28">
        <v>478</v>
      </c>
      <c r="G158" s="28">
        <v>95.4</v>
      </c>
      <c r="H158" s="28">
        <v>258.3</v>
      </c>
      <c r="I158" s="55">
        <v>328.5</v>
      </c>
      <c r="J158" s="55">
        <v>474.3</v>
      </c>
      <c r="K158" s="55">
        <v>350.5</v>
      </c>
      <c r="L158" s="55">
        <v>599.9</v>
      </c>
      <c r="M158" s="7"/>
      <c r="N158" s="7"/>
    </row>
    <row r="159" spans="1:14">
      <c r="A159" s="1" t="s">
        <v>232</v>
      </c>
      <c r="B159" s="33" t="s">
        <v>233</v>
      </c>
      <c r="C159" s="80" t="s">
        <v>19</v>
      </c>
      <c r="D159" s="80"/>
      <c r="E159" s="28">
        <f t="shared" ref="E159:F161" si="4">I159</f>
        <v>19.600000000000001</v>
      </c>
      <c r="F159" s="28">
        <f t="shared" si="4"/>
        <v>53.8</v>
      </c>
      <c r="G159" s="28">
        <v>65.599999999999994</v>
      </c>
      <c r="H159" s="28">
        <v>94.2</v>
      </c>
      <c r="I159" s="53">
        <v>19.600000000000001</v>
      </c>
      <c r="J159" s="53">
        <v>53.8</v>
      </c>
      <c r="K159" s="53">
        <v>144.1</v>
      </c>
      <c r="L159" s="53">
        <v>182.6</v>
      </c>
      <c r="M159" s="7"/>
      <c r="N159" s="7"/>
    </row>
    <row r="160" spans="1:14">
      <c r="A160" s="1" t="s">
        <v>234</v>
      </c>
      <c r="B160" s="33" t="s">
        <v>235</v>
      </c>
      <c r="C160" s="97" t="s">
        <v>19</v>
      </c>
      <c r="D160" s="97"/>
      <c r="E160" s="22">
        <v>200.4</v>
      </c>
      <c r="F160" s="22">
        <v>299.8</v>
      </c>
      <c r="G160" s="22">
        <v>3.8</v>
      </c>
      <c r="H160" s="22">
        <v>129.9</v>
      </c>
      <c r="I160" s="56">
        <v>199.5</v>
      </c>
      <c r="J160" s="56">
        <v>298.5</v>
      </c>
      <c r="K160" s="56">
        <v>193.8</v>
      </c>
      <c r="L160" s="56">
        <v>368.7</v>
      </c>
      <c r="M160" s="7"/>
      <c r="N160" s="7"/>
    </row>
    <row r="161" spans="1:14" ht="16.5" hidden="1" customHeight="1">
      <c r="B161" s="33" t="s">
        <v>236</v>
      </c>
      <c r="C161" s="97" t="s">
        <v>19</v>
      </c>
      <c r="D161" s="97"/>
      <c r="E161" s="76">
        <f t="shared" si="4"/>
        <v>0</v>
      </c>
      <c r="F161" s="76">
        <f t="shared" si="4"/>
        <v>0</v>
      </c>
      <c r="G161" s="28"/>
      <c r="H161" s="28"/>
      <c r="I161" s="91"/>
      <c r="J161" s="91"/>
      <c r="K161" s="91"/>
      <c r="L161" s="91"/>
      <c r="M161" s="7"/>
      <c r="N161" s="7"/>
    </row>
    <row r="162" spans="1:14" ht="16.5" hidden="1" customHeight="1">
      <c r="B162" s="26" t="s">
        <v>237</v>
      </c>
      <c r="C162" s="97"/>
      <c r="D162" s="97"/>
      <c r="E162" s="76"/>
      <c r="F162" s="76"/>
      <c r="G162" s="28"/>
      <c r="H162" s="28"/>
      <c r="I162" s="91"/>
      <c r="J162" s="91"/>
      <c r="K162" s="91"/>
      <c r="L162" s="91"/>
      <c r="M162" s="7"/>
      <c r="N162" s="7"/>
    </row>
    <row r="163" spans="1:14" ht="16.5" hidden="1" customHeight="1">
      <c r="B163" s="26" t="s">
        <v>238</v>
      </c>
      <c r="C163" s="97"/>
      <c r="D163" s="97"/>
      <c r="E163" s="76"/>
      <c r="F163" s="76"/>
      <c r="G163" s="28"/>
      <c r="H163" s="28"/>
      <c r="I163" s="91"/>
      <c r="J163" s="91"/>
      <c r="K163" s="91"/>
      <c r="L163" s="91"/>
      <c r="M163" s="7"/>
      <c r="N163" s="7"/>
    </row>
    <row r="164" spans="1:14">
      <c r="A164" s="1" t="s">
        <v>239</v>
      </c>
      <c r="B164" s="33" t="s">
        <v>240</v>
      </c>
      <c r="C164" s="97" t="s">
        <v>241</v>
      </c>
      <c r="D164" s="97"/>
      <c r="E164" s="76">
        <v>482.6</v>
      </c>
      <c r="F164" s="76">
        <v>647</v>
      </c>
      <c r="G164" s="28"/>
      <c r="H164" s="28"/>
      <c r="I164" s="82">
        <v>0</v>
      </c>
      <c r="J164" s="82"/>
      <c r="K164" s="82">
        <v>228.8</v>
      </c>
      <c r="L164" s="82">
        <v>228.8</v>
      </c>
      <c r="M164" s="7"/>
      <c r="N164" s="7"/>
    </row>
    <row r="165" spans="1:14">
      <c r="B165" s="26" t="s">
        <v>242</v>
      </c>
      <c r="C165" s="97"/>
      <c r="D165" s="97"/>
      <c r="E165" s="76"/>
      <c r="F165" s="76"/>
      <c r="G165" s="28"/>
      <c r="H165" s="28"/>
      <c r="I165" s="82"/>
      <c r="J165" s="82"/>
      <c r="K165" s="82"/>
      <c r="L165" s="82"/>
      <c r="M165" s="7"/>
      <c r="N165" s="7"/>
    </row>
    <row r="166" spans="1:14">
      <c r="B166" s="26" t="s">
        <v>243</v>
      </c>
      <c r="C166" s="97"/>
      <c r="D166" s="97"/>
      <c r="E166" s="76"/>
      <c r="F166" s="76"/>
      <c r="G166" s="28">
        <v>0</v>
      </c>
      <c r="H166" s="28">
        <v>0</v>
      </c>
      <c r="I166" s="82"/>
      <c r="J166" s="82"/>
      <c r="K166" s="82"/>
      <c r="L166" s="82"/>
      <c r="M166" s="7"/>
      <c r="N166" s="7"/>
    </row>
    <row r="167" spans="1:14" ht="26.25" customHeight="1">
      <c r="B167" s="23" t="s">
        <v>244</v>
      </c>
      <c r="C167" s="4"/>
      <c r="D167" s="3"/>
      <c r="E167" s="76"/>
      <c r="F167" s="76"/>
      <c r="G167" s="28"/>
      <c r="H167" s="28"/>
      <c r="I167" s="34"/>
      <c r="J167" s="57"/>
      <c r="K167" s="34"/>
      <c r="L167" s="34"/>
      <c r="M167" s="7"/>
      <c r="N167" s="7"/>
    </row>
    <row r="168" spans="1:14">
      <c r="B168" s="58" t="s">
        <v>245</v>
      </c>
      <c r="C168" s="3"/>
      <c r="D168" s="3"/>
      <c r="E168" s="76"/>
      <c r="F168" s="76"/>
      <c r="G168" s="28"/>
      <c r="H168" s="28"/>
      <c r="I168" s="34"/>
      <c r="J168" s="57"/>
      <c r="K168" s="34"/>
      <c r="L168" s="34"/>
      <c r="M168" s="7"/>
      <c r="N168" s="7"/>
    </row>
    <row r="169" spans="1:14" ht="16.5" hidden="1" customHeight="1">
      <c r="B169" s="33" t="s">
        <v>246</v>
      </c>
      <c r="C169" s="97" t="s">
        <v>19</v>
      </c>
      <c r="D169" s="97"/>
      <c r="E169" s="76"/>
      <c r="F169" s="76"/>
      <c r="G169" s="28"/>
      <c r="H169" s="28"/>
      <c r="I169" s="34"/>
      <c r="J169" s="57"/>
      <c r="K169" s="34"/>
      <c r="L169" s="34"/>
      <c r="M169" s="7"/>
      <c r="N169" s="7"/>
    </row>
    <row r="170" spans="1:14">
      <c r="A170" s="1" t="s">
        <v>247</v>
      </c>
      <c r="B170" s="33" t="s">
        <v>248</v>
      </c>
      <c r="C170" s="79" t="s">
        <v>138</v>
      </c>
      <c r="D170" s="79"/>
      <c r="E170" s="76">
        <v>2407</v>
      </c>
      <c r="F170" s="76">
        <v>4080</v>
      </c>
      <c r="G170" s="28"/>
      <c r="H170" s="28"/>
      <c r="I170" s="100">
        <v>2283.5</v>
      </c>
      <c r="J170" s="101">
        <v>4533.8999999999996</v>
      </c>
      <c r="K170" s="100">
        <v>1703.5</v>
      </c>
      <c r="L170" s="100">
        <v>3757.3</v>
      </c>
      <c r="M170" s="7"/>
      <c r="N170" s="7"/>
    </row>
    <row r="171" spans="1:14" ht="49.5">
      <c r="B171" s="46" t="s">
        <v>249</v>
      </c>
      <c r="C171" s="79"/>
      <c r="D171" s="79"/>
      <c r="E171" s="76"/>
      <c r="F171" s="76"/>
      <c r="G171" s="28">
        <v>787.9</v>
      </c>
      <c r="H171" s="28">
        <v>2290.1</v>
      </c>
      <c r="I171" s="100"/>
      <c r="J171" s="101"/>
      <c r="K171" s="100"/>
      <c r="L171" s="100"/>
      <c r="M171" s="7"/>
      <c r="N171" s="7"/>
    </row>
    <row r="172" spans="1:14">
      <c r="A172" s="1" t="s">
        <v>250</v>
      </c>
      <c r="B172" s="33" t="s">
        <v>251</v>
      </c>
      <c r="C172" s="79" t="s">
        <v>138</v>
      </c>
      <c r="D172" s="79"/>
      <c r="E172" s="76">
        <v>278.8</v>
      </c>
      <c r="F172" s="76">
        <v>519.20000000000005</v>
      </c>
      <c r="G172" s="28"/>
      <c r="H172" s="28"/>
      <c r="I172" s="99">
        <v>370.8</v>
      </c>
      <c r="J172" s="102">
        <v>699.2</v>
      </c>
      <c r="K172" s="99">
        <v>423.5</v>
      </c>
      <c r="L172" s="99">
        <v>821</v>
      </c>
      <c r="M172" s="7"/>
      <c r="N172" s="7"/>
    </row>
    <row r="173" spans="1:14" ht="49.5">
      <c r="B173" s="46" t="s">
        <v>252</v>
      </c>
      <c r="C173" s="79"/>
      <c r="D173" s="79"/>
      <c r="E173" s="76"/>
      <c r="F173" s="76"/>
      <c r="G173" s="28">
        <v>113.4</v>
      </c>
      <c r="H173" s="28">
        <v>317.7</v>
      </c>
      <c r="I173" s="99"/>
      <c r="J173" s="102"/>
      <c r="K173" s="99"/>
      <c r="L173" s="99"/>
      <c r="M173" s="7"/>
      <c r="N173" s="7"/>
    </row>
    <row r="174" spans="1:14" ht="16.5" hidden="1" customHeight="1">
      <c r="B174" s="33" t="s">
        <v>253</v>
      </c>
      <c r="C174" s="79" t="s">
        <v>138</v>
      </c>
      <c r="D174" s="79"/>
      <c r="E174" s="76">
        <f>I174</f>
        <v>0</v>
      </c>
      <c r="F174" s="76">
        <f>J174</f>
        <v>0</v>
      </c>
      <c r="G174" s="28"/>
      <c r="H174" s="28"/>
      <c r="I174" s="78"/>
      <c r="J174" s="78"/>
      <c r="K174" s="78"/>
      <c r="L174" s="78"/>
      <c r="M174" s="7"/>
      <c r="N174" s="7"/>
    </row>
    <row r="175" spans="1:14" ht="66" hidden="1" customHeight="1">
      <c r="B175" s="46" t="s">
        <v>254</v>
      </c>
      <c r="C175" s="79"/>
      <c r="D175" s="79"/>
      <c r="E175" s="76"/>
      <c r="F175" s="76"/>
      <c r="G175" s="28"/>
      <c r="H175" s="28"/>
      <c r="I175" s="78"/>
      <c r="J175" s="78"/>
      <c r="K175" s="78"/>
      <c r="L175" s="78"/>
      <c r="M175" s="7"/>
      <c r="N175" s="7"/>
    </row>
    <row r="176" spans="1:14">
      <c r="A176" s="1" t="s">
        <v>255</v>
      </c>
      <c r="B176" s="25" t="s">
        <v>256</v>
      </c>
      <c r="C176" s="74" t="s">
        <v>91</v>
      </c>
      <c r="D176" s="74"/>
      <c r="E176" s="103">
        <f>I176</f>
        <v>3306</v>
      </c>
      <c r="F176" s="105">
        <f>J176</f>
        <v>6449</v>
      </c>
      <c r="G176" s="59"/>
      <c r="H176" s="59"/>
      <c r="I176" s="83">
        <v>3306</v>
      </c>
      <c r="J176" s="83">
        <v>6449</v>
      </c>
      <c r="K176" s="83">
        <v>3827</v>
      </c>
      <c r="L176" s="83">
        <v>7568</v>
      </c>
      <c r="M176" s="7"/>
      <c r="N176" s="7"/>
    </row>
    <row r="177" spans="1:14">
      <c r="B177" s="26" t="s">
        <v>257</v>
      </c>
      <c r="C177" s="74"/>
      <c r="D177" s="74"/>
      <c r="E177" s="104"/>
      <c r="F177" s="104"/>
      <c r="G177" s="60">
        <v>2001</v>
      </c>
      <c r="H177" s="60">
        <v>4001</v>
      </c>
      <c r="I177" s="83"/>
      <c r="J177" s="83"/>
      <c r="K177" s="83"/>
      <c r="L177" s="83"/>
      <c r="M177" s="7"/>
      <c r="N177" s="7"/>
    </row>
    <row r="178" spans="1:14">
      <c r="A178" s="1" t="s">
        <v>258</v>
      </c>
      <c r="B178" s="26" t="s">
        <v>253</v>
      </c>
      <c r="C178" s="79" t="s">
        <v>138</v>
      </c>
      <c r="D178" s="79"/>
      <c r="E178" s="76">
        <v>1726.3</v>
      </c>
      <c r="F178" s="76">
        <v>3978.6</v>
      </c>
      <c r="G178" s="28"/>
      <c r="H178" s="28"/>
      <c r="I178" s="100">
        <v>1656.3</v>
      </c>
      <c r="J178" s="100">
        <v>3898.6</v>
      </c>
      <c r="K178" s="100">
        <v>3849.7</v>
      </c>
      <c r="L178" s="100">
        <v>5926.1</v>
      </c>
      <c r="M178" s="7"/>
      <c r="N178" s="7"/>
    </row>
    <row r="179" spans="1:14" ht="49.5">
      <c r="B179" s="46" t="s">
        <v>259</v>
      </c>
      <c r="C179" s="79"/>
      <c r="D179" s="79"/>
      <c r="E179" s="76"/>
      <c r="F179" s="76"/>
      <c r="G179" s="28">
        <v>858.2</v>
      </c>
      <c r="H179" s="28">
        <v>2310</v>
      </c>
      <c r="I179" s="100"/>
      <c r="J179" s="100"/>
      <c r="K179" s="100"/>
      <c r="L179" s="100"/>
      <c r="M179" s="7"/>
      <c r="N179" s="7"/>
    </row>
    <row r="180" spans="1:14">
      <c r="A180" s="1">
        <v>27.12</v>
      </c>
      <c r="B180" s="25" t="s">
        <v>260</v>
      </c>
      <c r="C180" s="79" t="s">
        <v>138</v>
      </c>
      <c r="D180" s="79"/>
      <c r="E180" s="76">
        <f>I180</f>
        <v>4288.3</v>
      </c>
      <c r="F180" s="76">
        <f>J180</f>
        <v>7262.7</v>
      </c>
      <c r="G180" s="28"/>
      <c r="H180" s="28"/>
      <c r="I180" s="78">
        <v>4288.3</v>
      </c>
      <c r="J180" s="78">
        <v>7262.7</v>
      </c>
      <c r="K180" s="78">
        <v>2574.9</v>
      </c>
      <c r="L180" s="78">
        <v>4891.7</v>
      </c>
      <c r="M180" s="7"/>
      <c r="N180" s="7"/>
    </row>
    <row r="181" spans="1:14">
      <c r="B181" s="26" t="s">
        <v>261</v>
      </c>
      <c r="C181" s="79"/>
      <c r="D181" s="79"/>
      <c r="E181" s="76"/>
      <c r="F181" s="76"/>
      <c r="G181" s="28">
        <v>4066.1</v>
      </c>
      <c r="H181" s="28">
        <v>6664.8</v>
      </c>
      <c r="I181" s="78"/>
      <c r="J181" s="78"/>
      <c r="K181" s="78"/>
      <c r="L181" s="78"/>
      <c r="M181" s="7"/>
      <c r="N181" s="7"/>
    </row>
    <row r="182" spans="1:14" ht="25.5" customHeight="1">
      <c r="B182" s="23" t="s">
        <v>262</v>
      </c>
      <c r="C182" s="27"/>
      <c r="D182" s="27"/>
      <c r="E182" s="28"/>
      <c r="F182" s="28"/>
      <c r="G182" s="28"/>
      <c r="H182" s="28"/>
      <c r="I182" s="78">
        <v>325.89999999999998</v>
      </c>
      <c r="J182" s="78">
        <v>653.5</v>
      </c>
      <c r="K182" s="78">
        <v>165.7</v>
      </c>
      <c r="L182" s="78">
        <v>298</v>
      </c>
      <c r="M182" s="7"/>
      <c r="N182" s="7"/>
    </row>
    <row r="183" spans="1:14">
      <c r="A183" s="1" t="s">
        <v>263</v>
      </c>
      <c r="B183" s="33" t="s">
        <v>264</v>
      </c>
      <c r="C183" s="79" t="s">
        <v>138</v>
      </c>
      <c r="D183" s="79"/>
      <c r="E183" s="76">
        <f>I182</f>
        <v>325.89999999999998</v>
      </c>
      <c r="F183" s="76">
        <f>J182</f>
        <v>653.5</v>
      </c>
      <c r="G183" s="28"/>
      <c r="H183" s="28"/>
      <c r="I183" s="86"/>
      <c r="J183" s="86"/>
      <c r="K183" s="86"/>
      <c r="L183" s="86"/>
      <c r="M183" s="7"/>
      <c r="N183" s="7"/>
    </row>
    <row r="184" spans="1:14" ht="66">
      <c r="B184" s="46" t="s">
        <v>265</v>
      </c>
      <c r="C184" s="79"/>
      <c r="D184" s="79"/>
      <c r="E184" s="76"/>
      <c r="F184" s="76"/>
      <c r="G184" s="28">
        <v>267</v>
      </c>
      <c r="H184" s="28">
        <v>570.4</v>
      </c>
      <c r="I184" s="86"/>
      <c r="J184" s="86"/>
      <c r="K184" s="86"/>
      <c r="L184" s="86"/>
      <c r="M184" s="7"/>
      <c r="N184" s="7"/>
    </row>
    <row r="185" spans="1:14" ht="15" customHeight="1">
      <c r="A185" s="1" t="s">
        <v>266</v>
      </c>
      <c r="B185" s="25" t="s">
        <v>267</v>
      </c>
      <c r="C185" s="79" t="s">
        <v>138</v>
      </c>
      <c r="D185" s="79"/>
      <c r="E185" s="76">
        <v>53.2</v>
      </c>
      <c r="F185" s="76">
        <v>93.2</v>
      </c>
      <c r="G185" s="28"/>
      <c r="H185" s="28"/>
      <c r="I185" s="78">
        <v>63.2</v>
      </c>
      <c r="J185" s="78">
        <v>103.2</v>
      </c>
      <c r="K185" s="78">
        <v>26</v>
      </c>
      <c r="L185" s="78">
        <v>57.3</v>
      </c>
      <c r="M185" s="7"/>
      <c r="N185" s="7"/>
    </row>
    <row r="186" spans="1:14" ht="15" customHeight="1">
      <c r="B186" s="26" t="s">
        <v>268</v>
      </c>
      <c r="C186" s="79"/>
      <c r="D186" s="79"/>
      <c r="E186" s="76"/>
      <c r="F186" s="76"/>
      <c r="G186" s="28">
        <v>20</v>
      </c>
      <c r="H186" s="28">
        <v>40</v>
      </c>
      <c r="I186" s="78"/>
      <c r="J186" s="78"/>
      <c r="K186" s="78"/>
      <c r="L186" s="78"/>
      <c r="M186" s="7"/>
      <c r="N186" s="7"/>
    </row>
    <row r="187" spans="1:14" ht="15" customHeight="1">
      <c r="A187" s="1" t="s">
        <v>269</v>
      </c>
      <c r="B187" s="25" t="s">
        <v>270</v>
      </c>
      <c r="C187" s="80" t="s">
        <v>138</v>
      </c>
      <c r="D187" s="80"/>
      <c r="E187" s="106">
        <v>47.8</v>
      </c>
      <c r="F187" s="106">
        <v>95.6</v>
      </c>
      <c r="G187" s="28"/>
      <c r="H187" s="28"/>
      <c r="I187" s="78">
        <v>0</v>
      </c>
      <c r="J187" s="78">
        <v>100</v>
      </c>
      <c r="K187" s="78">
        <v>494.8</v>
      </c>
      <c r="L187" s="78">
        <v>711.2</v>
      </c>
      <c r="M187" s="7"/>
      <c r="N187" s="7"/>
    </row>
    <row r="188" spans="1:14" ht="15" customHeight="1">
      <c r="B188" s="26" t="s">
        <v>271</v>
      </c>
      <c r="C188" s="85"/>
      <c r="D188" s="85"/>
      <c r="E188" s="106"/>
      <c r="F188" s="106"/>
      <c r="G188" s="28"/>
      <c r="H188" s="28"/>
      <c r="I188" s="78"/>
      <c r="J188" s="78"/>
      <c r="K188" s="78"/>
      <c r="L188" s="78"/>
      <c r="M188" s="7"/>
      <c r="N188" s="7"/>
    </row>
    <row r="189" spans="1:14" ht="15" customHeight="1">
      <c r="B189" s="26" t="s">
        <v>272</v>
      </c>
      <c r="C189" s="85"/>
      <c r="D189" s="85"/>
      <c r="E189" s="106"/>
      <c r="F189" s="106"/>
      <c r="G189" s="28"/>
      <c r="H189" s="28"/>
      <c r="I189" s="78"/>
      <c r="J189" s="78"/>
      <c r="K189" s="78"/>
      <c r="L189" s="78"/>
      <c r="M189" s="7"/>
      <c r="N189" s="7"/>
    </row>
    <row r="190" spans="1:14" ht="15" customHeight="1">
      <c r="B190" s="26" t="s">
        <v>273</v>
      </c>
      <c r="C190" s="85"/>
      <c r="D190" s="85"/>
      <c r="E190" s="106"/>
      <c r="F190" s="106"/>
      <c r="G190" s="28">
        <v>49.7</v>
      </c>
      <c r="H190" s="28">
        <v>99.4</v>
      </c>
      <c r="I190" s="78"/>
      <c r="J190" s="78"/>
      <c r="K190" s="78"/>
      <c r="L190" s="78"/>
      <c r="M190" s="7"/>
      <c r="N190" s="7"/>
    </row>
    <row r="191" spans="1:14" ht="25.5" customHeight="1">
      <c r="B191" s="23" t="s">
        <v>274</v>
      </c>
      <c r="C191" s="74" t="s">
        <v>85</v>
      </c>
      <c r="D191" s="74"/>
      <c r="E191" s="75">
        <f>I191</f>
        <v>6.4</v>
      </c>
      <c r="F191" s="76">
        <f>J191</f>
        <v>12.6</v>
      </c>
      <c r="G191" s="28"/>
      <c r="H191" s="28"/>
      <c r="I191" s="77">
        <v>6.4</v>
      </c>
      <c r="J191" s="77">
        <v>12.6</v>
      </c>
      <c r="K191" s="77">
        <v>7.2</v>
      </c>
      <c r="L191" s="77">
        <v>14</v>
      </c>
      <c r="M191" s="7"/>
      <c r="N191" s="7"/>
    </row>
    <row r="192" spans="1:14" ht="15" customHeight="1">
      <c r="A192" s="1" t="s">
        <v>275</v>
      </c>
      <c r="B192" s="25" t="s">
        <v>276</v>
      </c>
      <c r="C192" s="74"/>
      <c r="D192" s="74"/>
      <c r="E192" s="107"/>
      <c r="F192" s="107"/>
      <c r="G192" s="61">
        <v>8.9</v>
      </c>
      <c r="H192" s="61">
        <v>18.7</v>
      </c>
      <c r="I192" s="77"/>
      <c r="J192" s="77"/>
      <c r="K192" s="77"/>
      <c r="L192" s="77"/>
      <c r="M192" s="7"/>
      <c r="N192" s="7"/>
    </row>
    <row r="193" spans="1:14" ht="30" customHeight="1">
      <c r="B193" s="23" t="s">
        <v>277</v>
      </c>
      <c r="C193" s="62"/>
      <c r="D193" s="62"/>
      <c r="E193" s="63"/>
      <c r="F193" s="59"/>
      <c r="G193" s="59"/>
      <c r="H193" s="59"/>
      <c r="I193" s="77">
        <v>38350.400000000001</v>
      </c>
      <c r="J193" s="78">
        <v>64442</v>
      </c>
      <c r="K193" s="77">
        <v>33318.6</v>
      </c>
      <c r="L193" s="78">
        <v>62291.9</v>
      </c>
      <c r="M193" s="7"/>
      <c r="N193" s="7"/>
    </row>
    <row r="194" spans="1:14">
      <c r="B194" s="58" t="s">
        <v>278</v>
      </c>
      <c r="C194" s="62"/>
      <c r="D194" s="62"/>
      <c r="E194" s="63"/>
      <c r="F194" s="59"/>
      <c r="G194" s="59"/>
      <c r="H194" s="59"/>
      <c r="I194" s="77"/>
      <c r="J194" s="78"/>
      <c r="K194" s="77"/>
      <c r="L194" s="78"/>
      <c r="M194" s="7"/>
      <c r="N194" s="7"/>
    </row>
    <row r="195" spans="1:14">
      <c r="A195" s="1">
        <v>31</v>
      </c>
      <c r="B195" s="25" t="s">
        <v>279</v>
      </c>
      <c r="C195" s="74" t="s">
        <v>138</v>
      </c>
      <c r="D195" s="74"/>
      <c r="E195" s="29">
        <v>40074.800000000003</v>
      </c>
      <c r="F195" s="28">
        <v>65899.3</v>
      </c>
      <c r="G195" s="28">
        <v>43003.9</v>
      </c>
      <c r="H195" s="28">
        <v>70865.100000000006</v>
      </c>
      <c r="I195" s="77"/>
      <c r="J195" s="78"/>
      <c r="K195" s="77"/>
      <c r="L195" s="78"/>
      <c r="M195" s="7"/>
      <c r="N195" s="7"/>
    </row>
    <row r="196" spans="1:14">
      <c r="A196" s="1" t="s">
        <v>280</v>
      </c>
      <c r="B196" s="25" t="s">
        <v>281</v>
      </c>
      <c r="C196" s="74" t="s">
        <v>138</v>
      </c>
      <c r="D196" s="74"/>
      <c r="E196" s="29">
        <v>6089.6</v>
      </c>
      <c r="F196" s="28">
        <v>8061.9</v>
      </c>
      <c r="G196" s="28">
        <v>4354.8</v>
      </c>
      <c r="H196" s="28">
        <v>6830.4</v>
      </c>
      <c r="I196" s="30">
        <v>5482.1</v>
      </c>
      <c r="J196" s="31">
        <v>7468.6</v>
      </c>
      <c r="K196" s="30">
        <v>5082.8</v>
      </c>
      <c r="L196" s="55">
        <v>10289.799999999999</v>
      </c>
      <c r="M196" s="7"/>
      <c r="N196" s="7"/>
    </row>
    <row r="197" spans="1:14">
      <c r="A197" s="1" t="s">
        <v>282</v>
      </c>
      <c r="B197" s="25" t="s">
        <v>283</v>
      </c>
      <c r="C197" s="74" t="s">
        <v>91</v>
      </c>
      <c r="D197" s="74"/>
      <c r="E197" s="103">
        <v>826</v>
      </c>
      <c r="F197" s="105">
        <v>2073</v>
      </c>
      <c r="G197" s="59"/>
      <c r="H197" s="59"/>
      <c r="I197" s="83">
        <v>873</v>
      </c>
      <c r="J197" s="83">
        <v>2156</v>
      </c>
      <c r="K197" s="83">
        <v>899</v>
      </c>
      <c r="L197" s="83">
        <v>1499</v>
      </c>
      <c r="M197" s="7"/>
      <c r="N197" s="7"/>
    </row>
    <row r="198" spans="1:14">
      <c r="B198" s="26" t="s">
        <v>284</v>
      </c>
      <c r="C198" s="74"/>
      <c r="D198" s="74"/>
      <c r="E198" s="104"/>
      <c r="F198" s="104"/>
      <c r="G198" s="60">
        <v>1223</v>
      </c>
      <c r="H198" s="60">
        <v>2202</v>
      </c>
      <c r="I198" s="83"/>
      <c r="J198" s="83"/>
      <c r="K198" s="83"/>
      <c r="L198" s="83"/>
      <c r="M198" s="7"/>
      <c r="N198" s="7"/>
    </row>
    <row r="199" spans="1:14">
      <c r="A199" s="1" t="s">
        <v>285</v>
      </c>
      <c r="B199" s="25" t="s">
        <v>286</v>
      </c>
      <c r="C199" s="74" t="s">
        <v>91</v>
      </c>
      <c r="D199" s="74"/>
      <c r="E199" s="63">
        <f>I199</f>
        <v>13</v>
      </c>
      <c r="F199" s="59">
        <f>J199</f>
        <v>26</v>
      </c>
      <c r="G199" s="59">
        <v>123</v>
      </c>
      <c r="H199" s="59">
        <v>228</v>
      </c>
      <c r="I199" s="30">
        <v>13</v>
      </c>
      <c r="J199" s="31">
        <v>26</v>
      </c>
      <c r="K199" s="30">
        <v>197</v>
      </c>
      <c r="L199" s="31">
        <v>414</v>
      </c>
      <c r="M199" s="7"/>
      <c r="N199" s="7"/>
    </row>
    <row r="200" spans="1:14">
      <c r="A200" s="1" t="s">
        <v>287</v>
      </c>
      <c r="B200" s="25" t="s">
        <v>288</v>
      </c>
      <c r="C200" s="74" t="s">
        <v>91</v>
      </c>
      <c r="D200" s="74"/>
      <c r="E200" s="63">
        <v>309</v>
      </c>
      <c r="F200" s="59">
        <v>400</v>
      </c>
      <c r="G200" s="59">
        <v>113</v>
      </c>
      <c r="H200" s="59">
        <v>230</v>
      </c>
      <c r="I200" s="30">
        <v>288</v>
      </c>
      <c r="J200" s="31">
        <v>379</v>
      </c>
      <c r="K200" s="30">
        <v>533</v>
      </c>
      <c r="L200" s="31">
        <v>759</v>
      </c>
      <c r="M200" s="7"/>
      <c r="N200" s="7"/>
    </row>
    <row r="201" spans="1:14">
      <c r="A201" s="1" t="s">
        <v>289</v>
      </c>
      <c r="B201" s="25" t="s">
        <v>290</v>
      </c>
      <c r="C201" s="74" t="s">
        <v>91</v>
      </c>
      <c r="D201" s="74"/>
      <c r="E201" s="63">
        <v>730</v>
      </c>
      <c r="F201" s="59">
        <v>1271</v>
      </c>
      <c r="G201" s="59">
        <v>1247</v>
      </c>
      <c r="H201" s="59">
        <v>1902</v>
      </c>
      <c r="I201" s="30">
        <v>718</v>
      </c>
      <c r="J201" s="31">
        <v>1255</v>
      </c>
      <c r="K201" s="30">
        <v>830</v>
      </c>
      <c r="L201" s="31">
        <v>1836</v>
      </c>
      <c r="M201" s="7"/>
      <c r="N201" s="7"/>
    </row>
    <row r="202" spans="1:14">
      <c r="A202" s="1" t="s">
        <v>291</v>
      </c>
      <c r="B202" s="25" t="s">
        <v>292</v>
      </c>
      <c r="C202" s="97" t="s">
        <v>91</v>
      </c>
      <c r="D202" s="97"/>
      <c r="E202" s="103">
        <v>147</v>
      </c>
      <c r="F202" s="105">
        <f>J202</f>
        <v>304</v>
      </c>
      <c r="G202" s="59"/>
      <c r="H202" s="59"/>
      <c r="I202" s="108">
        <v>145</v>
      </c>
      <c r="J202" s="108">
        <v>304</v>
      </c>
      <c r="K202" s="108">
        <v>50</v>
      </c>
      <c r="L202" s="108">
        <v>243</v>
      </c>
      <c r="M202" s="7"/>
      <c r="N202" s="7"/>
    </row>
    <row r="203" spans="1:14" ht="15" customHeight="1">
      <c r="B203" s="26" t="s">
        <v>293</v>
      </c>
      <c r="C203" s="97"/>
      <c r="D203" s="97"/>
      <c r="E203" s="103"/>
      <c r="F203" s="105"/>
      <c r="G203" s="59"/>
      <c r="H203" s="59"/>
      <c r="I203" s="109"/>
      <c r="J203" s="109"/>
      <c r="K203" s="109"/>
      <c r="L203" s="109"/>
      <c r="M203" s="7"/>
      <c r="N203" s="7"/>
    </row>
    <row r="204" spans="1:14" ht="33">
      <c r="B204" s="46" t="s">
        <v>294</v>
      </c>
      <c r="C204" s="97"/>
      <c r="D204" s="97"/>
      <c r="E204" s="103"/>
      <c r="F204" s="105"/>
      <c r="G204" s="59">
        <v>155</v>
      </c>
      <c r="H204" s="59">
        <v>281</v>
      </c>
      <c r="I204" s="109"/>
      <c r="J204" s="109"/>
      <c r="K204" s="109"/>
      <c r="L204" s="109"/>
      <c r="M204" s="7"/>
      <c r="N204" s="7"/>
    </row>
    <row r="205" spans="1:14">
      <c r="A205" s="1" t="s">
        <v>295</v>
      </c>
      <c r="B205" s="25" t="s">
        <v>292</v>
      </c>
      <c r="C205" s="97" t="s">
        <v>91</v>
      </c>
      <c r="D205" s="97"/>
      <c r="E205" s="103">
        <f>I205</f>
        <v>72</v>
      </c>
      <c r="F205" s="105">
        <v>240</v>
      </c>
      <c r="G205" s="59"/>
      <c r="H205" s="59"/>
      <c r="I205" s="108">
        <v>72</v>
      </c>
      <c r="J205" s="108">
        <v>242</v>
      </c>
      <c r="K205" s="108">
        <v>36</v>
      </c>
      <c r="L205" s="108">
        <v>95</v>
      </c>
      <c r="M205" s="7"/>
      <c r="N205" s="7"/>
    </row>
    <row r="206" spans="1:14" ht="15" customHeight="1">
      <c r="B206" s="26" t="s">
        <v>296</v>
      </c>
      <c r="C206" s="97"/>
      <c r="D206" s="97"/>
      <c r="E206" s="103"/>
      <c r="F206" s="105"/>
      <c r="G206" s="59"/>
      <c r="H206" s="59"/>
      <c r="I206" s="109"/>
      <c r="J206" s="109"/>
      <c r="K206" s="109"/>
      <c r="L206" s="109"/>
      <c r="M206" s="7"/>
      <c r="N206" s="7"/>
    </row>
    <row r="207" spans="1:14" ht="15" customHeight="1">
      <c r="B207" s="26" t="s">
        <v>297</v>
      </c>
      <c r="C207" s="97"/>
      <c r="D207" s="97"/>
      <c r="E207" s="103"/>
      <c r="F207" s="105"/>
      <c r="G207" s="59">
        <v>4</v>
      </c>
      <c r="H207" s="59">
        <v>17</v>
      </c>
      <c r="I207" s="109"/>
      <c r="J207" s="109"/>
      <c r="K207" s="109"/>
      <c r="L207" s="109"/>
      <c r="M207" s="7"/>
      <c r="N207" s="7"/>
    </row>
    <row r="208" spans="1:14" ht="15" customHeight="1">
      <c r="A208" s="1" t="s">
        <v>298</v>
      </c>
      <c r="B208" s="25" t="s">
        <v>299</v>
      </c>
      <c r="C208" s="97" t="s">
        <v>138</v>
      </c>
      <c r="D208" s="97"/>
      <c r="E208" s="75">
        <v>2797.2</v>
      </c>
      <c r="F208" s="76">
        <v>4571.3</v>
      </c>
      <c r="G208" s="28"/>
      <c r="H208" s="28"/>
      <c r="I208" s="82">
        <v>2778.9</v>
      </c>
      <c r="J208" s="82">
        <v>4549.7</v>
      </c>
      <c r="K208" s="82">
        <v>589</v>
      </c>
      <c r="L208" s="82">
        <v>674</v>
      </c>
      <c r="M208" s="7"/>
      <c r="N208" s="7"/>
    </row>
    <row r="209" spans="1:14" ht="15" customHeight="1">
      <c r="B209" s="26" t="s">
        <v>300</v>
      </c>
      <c r="C209" s="97"/>
      <c r="D209" s="97"/>
      <c r="E209" s="75"/>
      <c r="F209" s="76"/>
      <c r="G209" s="28">
        <v>902.8</v>
      </c>
      <c r="H209" s="28">
        <v>2699.2</v>
      </c>
      <c r="I209" s="110"/>
      <c r="J209" s="110"/>
      <c r="K209" s="110"/>
      <c r="L209" s="110"/>
      <c r="M209" s="7"/>
      <c r="N209" s="7"/>
    </row>
    <row r="210" spans="1:14" ht="15" customHeight="1">
      <c r="A210" s="1" t="s">
        <v>301</v>
      </c>
      <c r="B210" s="25" t="s">
        <v>302</v>
      </c>
      <c r="C210" s="97" t="s">
        <v>138</v>
      </c>
      <c r="D210" s="97"/>
      <c r="E210" s="75">
        <v>4543.8999999999996</v>
      </c>
      <c r="F210" s="76">
        <v>8474.7999999999993</v>
      </c>
      <c r="G210" s="28"/>
      <c r="H210" s="28"/>
      <c r="I210" s="99">
        <v>4501.5</v>
      </c>
      <c r="J210" s="99">
        <v>8432.4</v>
      </c>
      <c r="K210" s="99">
        <v>3757</v>
      </c>
      <c r="L210" s="99">
        <v>7715</v>
      </c>
      <c r="M210" s="7"/>
      <c r="N210" s="7"/>
    </row>
    <row r="211" spans="1:14" ht="15" customHeight="1">
      <c r="B211" s="46" t="s">
        <v>303</v>
      </c>
      <c r="C211" s="97"/>
      <c r="D211" s="97"/>
      <c r="E211" s="75"/>
      <c r="F211" s="76"/>
      <c r="G211" s="28">
        <v>4187.7</v>
      </c>
      <c r="H211" s="28">
        <v>8192.4</v>
      </c>
      <c r="I211" s="99"/>
      <c r="J211" s="99"/>
      <c r="K211" s="99"/>
      <c r="L211" s="99"/>
      <c r="M211" s="7"/>
      <c r="N211" s="7"/>
    </row>
    <row r="212" spans="1:14" ht="15" customHeight="1">
      <c r="A212" s="1" t="s">
        <v>304</v>
      </c>
      <c r="B212" s="25" t="s">
        <v>305</v>
      </c>
      <c r="C212" s="97" t="s">
        <v>138</v>
      </c>
      <c r="D212" s="97"/>
      <c r="E212" s="75">
        <v>638</v>
      </c>
      <c r="F212" s="76">
        <v>1193.9000000000001</v>
      </c>
      <c r="G212" s="28"/>
      <c r="H212" s="28"/>
      <c r="I212" s="82">
        <v>641.79999999999995</v>
      </c>
      <c r="J212" s="82">
        <v>1382.6</v>
      </c>
      <c r="K212" s="82">
        <v>573.6</v>
      </c>
      <c r="L212" s="82">
        <v>1094.2</v>
      </c>
      <c r="M212" s="7"/>
      <c r="N212" s="7"/>
    </row>
    <row r="213" spans="1:14" ht="33">
      <c r="B213" s="46" t="s">
        <v>306</v>
      </c>
      <c r="C213" s="97"/>
      <c r="D213" s="97"/>
      <c r="E213" s="75"/>
      <c r="F213" s="76"/>
      <c r="G213" s="28">
        <v>398.4</v>
      </c>
      <c r="H213" s="28">
        <v>728.2</v>
      </c>
      <c r="I213" s="110"/>
      <c r="J213" s="110"/>
      <c r="K213" s="110"/>
      <c r="L213" s="110"/>
      <c r="M213" s="7"/>
      <c r="N213" s="7"/>
    </row>
    <row r="214" spans="1:14">
      <c r="B214" s="19" t="s">
        <v>307</v>
      </c>
      <c r="C214" s="3"/>
      <c r="D214" s="3"/>
      <c r="E214" s="75">
        <f>I214</f>
        <v>224.3</v>
      </c>
      <c r="F214" s="76">
        <f>J214</f>
        <v>493.4</v>
      </c>
      <c r="G214" s="28"/>
      <c r="H214" s="28"/>
      <c r="I214" s="77">
        <v>224.3</v>
      </c>
      <c r="J214" s="78">
        <v>493.4</v>
      </c>
      <c r="K214" s="77">
        <v>239.2</v>
      </c>
      <c r="L214" s="78">
        <v>505.1</v>
      </c>
      <c r="M214" s="7"/>
      <c r="N214" s="7"/>
    </row>
    <row r="215" spans="1:14">
      <c r="B215" s="64" t="s">
        <v>308</v>
      </c>
      <c r="C215" s="3"/>
      <c r="D215" s="3"/>
      <c r="E215" s="75"/>
      <c r="F215" s="76"/>
      <c r="G215" s="28"/>
      <c r="H215" s="28"/>
      <c r="I215" s="77"/>
      <c r="J215" s="78"/>
      <c r="K215" s="77"/>
      <c r="L215" s="78"/>
      <c r="M215" s="7"/>
      <c r="N215" s="7"/>
    </row>
    <row r="216" spans="1:14">
      <c r="A216" s="1" t="s">
        <v>309</v>
      </c>
      <c r="B216" s="25" t="s">
        <v>310</v>
      </c>
      <c r="C216" s="74" t="s">
        <v>311</v>
      </c>
      <c r="D216" s="74"/>
      <c r="E216" s="75"/>
      <c r="F216" s="76"/>
      <c r="G216" s="28">
        <v>162</v>
      </c>
      <c r="H216" s="28">
        <v>368.9</v>
      </c>
      <c r="I216" s="77"/>
      <c r="J216" s="78"/>
      <c r="K216" s="77"/>
      <c r="L216" s="78"/>
      <c r="M216" s="7"/>
      <c r="N216" s="7"/>
    </row>
    <row r="217" spans="1:14">
      <c r="A217" s="1" t="s">
        <v>312</v>
      </c>
      <c r="B217" s="25" t="s">
        <v>313</v>
      </c>
      <c r="C217" s="74" t="s">
        <v>314</v>
      </c>
      <c r="D217" s="74"/>
      <c r="E217" s="29">
        <v>46</v>
      </c>
      <c r="F217" s="28">
        <v>100.6</v>
      </c>
      <c r="G217" s="28">
        <v>53.9</v>
      </c>
      <c r="H217" s="28">
        <v>114.1</v>
      </c>
      <c r="I217" s="30">
        <v>47361.4</v>
      </c>
      <c r="J217" s="31">
        <v>98248.8</v>
      </c>
      <c r="K217" s="30">
        <v>47826.2</v>
      </c>
      <c r="L217" s="31">
        <v>104595.5</v>
      </c>
      <c r="M217" s="7"/>
      <c r="N217" s="7"/>
    </row>
    <row r="218" spans="1:14" ht="16.5" hidden="1" customHeight="1">
      <c r="B218" s="65" t="s">
        <v>315</v>
      </c>
      <c r="C218" s="79" t="s">
        <v>314</v>
      </c>
      <c r="D218" s="79"/>
      <c r="E218" s="76">
        <f>I218/1000</f>
        <v>0</v>
      </c>
      <c r="F218" s="76">
        <f>J218/1000</f>
        <v>0</v>
      </c>
      <c r="G218" s="28"/>
      <c r="H218" s="28"/>
      <c r="I218" s="78"/>
      <c r="J218" s="78"/>
      <c r="K218" s="78"/>
      <c r="L218" s="78"/>
      <c r="M218" s="7"/>
      <c r="N218" s="7"/>
    </row>
    <row r="219" spans="1:14" ht="16.5" hidden="1" customHeight="1">
      <c r="B219" s="26" t="s">
        <v>316</v>
      </c>
      <c r="C219" s="79"/>
      <c r="D219" s="79"/>
      <c r="E219" s="76"/>
      <c r="F219" s="76"/>
      <c r="G219" s="28"/>
      <c r="H219" s="28"/>
      <c r="I219" s="78"/>
      <c r="J219" s="78"/>
      <c r="K219" s="78"/>
      <c r="L219" s="78"/>
      <c r="M219" s="7"/>
      <c r="N219" s="7"/>
    </row>
    <row r="220" spans="1:14" ht="16.5" customHeight="1">
      <c r="A220" s="1" t="s">
        <v>317</v>
      </c>
      <c r="B220" s="65" t="s">
        <v>318</v>
      </c>
      <c r="C220" s="79" t="s">
        <v>314</v>
      </c>
      <c r="D220" s="79"/>
      <c r="E220" s="76">
        <v>293.10000000000002</v>
      </c>
      <c r="F220" s="76">
        <v>572.29999999999995</v>
      </c>
      <c r="G220" s="28"/>
      <c r="H220" s="28"/>
      <c r="I220" s="78">
        <v>268921.59999999998</v>
      </c>
      <c r="J220" s="78">
        <v>532923.5</v>
      </c>
      <c r="K220" s="78">
        <v>310139.5</v>
      </c>
      <c r="L220" s="78">
        <v>605610.30000000005</v>
      </c>
      <c r="M220" s="7"/>
      <c r="N220" s="7"/>
    </row>
    <row r="221" spans="1:14" ht="33">
      <c r="B221" s="46" t="s">
        <v>319</v>
      </c>
      <c r="C221" s="79"/>
      <c r="D221" s="79"/>
      <c r="E221" s="76"/>
      <c r="F221" s="76"/>
      <c r="G221" s="28">
        <v>329</v>
      </c>
      <c r="H221" s="28">
        <v>651.9</v>
      </c>
      <c r="I221" s="78"/>
      <c r="J221" s="78"/>
      <c r="K221" s="78"/>
      <c r="L221" s="78"/>
      <c r="M221" s="7"/>
      <c r="N221" s="7"/>
    </row>
    <row r="222" spans="1:14" ht="15" customHeight="1">
      <c r="A222" s="1" t="s">
        <v>320</v>
      </c>
      <c r="B222" s="65" t="s">
        <v>315</v>
      </c>
      <c r="C222" s="79" t="s">
        <v>314</v>
      </c>
      <c r="D222" s="79"/>
      <c r="E222" s="76">
        <v>107.3</v>
      </c>
      <c r="F222" s="76">
        <v>172.4</v>
      </c>
      <c r="G222" s="28"/>
      <c r="H222" s="28"/>
      <c r="I222" s="78">
        <v>97050.3</v>
      </c>
      <c r="J222" s="78">
        <v>179620.4</v>
      </c>
      <c r="K222" s="78">
        <v>63701.599999999999</v>
      </c>
      <c r="L222" s="78">
        <v>191881.9</v>
      </c>
      <c r="M222" s="7"/>
      <c r="N222" s="7"/>
    </row>
    <row r="223" spans="1:14" ht="15" customHeight="1">
      <c r="B223" s="26" t="s">
        <v>321</v>
      </c>
      <c r="C223" s="79"/>
      <c r="D223" s="79"/>
      <c r="E223" s="76"/>
      <c r="F223" s="76"/>
      <c r="G223" s="28"/>
      <c r="H223" s="28"/>
      <c r="I223" s="78"/>
      <c r="J223" s="78"/>
      <c r="K223" s="78"/>
      <c r="L223" s="78"/>
      <c r="M223" s="7"/>
      <c r="N223" s="7"/>
    </row>
    <row r="224" spans="1:14" ht="15" customHeight="1">
      <c r="B224" s="66" t="s">
        <v>322</v>
      </c>
      <c r="C224" s="79"/>
      <c r="D224" s="79"/>
      <c r="E224" s="76"/>
      <c r="F224" s="76"/>
      <c r="G224" s="28"/>
      <c r="H224" s="28"/>
      <c r="I224" s="78"/>
      <c r="J224" s="78"/>
      <c r="K224" s="78"/>
      <c r="L224" s="78"/>
      <c r="M224" s="7"/>
      <c r="N224" s="7"/>
    </row>
    <row r="225" spans="1:14" ht="15" customHeight="1">
      <c r="B225" s="66" t="s">
        <v>323</v>
      </c>
      <c r="C225" s="79"/>
      <c r="D225" s="79"/>
      <c r="E225" s="76"/>
      <c r="F225" s="76"/>
      <c r="G225" s="28"/>
      <c r="H225" s="28"/>
      <c r="I225" s="78"/>
      <c r="J225" s="78"/>
      <c r="K225" s="78"/>
      <c r="L225" s="78"/>
      <c r="M225" s="7"/>
      <c r="N225" s="7"/>
    </row>
    <row r="226" spans="1:14" ht="15" customHeight="1">
      <c r="B226" s="66" t="s">
        <v>324</v>
      </c>
      <c r="C226" s="79"/>
      <c r="D226" s="79"/>
      <c r="E226" s="76"/>
      <c r="F226" s="76"/>
      <c r="G226" s="28">
        <v>105</v>
      </c>
      <c r="H226" s="28">
        <v>176.2</v>
      </c>
      <c r="I226" s="78"/>
      <c r="J226" s="78"/>
      <c r="K226" s="78"/>
      <c r="L226" s="78"/>
      <c r="M226" s="7"/>
      <c r="N226" s="7"/>
    </row>
    <row r="227" spans="1:14" ht="15" customHeight="1">
      <c r="A227" s="1" t="s">
        <v>325</v>
      </c>
      <c r="B227" s="65" t="s">
        <v>326</v>
      </c>
      <c r="C227" s="79" t="s">
        <v>327</v>
      </c>
      <c r="D227" s="79"/>
      <c r="E227" s="76">
        <v>234.6</v>
      </c>
      <c r="F227" s="76">
        <v>506.6</v>
      </c>
      <c r="G227" s="28"/>
      <c r="H227" s="28"/>
      <c r="I227" s="78">
        <v>270.8</v>
      </c>
      <c r="J227" s="78">
        <v>542.79999999999995</v>
      </c>
      <c r="K227" s="78">
        <v>235.1</v>
      </c>
      <c r="L227" s="78">
        <v>529.79999999999995</v>
      </c>
      <c r="M227" s="7"/>
      <c r="N227" s="7"/>
    </row>
    <row r="228" spans="1:14" ht="15" customHeight="1">
      <c r="B228" s="26" t="s">
        <v>328</v>
      </c>
      <c r="C228" s="79"/>
      <c r="D228" s="79"/>
      <c r="E228" s="76"/>
      <c r="F228" s="76"/>
      <c r="G228" s="28">
        <v>295.60000000000002</v>
      </c>
      <c r="H228" s="28">
        <v>603.6</v>
      </c>
      <c r="I228" s="78"/>
      <c r="J228" s="78"/>
      <c r="K228" s="78"/>
      <c r="L228" s="78"/>
      <c r="M228" s="7"/>
      <c r="N228" s="7"/>
    </row>
    <row r="229" spans="1:14" ht="27.75" customHeight="1">
      <c r="B229" s="19" t="s">
        <v>329</v>
      </c>
      <c r="C229" s="27"/>
      <c r="D229" s="27"/>
      <c r="E229" s="28"/>
      <c r="F229" s="28"/>
      <c r="G229" s="28"/>
      <c r="H229" s="28"/>
      <c r="I229" s="78">
        <v>7429.2</v>
      </c>
      <c r="J229" s="78">
        <v>14932.1</v>
      </c>
      <c r="K229" s="78">
        <v>7553.9</v>
      </c>
      <c r="L229" s="78">
        <v>15435.2</v>
      </c>
      <c r="M229" s="7"/>
      <c r="N229" s="7"/>
    </row>
    <row r="230" spans="1:14">
      <c r="B230" s="64" t="s">
        <v>330</v>
      </c>
      <c r="C230" s="27"/>
      <c r="D230" s="27"/>
      <c r="E230" s="28"/>
      <c r="F230" s="28"/>
      <c r="G230" s="28"/>
      <c r="H230" s="28"/>
      <c r="I230" s="86"/>
      <c r="J230" s="78"/>
      <c r="K230" s="86"/>
      <c r="L230" s="78"/>
      <c r="M230" s="7"/>
      <c r="N230" s="7"/>
    </row>
    <row r="231" spans="1:14" ht="15" customHeight="1">
      <c r="A231" s="1" t="s">
        <v>331</v>
      </c>
      <c r="B231" s="25" t="s">
        <v>332</v>
      </c>
      <c r="C231" s="74" t="s">
        <v>333</v>
      </c>
      <c r="D231" s="74"/>
      <c r="E231" s="29">
        <v>6502.8</v>
      </c>
      <c r="F231" s="28">
        <v>13113.1</v>
      </c>
      <c r="G231" s="28">
        <v>6665.4</v>
      </c>
      <c r="H231" s="28">
        <v>13332.9</v>
      </c>
      <c r="I231" s="86"/>
      <c r="J231" s="78"/>
      <c r="K231" s="86"/>
      <c r="L231" s="78"/>
      <c r="M231" s="7"/>
      <c r="N231" s="7"/>
    </row>
    <row r="232" spans="1:14" ht="15" customHeight="1">
      <c r="A232" s="1" t="s">
        <v>334</v>
      </c>
      <c r="B232" s="65" t="s">
        <v>335</v>
      </c>
      <c r="C232" s="74" t="s">
        <v>138</v>
      </c>
      <c r="D232" s="74"/>
      <c r="E232" s="75">
        <f>I232</f>
        <v>9373</v>
      </c>
      <c r="F232" s="76">
        <v>18590.900000000001</v>
      </c>
      <c r="G232" s="28"/>
      <c r="H232" s="28"/>
      <c r="I232" s="77">
        <v>9373</v>
      </c>
      <c r="J232" s="78">
        <v>18710.900000000001</v>
      </c>
      <c r="K232" s="77">
        <v>5219.8999999999996</v>
      </c>
      <c r="L232" s="78">
        <v>13014.9</v>
      </c>
      <c r="M232" s="7"/>
      <c r="N232" s="7"/>
    </row>
    <row r="233" spans="1:14" ht="15" customHeight="1">
      <c r="B233" s="26" t="s">
        <v>336</v>
      </c>
      <c r="C233" s="74"/>
      <c r="D233" s="74"/>
      <c r="E233" s="75"/>
      <c r="F233" s="76"/>
      <c r="G233" s="28"/>
      <c r="H233" s="28"/>
      <c r="I233" s="77"/>
      <c r="J233" s="78"/>
      <c r="K233" s="77"/>
      <c r="L233" s="78"/>
      <c r="M233" s="7"/>
      <c r="N233" s="7"/>
    </row>
    <row r="234" spans="1:14" ht="15" customHeight="1">
      <c r="B234" s="66" t="s">
        <v>337</v>
      </c>
      <c r="C234" s="74"/>
      <c r="D234" s="74"/>
      <c r="E234" s="75"/>
      <c r="F234" s="76"/>
      <c r="G234" s="28">
        <v>9804.7999999999993</v>
      </c>
      <c r="H234" s="28">
        <v>19395.099999999999</v>
      </c>
      <c r="I234" s="77"/>
      <c r="J234" s="78"/>
      <c r="K234" s="77"/>
      <c r="L234" s="78"/>
      <c r="M234" s="7"/>
      <c r="N234" s="7"/>
    </row>
    <row r="235" spans="1:14" ht="15" customHeight="1">
      <c r="A235" s="1" t="s">
        <v>338</v>
      </c>
      <c r="B235" s="65" t="s">
        <v>339</v>
      </c>
      <c r="C235" s="74" t="s">
        <v>138</v>
      </c>
      <c r="D235" s="74"/>
      <c r="E235" s="75">
        <f>I235</f>
        <v>2100</v>
      </c>
      <c r="F235" s="76">
        <f>J235</f>
        <v>2100</v>
      </c>
      <c r="G235" s="28"/>
      <c r="H235" s="28"/>
      <c r="I235" s="77">
        <v>2100</v>
      </c>
      <c r="J235" s="78">
        <v>2100</v>
      </c>
      <c r="K235" s="77">
        <v>1145.4000000000001</v>
      </c>
      <c r="L235" s="78">
        <v>1356.1</v>
      </c>
      <c r="M235" s="7"/>
      <c r="N235" s="7"/>
    </row>
    <row r="236" spans="1:14" ht="15" customHeight="1">
      <c r="B236" s="26" t="s">
        <v>340</v>
      </c>
      <c r="C236" s="74"/>
      <c r="D236" s="74"/>
      <c r="E236" s="75"/>
      <c r="F236" s="76"/>
      <c r="G236" s="28">
        <v>0</v>
      </c>
      <c r="H236" s="28">
        <v>0</v>
      </c>
      <c r="I236" s="77"/>
      <c r="J236" s="78"/>
      <c r="K236" s="77"/>
      <c r="L236" s="78"/>
      <c r="M236" s="7"/>
      <c r="N236" s="7"/>
    </row>
    <row r="237" spans="1:14" ht="15" customHeight="1">
      <c r="A237" s="1" t="s">
        <v>341</v>
      </c>
      <c r="B237" s="65" t="s">
        <v>342</v>
      </c>
      <c r="C237" s="74" t="s">
        <v>138</v>
      </c>
      <c r="D237" s="74"/>
      <c r="E237" s="75">
        <v>22900</v>
      </c>
      <c r="F237" s="76">
        <v>35800</v>
      </c>
      <c r="G237" s="28"/>
      <c r="H237" s="28"/>
      <c r="I237" s="77">
        <v>13000</v>
      </c>
      <c r="J237" s="78">
        <v>25900</v>
      </c>
      <c r="K237" s="77">
        <v>15890</v>
      </c>
      <c r="L237" s="78">
        <v>31478.6</v>
      </c>
      <c r="M237" s="7"/>
      <c r="N237" s="7"/>
    </row>
    <row r="238" spans="1:14" ht="15" customHeight="1">
      <c r="B238" s="26" t="s">
        <v>343</v>
      </c>
      <c r="C238" s="74"/>
      <c r="D238" s="74"/>
      <c r="E238" s="75"/>
      <c r="F238" s="76"/>
      <c r="G238" s="28"/>
      <c r="H238" s="28"/>
      <c r="I238" s="77"/>
      <c r="J238" s="78"/>
      <c r="K238" s="77"/>
      <c r="L238" s="78"/>
      <c r="M238" s="7"/>
      <c r="N238" s="7"/>
    </row>
    <row r="239" spans="1:14" ht="15" customHeight="1">
      <c r="B239" s="66" t="s">
        <v>344</v>
      </c>
      <c r="C239" s="74"/>
      <c r="D239" s="74"/>
      <c r="E239" s="75"/>
      <c r="F239" s="76"/>
      <c r="G239" s="28">
        <v>18500</v>
      </c>
      <c r="H239" s="28">
        <v>36700</v>
      </c>
      <c r="I239" s="77"/>
      <c r="J239" s="78"/>
      <c r="K239" s="77"/>
      <c r="L239" s="78"/>
      <c r="M239" s="7"/>
      <c r="N239" s="7"/>
    </row>
    <row r="240" spans="1:14">
      <c r="B240" s="4"/>
      <c r="C240" s="3"/>
      <c r="D240" s="3"/>
      <c r="E240" s="4"/>
      <c r="F240" s="4"/>
      <c r="G240" s="4"/>
      <c r="H240" s="5"/>
      <c r="I240" s="5"/>
      <c r="J240" s="5"/>
      <c r="K240" s="6"/>
      <c r="L240" s="6"/>
      <c r="M240" s="6"/>
      <c r="N240" s="6"/>
    </row>
    <row r="241" spans="2:14">
      <c r="B241" s="4"/>
      <c r="C241" s="3"/>
      <c r="D241" s="3"/>
      <c r="E241" s="4"/>
      <c r="F241" s="4"/>
      <c r="G241" s="4"/>
      <c r="H241" s="5"/>
      <c r="I241" s="5"/>
      <c r="J241" s="5"/>
      <c r="K241" s="6"/>
      <c r="L241" s="6"/>
      <c r="M241" s="6"/>
      <c r="N241" s="6"/>
    </row>
  </sheetData>
  <mergeCells count="485">
    <mergeCell ref="L237:L239"/>
    <mergeCell ref="C237:D239"/>
    <mergeCell ref="E237:E239"/>
    <mergeCell ref="F237:F239"/>
    <mergeCell ref="I237:I239"/>
    <mergeCell ref="J237:J239"/>
    <mergeCell ref="K237:K239"/>
    <mergeCell ref="K232:K234"/>
    <mergeCell ref="L232:L234"/>
    <mergeCell ref="C235:D236"/>
    <mergeCell ref="E235:E236"/>
    <mergeCell ref="F235:F236"/>
    <mergeCell ref="I235:I236"/>
    <mergeCell ref="J235:J236"/>
    <mergeCell ref="K235:K236"/>
    <mergeCell ref="L235:L236"/>
    <mergeCell ref="I229:I231"/>
    <mergeCell ref="J229:J231"/>
    <mergeCell ref="K229:K231"/>
    <mergeCell ref="L229:L231"/>
    <mergeCell ref="C231:D231"/>
    <mergeCell ref="C232:D234"/>
    <mergeCell ref="E232:E234"/>
    <mergeCell ref="F232:F234"/>
    <mergeCell ref="I232:I234"/>
    <mergeCell ref="J232:J234"/>
    <mergeCell ref="C220:D221"/>
    <mergeCell ref="E220:E221"/>
    <mergeCell ref="F220:F221"/>
    <mergeCell ref="I220:I221"/>
    <mergeCell ref="J220:J221"/>
    <mergeCell ref="K220:K221"/>
    <mergeCell ref="L220:L221"/>
    <mergeCell ref="L222:L226"/>
    <mergeCell ref="C227:D228"/>
    <mergeCell ref="E227:E228"/>
    <mergeCell ref="F227:F228"/>
    <mergeCell ref="I227:I228"/>
    <mergeCell ref="J227:J228"/>
    <mergeCell ref="K227:K228"/>
    <mergeCell ref="L227:L228"/>
    <mergeCell ref="C222:D226"/>
    <mergeCell ref="E222:E226"/>
    <mergeCell ref="F222:F226"/>
    <mergeCell ref="I222:I226"/>
    <mergeCell ref="J222:J226"/>
    <mergeCell ref="K222:K226"/>
    <mergeCell ref="C216:D216"/>
    <mergeCell ref="C217:D217"/>
    <mergeCell ref="C218:D219"/>
    <mergeCell ref="E218:E219"/>
    <mergeCell ref="F218:F219"/>
    <mergeCell ref="I218:I219"/>
    <mergeCell ref="L212:L213"/>
    <mergeCell ref="E214:E216"/>
    <mergeCell ref="F214:F216"/>
    <mergeCell ref="I214:I216"/>
    <mergeCell ref="J214:J216"/>
    <mergeCell ref="K214:K216"/>
    <mergeCell ref="L214:L216"/>
    <mergeCell ref="C212:D213"/>
    <mergeCell ref="E212:E213"/>
    <mergeCell ref="F212:F213"/>
    <mergeCell ref="I212:I213"/>
    <mergeCell ref="J212:J213"/>
    <mergeCell ref="K212:K213"/>
    <mergeCell ref="J218:J219"/>
    <mergeCell ref="K218:K219"/>
    <mergeCell ref="L218:L219"/>
    <mergeCell ref="C210:D211"/>
    <mergeCell ref="E210:E211"/>
    <mergeCell ref="F210:F211"/>
    <mergeCell ref="I210:I211"/>
    <mergeCell ref="J210:J211"/>
    <mergeCell ref="K210:K211"/>
    <mergeCell ref="L210:L211"/>
    <mergeCell ref="C208:D209"/>
    <mergeCell ref="E208:E209"/>
    <mergeCell ref="F208:F209"/>
    <mergeCell ref="I208:I209"/>
    <mergeCell ref="J208:J209"/>
    <mergeCell ref="K208:K209"/>
    <mergeCell ref="L202:L204"/>
    <mergeCell ref="C205:D207"/>
    <mergeCell ref="E205:E207"/>
    <mergeCell ref="F205:F207"/>
    <mergeCell ref="I205:I207"/>
    <mergeCell ref="J205:J207"/>
    <mergeCell ref="K205:K207"/>
    <mergeCell ref="L205:L207"/>
    <mergeCell ref="L208:L209"/>
    <mergeCell ref="C199:D199"/>
    <mergeCell ref="C200:D200"/>
    <mergeCell ref="C201:D201"/>
    <mergeCell ref="C202:D204"/>
    <mergeCell ref="E202:E204"/>
    <mergeCell ref="F202:F204"/>
    <mergeCell ref="I202:I204"/>
    <mergeCell ref="J202:J204"/>
    <mergeCell ref="K202:K204"/>
    <mergeCell ref="C196:D196"/>
    <mergeCell ref="C197:D198"/>
    <mergeCell ref="E197:E198"/>
    <mergeCell ref="F197:F198"/>
    <mergeCell ref="I197:I198"/>
    <mergeCell ref="J197:J198"/>
    <mergeCell ref="L191:L192"/>
    <mergeCell ref="I193:I195"/>
    <mergeCell ref="J193:J195"/>
    <mergeCell ref="K193:K195"/>
    <mergeCell ref="L193:L195"/>
    <mergeCell ref="C195:D195"/>
    <mergeCell ref="C191:D192"/>
    <mergeCell ref="E191:E192"/>
    <mergeCell ref="F191:F192"/>
    <mergeCell ref="I191:I192"/>
    <mergeCell ref="J191:J192"/>
    <mergeCell ref="K191:K192"/>
    <mergeCell ref="K197:K198"/>
    <mergeCell ref="L197:L198"/>
    <mergeCell ref="L185:L186"/>
    <mergeCell ref="C187:D190"/>
    <mergeCell ref="E187:E190"/>
    <mergeCell ref="F187:F190"/>
    <mergeCell ref="I187:I190"/>
    <mergeCell ref="J187:J190"/>
    <mergeCell ref="K187:K190"/>
    <mergeCell ref="L187:L190"/>
    <mergeCell ref="C185:D186"/>
    <mergeCell ref="E185:E186"/>
    <mergeCell ref="F185:F186"/>
    <mergeCell ref="I185:I186"/>
    <mergeCell ref="J185:J186"/>
    <mergeCell ref="K185:K186"/>
    <mergeCell ref="L180:L181"/>
    <mergeCell ref="I182:I184"/>
    <mergeCell ref="J182:J184"/>
    <mergeCell ref="K182:K184"/>
    <mergeCell ref="L182:L184"/>
    <mergeCell ref="C183:D184"/>
    <mergeCell ref="E183:E184"/>
    <mergeCell ref="F183:F184"/>
    <mergeCell ref="C180:D181"/>
    <mergeCell ref="E180:E181"/>
    <mergeCell ref="F180:F181"/>
    <mergeCell ref="I180:I181"/>
    <mergeCell ref="J180:J181"/>
    <mergeCell ref="K180:K181"/>
    <mergeCell ref="L176:L177"/>
    <mergeCell ref="C178:D179"/>
    <mergeCell ref="E178:E179"/>
    <mergeCell ref="F178:F179"/>
    <mergeCell ref="I178:I179"/>
    <mergeCell ref="J178:J179"/>
    <mergeCell ref="K178:K179"/>
    <mergeCell ref="L178:L179"/>
    <mergeCell ref="C176:D177"/>
    <mergeCell ref="E176:E177"/>
    <mergeCell ref="F176:F177"/>
    <mergeCell ref="I176:I177"/>
    <mergeCell ref="J176:J177"/>
    <mergeCell ref="K176:K177"/>
    <mergeCell ref="L172:L173"/>
    <mergeCell ref="C174:D175"/>
    <mergeCell ref="E174:E175"/>
    <mergeCell ref="F174:F175"/>
    <mergeCell ref="I174:I175"/>
    <mergeCell ref="J174:J175"/>
    <mergeCell ref="K174:K175"/>
    <mergeCell ref="L174:L175"/>
    <mergeCell ref="I170:I171"/>
    <mergeCell ref="J170:J171"/>
    <mergeCell ref="K170:K171"/>
    <mergeCell ref="L170:L171"/>
    <mergeCell ref="C172:D173"/>
    <mergeCell ref="E172:E173"/>
    <mergeCell ref="F172:F173"/>
    <mergeCell ref="I172:I173"/>
    <mergeCell ref="J172:J173"/>
    <mergeCell ref="K172:K173"/>
    <mergeCell ref="E167:E169"/>
    <mergeCell ref="F167:F169"/>
    <mergeCell ref="C169:D169"/>
    <mergeCell ref="C170:D171"/>
    <mergeCell ref="E170:E171"/>
    <mergeCell ref="F170:F171"/>
    <mergeCell ref="L161:L163"/>
    <mergeCell ref="C164:D166"/>
    <mergeCell ref="E164:E166"/>
    <mergeCell ref="F164:F166"/>
    <mergeCell ref="I164:I166"/>
    <mergeCell ref="J164:J166"/>
    <mergeCell ref="K164:K166"/>
    <mergeCell ref="L164:L166"/>
    <mergeCell ref="C161:D163"/>
    <mergeCell ref="E161:E163"/>
    <mergeCell ref="F161:F163"/>
    <mergeCell ref="I161:I163"/>
    <mergeCell ref="J161:J163"/>
    <mergeCell ref="K161:K163"/>
    <mergeCell ref="C155:D157"/>
    <mergeCell ref="E155:E157"/>
    <mergeCell ref="F155:F157"/>
    <mergeCell ref="C158:D158"/>
    <mergeCell ref="C159:D159"/>
    <mergeCell ref="C160:D160"/>
    <mergeCell ref="J151:J152"/>
    <mergeCell ref="K151:K152"/>
    <mergeCell ref="L151:L152"/>
    <mergeCell ref="I153:I157"/>
    <mergeCell ref="J153:J157"/>
    <mergeCell ref="K153:K157"/>
    <mergeCell ref="L153:L157"/>
    <mergeCell ref="C149:D149"/>
    <mergeCell ref="C150:D150"/>
    <mergeCell ref="C151:D152"/>
    <mergeCell ref="E151:E152"/>
    <mergeCell ref="F151:F152"/>
    <mergeCell ref="I151:I152"/>
    <mergeCell ref="L143:L146"/>
    <mergeCell ref="C147:D148"/>
    <mergeCell ref="E147:E148"/>
    <mergeCell ref="F147:F148"/>
    <mergeCell ref="I147:I148"/>
    <mergeCell ref="J147:J148"/>
    <mergeCell ref="K147:K148"/>
    <mergeCell ref="L147:L148"/>
    <mergeCell ref="C143:D146"/>
    <mergeCell ref="E143:E146"/>
    <mergeCell ref="F143:F146"/>
    <mergeCell ref="I143:I146"/>
    <mergeCell ref="J143:J146"/>
    <mergeCell ref="K143:K146"/>
    <mergeCell ref="L137:L138"/>
    <mergeCell ref="C139:D139"/>
    <mergeCell ref="C140:D142"/>
    <mergeCell ref="E140:E142"/>
    <mergeCell ref="F140:F142"/>
    <mergeCell ref="I140:I142"/>
    <mergeCell ref="J140:J142"/>
    <mergeCell ref="K140:K142"/>
    <mergeCell ref="L140:L142"/>
    <mergeCell ref="C137:D138"/>
    <mergeCell ref="E137:E138"/>
    <mergeCell ref="F137:F138"/>
    <mergeCell ref="I137:I138"/>
    <mergeCell ref="J137:J138"/>
    <mergeCell ref="K137:K138"/>
    <mergeCell ref="L131:L133"/>
    <mergeCell ref="C134:D136"/>
    <mergeCell ref="E134:E136"/>
    <mergeCell ref="F134:F136"/>
    <mergeCell ref="I134:I136"/>
    <mergeCell ref="J134:J136"/>
    <mergeCell ref="K134:K136"/>
    <mergeCell ref="L134:L136"/>
    <mergeCell ref="C131:D133"/>
    <mergeCell ref="E131:E133"/>
    <mergeCell ref="F131:F133"/>
    <mergeCell ref="I131:I133"/>
    <mergeCell ref="J131:J133"/>
    <mergeCell ref="K131:K133"/>
    <mergeCell ref="L123:L125"/>
    <mergeCell ref="C126:D130"/>
    <mergeCell ref="E126:E130"/>
    <mergeCell ref="F126:F130"/>
    <mergeCell ref="I126:I130"/>
    <mergeCell ref="J126:J130"/>
    <mergeCell ref="K126:K130"/>
    <mergeCell ref="L126:L130"/>
    <mergeCell ref="C123:D125"/>
    <mergeCell ref="E123:E125"/>
    <mergeCell ref="F123:F125"/>
    <mergeCell ref="I123:I125"/>
    <mergeCell ref="J123:J125"/>
    <mergeCell ref="K123:K125"/>
    <mergeCell ref="L113:L117"/>
    <mergeCell ref="C116:D117"/>
    <mergeCell ref="C118:D122"/>
    <mergeCell ref="E118:E122"/>
    <mergeCell ref="F118:F122"/>
    <mergeCell ref="I118:I122"/>
    <mergeCell ref="J118:J122"/>
    <mergeCell ref="K118:K122"/>
    <mergeCell ref="L118:L122"/>
    <mergeCell ref="C112:D112"/>
    <mergeCell ref="C113:D114"/>
    <mergeCell ref="E113:E117"/>
    <mergeCell ref="F113:F117"/>
    <mergeCell ref="I113:I117"/>
    <mergeCell ref="J113:J117"/>
    <mergeCell ref="I108:I111"/>
    <mergeCell ref="J108:J111"/>
    <mergeCell ref="K108:K111"/>
    <mergeCell ref="K113:K117"/>
    <mergeCell ref="L108:L111"/>
    <mergeCell ref="C110:D111"/>
    <mergeCell ref="E110:E111"/>
    <mergeCell ref="F110:F111"/>
    <mergeCell ref="K101:K104"/>
    <mergeCell ref="L101:L104"/>
    <mergeCell ref="C105:D107"/>
    <mergeCell ref="E105:E107"/>
    <mergeCell ref="F105:F107"/>
    <mergeCell ref="I105:I107"/>
    <mergeCell ref="J105:J107"/>
    <mergeCell ref="K105:K107"/>
    <mergeCell ref="L105:L107"/>
    <mergeCell ref="C101:D104"/>
    <mergeCell ref="E101:E104"/>
    <mergeCell ref="F101:F104"/>
    <mergeCell ref="I101:I104"/>
    <mergeCell ref="J101:J104"/>
    <mergeCell ref="K89:K94"/>
    <mergeCell ref="L89:L94"/>
    <mergeCell ref="C95:D95"/>
    <mergeCell ref="E95:E99"/>
    <mergeCell ref="F95:F99"/>
    <mergeCell ref="I95:I99"/>
    <mergeCell ref="J95:J99"/>
    <mergeCell ref="K95:K99"/>
    <mergeCell ref="L95:L99"/>
    <mergeCell ref="C99:D99"/>
    <mergeCell ref="L82:L85"/>
    <mergeCell ref="C86:D87"/>
    <mergeCell ref="E86:E87"/>
    <mergeCell ref="F86:F87"/>
    <mergeCell ref="I86:I87"/>
    <mergeCell ref="J86:J87"/>
    <mergeCell ref="K86:K87"/>
    <mergeCell ref="L86:L87"/>
    <mergeCell ref="C100:D100"/>
    <mergeCell ref="F74:F77"/>
    <mergeCell ref="I74:I77"/>
    <mergeCell ref="J74:J77"/>
    <mergeCell ref="K74:K77"/>
    <mergeCell ref="C88:D88"/>
    <mergeCell ref="C89:D94"/>
    <mergeCell ref="E89:E94"/>
    <mergeCell ref="F89:F94"/>
    <mergeCell ref="I89:I94"/>
    <mergeCell ref="J89:J94"/>
    <mergeCell ref="K82:K85"/>
    <mergeCell ref="C71:D72"/>
    <mergeCell ref="E71:E72"/>
    <mergeCell ref="F71:F72"/>
    <mergeCell ref="I71:I72"/>
    <mergeCell ref="J71:J72"/>
    <mergeCell ref="K71:K72"/>
    <mergeCell ref="L71:L72"/>
    <mergeCell ref="C81:D81"/>
    <mergeCell ref="C82:D85"/>
    <mergeCell ref="E82:E85"/>
    <mergeCell ref="F82:F85"/>
    <mergeCell ref="I82:I85"/>
    <mergeCell ref="J82:J85"/>
    <mergeCell ref="L74:L77"/>
    <mergeCell ref="C76:D77"/>
    <mergeCell ref="C78:D78"/>
    <mergeCell ref="C79:D80"/>
    <mergeCell ref="E79:E80"/>
    <mergeCell ref="F79:F80"/>
    <mergeCell ref="I79:I80"/>
    <mergeCell ref="J79:J80"/>
    <mergeCell ref="K79:K80"/>
    <mergeCell ref="L79:L80"/>
    <mergeCell ref="E74:E77"/>
    <mergeCell ref="L62:L63"/>
    <mergeCell ref="C64:D65"/>
    <mergeCell ref="E64:E65"/>
    <mergeCell ref="F64:F65"/>
    <mergeCell ref="I64:I65"/>
    <mergeCell ref="J64:J65"/>
    <mergeCell ref="K64:K65"/>
    <mergeCell ref="L64:L65"/>
    <mergeCell ref="C73:D73"/>
    <mergeCell ref="C62:D63"/>
    <mergeCell ref="E62:E63"/>
    <mergeCell ref="F62:F63"/>
    <mergeCell ref="I62:I63"/>
    <mergeCell ref="J62:J63"/>
    <mergeCell ref="K62:K63"/>
    <mergeCell ref="C66:D66"/>
    <mergeCell ref="C67:D67"/>
    <mergeCell ref="C68:D70"/>
    <mergeCell ref="E68:E70"/>
    <mergeCell ref="F68:F70"/>
    <mergeCell ref="I68:I70"/>
    <mergeCell ref="J68:J70"/>
    <mergeCell ref="K68:K70"/>
    <mergeCell ref="L68:L70"/>
    <mergeCell ref="C57:D57"/>
    <mergeCell ref="C58:D58"/>
    <mergeCell ref="C59:D59"/>
    <mergeCell ref="C60:D61"/>
    <mergeCell ref="E60:E61"/>
    <mergeCell ref="F60:F61"/>
    <mergeCell ref="L48:L49"/>
    <mergeCell ref="M48:M49"/>
    <mergeCell ref="N48:N49"/>
    <mergeCell ref="C52:D53"/>
    <mergeCell ref="E52:F52"/>
    <mergeCell ref="G52:H52"/>
    <mergeCell ref="C48:D49"/>
    <mergeCell ref="E48:E49"/>
    <mergeCell ref="F48:F49"/>
    <mergeCell ref="G48:G49"/>
    <mergeCell ref="H48:H49"/>
    <mergeCell ref="K48:K49"/>
    <mergeCell ref="I60:I61"/>
    <mergeCell ref="J60:J61"/>
    <mergeCell ref="K60:K61"/>
    <mergeCell ref="L60:L61"/>
    <mergeCell ref="C39:D40"/>
    <mergeCell ref="E39:E40"/>
    <mergeCell ref="F39:F40"/>
    <mergeCell ref="I39:I40"/>
    <mergeCell ref="J39:J40"/>
    <mergeCell ref="K39:K40"/>
    <mergeCell ref="L39:L40"/>
    <mergeCell ref="E46:E47"/>
    <mergeCell ref="F46:F47"/>
    <mergeCell ref="I46:I47"/>
    <mergeCell ref="J46:J47"/>
    <mergeCell ref="K46:K47"/>
    <mergeCell ref="L46:L47"/>
    <mergeCell ref="C41:D41"/>
    <mergeCell ref="C42:D42"/>
    <mergeCell ref="C43:D43"/>
    <mergeCell ref="C44:D44"/>
    <mergeCell ref="C45:D45"/>
    <mergeCell ref="C46:D47"/>
    <mergeCell ref="I33:I35"/>
    <mergeCell ref="J33:J35"/>
    <mergeCell ref="K33:K35"/>
    <mergeCell ref="L33:L35"/>
    <mergeCell ref="C36:D36"/>
    <mergeCell ref="C37:D38"/>
    <mergeCell ref="E37:E38"/>
    <mergeCell ref="F37:F38"/>
    <mergeCell ref="I37:I38"/>
    <mergeCell ref="J37:J38"/>
    <mergeCell ref="K37:K38"/>
    <mergeCell ref="L37:L38"/>
    <mergeCell ref="C30:D30"/>
    <mergeCell ref="C31:D31"/>
    <mergeCell ref="C32:D32"/>
    <mergeCell ref="C33:D35"/>
    <mergeCell ref="E33:E35"/>
    <mergeCell ref="F33:F35"/>
    <mergeCell ref="C24:D24"/>
    <mergeCell ref="C25:D25"/>
    <mergeCell ref="C26:D26"/>
    <mergeCell ref="C27:D27"/>
    <mergeCell ref="C28:D28"/>
    <mergeCell ref="C29:D29"/>
    <mergeCell ref="C21:D21"/>
    <mergeCell ref="C22:D22"/>
    <mergeCell ref="C23:D23"/>
    <mergeCell ref="L11:L13"/>
    <mergeCell ref="E14:E18"/>
    <mergeCell ref="F14:F18"/>
    <mergeCell ref="I14:I18"/>
    <mergeCell ref="J14:J18"/>
    <mergeCell ref="K14:K18"/>
    <mergeCell ref="L14:L18"/>
    <mergeCell ref="C11:D13"/>
    <mergeCell ref="E11:E13"/>
    <mergeCell ref="F11:F13"/>
    <mergeCell ref="I11:I13"/>
    <mergeCell ref="J11:J13"/>
    <mergeCell ref="K11:K13"/>
    <mergeCell ref="C18:D18"/>
    <mergeCell ref="C19:D19"/>
    <mergeCell ref="C20:D20"/>
    <mergeCell ref="C3:D4"/>
    <mergeCell ref="E3:F3"/>
    <mergeCell ref="G3:H3"/>
    <mergeCell ref="E7:E10"/>
    <mergeCell ref="F7:F10"/>
    <mergeCell ref="I7:I10"/>
    <mergeCell ref="J7:J10"/>
    <mergeCell ref="K7:K10"/>
    <mergeCell ref="L7:L10"/>
    <mergeCell ref="C10:D10"/>
  </mergeCells>
  <pageMargins left="0.70866141732283472" right="0.39370078740157483" top="0.98425196850393704" bottom="0.78740157480314965" header="0.51181102362204722" footer="0.51181102362204722"/>
  <pageSetup paperSize="9" scale="93" firstPageNumber="64" orientation="portrait" useFirstPageNumber="1" verticalDpi="0" r:id="rId1"/>
  <headerFooter alignWithMargins="0">
    <oddHeader>&amp;C&amp;"Times New Roman,полужирный курсив"&amp;13Реальный сектор</oddHeader>
    <oddFooter>&amp;C&amp;14&amp;P</oddFooter>
  </headerFooter>
  <rowBreaks count="5" manualBreakCount="5">
    <brk id="50" min="1" max="7" man="1"/>
    <brk id="88" min="1" max="7" man="1"/>
    <brk id="125" min="1" max="7" man="1"/>
    <brk id="166" min="1" max="7" man="1"/>
    <brk id="19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А.в. (2)</vt:lpstr>
      <vt:lpstr>'А.в. (2)'!Заголовки_для_печати</vt:lpstr>
      <vt:lpstr>'А.в.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OGuseva</dc:creator>
  <cp:lastModifiedBy>SSusoeva</cp:lastModifiedBy>
  <cp:lastPrinted>2017-03-24T12:13:36Z</cp:lastPrinted>
  <dcterms:created xsi:type="dcterms:W3CDTF">2017-03-14T08:50:14Z</dcterms:created>
  <dcterms:modified xsi:type="dcterms:W3CDTF">2017-03-24T12:13:39Z</dcterms:modified>
</cp:coreProperties>
</file>