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435" activeTab="1"/>
  </bookViews>
  <sheets>
    <sheet name="малые" sheetId="1" r:id="rId1"/>
    <sheet name="средние" sheetId="2" r:id="rId2"/>
    <sheet name="крупные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2">крупные!$A$3:$IA$3</definedName>
    <definedName name="_xlnm.Print_Titles" localSheetId="0">малые!$A$3:$IF$3</definedName>
    <definedName name="_xlnm.Print_Titles" localSheetId="1">средние!$C$3:$IA$3</definedName>
    <definedName name="_xlnm.Print_Area" localSheetId="2">крупные!$A$1:$O$19</definedName>
    <definedName name="_xlnm.Print_Area" localSheetId="0">малые!$A$1:$O$19</definedName>
    <definedName name="_xlnm.Print_Area" localSheetId="1">средние!$C$1:$O$19</definedName>
  </definedNames>
  <calcPr calcId="145621"/>
</workbook>
</file>

<file path=xl/calcChain.xml><?xml version="1.0" encoding="utf-8"?>
<calcChain xmlns="http://schemas.openxmlformats.org/spreadsheetml/2006/main">
  <c r="D40" i="3" l="1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D44" i="3"/>
  <c r="I44" i="3"/>
  <c r="J44" i="3"/>
  <c r="K44" i="3"/>
  <c r="L44" i="3"/>
  <c r="M44" i="3"/>
  <c r="N44" i="3"/>
  <c r="O44" i="3"/>
  <c r="P44" i="3"/>
  <c r="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D39" i="3"/>
  <c r="I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E39" i="2"/>
  <c r="F39" i="2"/>
  <c r="G39" i="2"/>
  <c r="H39" i="2"/>
  <c r="J39" i="2"/>
  <c r="K39" i="2"/>
  <c r="L39" i="2"/>
  <c r="M39" i="2"/>
  <c r="N39" i="2"/>
  <c r="O39" i="2"/>
  <c r="P39" i="2"/>
  <c r="Q39" i="2"/>
  <c r="D39" i="2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D39" i="1"/>
  <c r="G10" i="3" l="1"/>
  <c r="G44" i="3" s="1"/>
  <c r="H10" i="3"/>
  <c r="H44" i="3" s="1"/>
  <c r="F10" i="3"/>
  <c r="F44" i="3" s="1"/>
  <c r="E10" i="3"/>
  <c r="E44" i="3" s="1"/>
  <c r="D14" i="2"/>
  <c r="D48" i="2" s="1"/>
</calcChain>
</file>

<file path=xl/sharedStrings.xml><?xml version="1.0" encoding="utf-8"?>
<sst xmlns="http://schemas.openxmlformats.org/spreadsheetml/2006/main" count="450" uniqueCount="71">
  <si>
    <t>Сельское хозяйство, охота и лесное хозяйство</t>
  </si>
  <si>
    <t>Рыболовство, рыбоводство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</si>
  <si>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</si>
  <si>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</si>
  <si>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</si>
  <si>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>Строительство</t>
  </si>
  <si>
    <t>Торговля,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</si>
  <si>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</si>
  <si>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</si>
  <si>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</si>
  <si>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</si>
  <si>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</si>
  <si>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</si>
  <si>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</si>
  <si>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>Бардыгы</t>
  </si>
  <si>
    <t>Айыл чарба, аңчылык жана токой чарбасы</t>
  </si>
  <si>
    <t>Балык уулоочулук, балык өстүрүүчүлүк</t>
  </si>
  <si>
    <t>Тоо кен казуу өнөр жайы</t>
  </si>
  <si>
    <t>Иштетүү өнөр жайы</t>
  </si>
  <si>
    <t>Электр энергиясын, газ менен сууну өндүрүү жана бөлүштүрүү</t>
  </si>
  <si>
    <t>Курулуш</t>
  </si>
  <si>
    <t>Соода; автомобилдерди, турмуш-тиричилик буюмдарын жана жеке керектелүүчү нерселерди оңдоо</t>
  </si>
  <si>
    <t>Мейманканалар жана ресторандар</t>
  </si>
  <si>
    <t>Транспорт жана байланыш</t>
  </si>
  <si>
    <t>Финансы ишмердиги</t>
  </si>
  <si>
    <t>Кыймылсыз мүлк операциялары, ижара жана керектөөчүлөргө тейлөө көрсөтүү</t>
  </si>
  <si>
    <t>Билим берүү</t>
  </si>
  <si>
    <t>Саламаттыкты сактоо жана социалдык тейлөөлөрдү көрсөтүү</t>
  </si>
  <si>
    <t>Коммуналдык, социалдык жана жеке тейлөөлөрдү көрсөтүү</t>
  </si>
  <si>
    <t>Education</t>
  </si>
  <si>
    <t>Health care and social services</t>
  </si>
  <si>
    <t>Housing,social and personal services</t>
  </si>
  <si>
    <t xml:space="preserve">Total </t>
  </si>
  <si>
    <t>Agriculture,hunting and forestry</t>
  </si>
  <si>
    <t>Fishing and fishery</t>
  </si>
  <si>
    <t>Mining industry</t>
  </si>
  <si>
    <t>Manufacturing industry</t>
  </si>
  <si>
    <t>Production and distribution of electricity gas nad water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</si>
  <si>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</si>
  <si>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</si>
  <si>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</si>
  <si>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</si>
  <si>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</si>
  <si>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</si>
  <si>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(адам)</t>
  </si>
  <si>
    <t>Аялдар</t>
  </si>
  <si>
    <t xml:space="preserve">Женщины </t>
  </si>
  <si>
    <t>Women</t>
  </si>
  <si>
    <t>Эркектер</t>
  </si>
  <si>
    <t xml:space="preserve">Мужчины </t>
  </si>
  <si>
    <t>Men</t>
  </si>
  <si>
    <t>Всего</t>
  </si>
  <si>
    <t>(человек)</t>
  </si>
  <si>
    <r>
      <t>Ири ишканалардын кызматкерлеринин жынысы жана экономикалык ишмерликтин түрлөрү боюнча саны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</si>
  <si>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 Численность работников крупных предприятий по полу и видам экономической деятельности</t>
    </r>
    <r>
      <rPr>
        <b/>
        <vertAlign val="superscript"/>
        <sz val="10"/>
        <rFont val="Times New Roman"/>
        <family val="1"/>
        <charset val="204"/>
      </rPr>
      <t>1</t>
    </r>
  </si>
  <si>
    <r>
      <t>Number of employees of large enterprises by gender and types of economic activity</t>
    </r>
    <r>
      <rPr>
        <b/>
        <vertAlign val="superscript"/>
        <sz val="10"/>
        <rFont val="Times New Roman Cyr"/>
        <charset val="204"/>
      </rPr>
      <t>1</t>
    </r>
  </si>
  <si>
    <r>
      <t>Number of employees of small enterprises by gender and types of economic activity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</si>
  <si>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 Численность работников малых предприятий по полу и видам экономической деятельности 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</si>
  <si>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Экономикалык ишмердиктин мамлекеттик классификаторуна ылайык (GKED, 2-версия)</t>
    </r>
  </si>
  <si>
    <r>
      <rPr>
        <vertAlign val="superscript"/>
        <sz val="9"/>
        <color theme="1"/>
        <rFont val="Times New Roman"/>
        <family val="1"/>
        <charset val="204"/>
      </rPr>
      <t xml:space="preserve">1 </t>
    </r>
    <r>
      <rPr>
        <sz val="9"/>
        <color theme="1"/>
        <rFont val="Times New Roman"/>
        <family val="1"/>
        <charset val="204"/>
      </rPr>
      <t>В соответствии с Государственным классификатором видов экономическоц деятельности (ГКЭД, версия 2)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</si>
  <si>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In accordance with the State Classifier of Economic Activities (GKED, version 2)</t>
    </r>
  </si>
  <si>
    <r>
      <t>Чакан ишканалардын кызматкерлеринин жынысы жана экономикалык ишмерликтин түрлөрү боюнча саны</t>
    </r>
    <r>
      <rPr>
        <b/>
        <vertAlign val="superscript"/>
        <sz val="10"/>
        <rFont val="Times New Roman"/>
        <family val="1"/>
        <charset val="204"/>
      </rPr>
      <t xml:space="preserve"> 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</si>
  <si>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In accordance with the State Classifier of Economic Activities (GKED, version 2).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</si>
  <si>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В соответствии с Государственным классификатором видов экономическоц деятельности (ГКЭД, версия 2).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</si>
  <si>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Экономикалык ишмердиктин мамлекеттик классификаторуна ылайык (GKED, 2-версиясы).</t>
    </r>
  </si>
  <si>
    <r>
      <t>Орто ишканалардын кызматкерлеринин жынысы жана экономикалык ишмерликтин түрлөрү боюнча саны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</si>
  <si>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 Численность работников средних предприятий по полу и видам экономической деятельности</t>
    </r>
    <r>
      <rPr>
        <b/>
        <vertAlign val="superscript"/>
        <sz val="10"/>
        <rFont val="Times New Roman"/>
        <family val="1"/>
        <charset val="204"/>
      </rPr>
      <t>1</t>
    </r>
  </si>
  <si>
    <r>
      <t>Number of employees of medium-sized enterprises by sex and types of economic activity</t>
    </r>
    <r>
      <rPr>
        <b/>
        <vertAlign val="superscript"/>
        <sz val="10"/>
        <rFont val="Times New Roman Cyr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</si>
  <si>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 xml:space="preserve">1 </t>
    </r>
    <r>
      <rPr>
        <sz val="9"/>
        <color theme="1"/>
        <rFont val="Times New Roman"/>
        <family val="1"/>
        <charset val="204"/>
      </rPr>
      <t>Экономикалык ишмердиктин мамлекеттик классификаторуна ылайык (GKED, 2-версия).</t>
    </r>
  </si>
  <si>
    <t>Agriculture, hunting and forestry</t>
  </si>
  <si>
    <t>(people)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</si>
</sst>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b/>
      <sz val="9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8"/>
      <color indexed="12"/>
      <name val="Times New Roman Cyr"/>
      <family val="1"/>
      <charset val="204"/>
    </font>
    <font>
      <sz val="8"/>
      <color indexed="12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Times New Roman"/>
      <family val="1"/>
      <charset val="204"/>
    </font>
    <font>
      <b/>
      <sz val="9"/>
      <color indexed="12"/>
      <name val="Times New Roman Cyr"/>
      <family val="1"/>
      <charset val="204"/>
    </font>
    <font>
      <sz val="9"/>
      <color indexed="12"/>
      <name val="Times New Roman CYR"/>
      <family val="1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2" applyFont="0" applyAlignment="0">
      <alignment horizontal="right" vertical="center" wrapText="1"/>
    </xf>
    <xf numFmtId="0" fontId="5" fillId="0" borderId="0"/>
  </cellStyleXfs>
  <cellXfs count="88">
    <xf numFmtId="0" fontId="0" fillId="0" borderId="0" xfId="0"/>
    <xf numFmtId="0" fontId="2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3" fillId="4" borderId="0" xfId="0" applyFont="1" applyFill="1" applyBorder="1"/>
    <xf numFmtId="0" fontId="14" fillId="4" borderId="0" xfId="0" applyFont="1" applyFill="1" applyBorder="1" applyAlignment="1">
      <alignment vertical="center"/>
    </xf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6" fillId="4" borderId="0" xfId="0" applyFont="1" applyFill="1" applyAlignment="1">
      <alignment vertical="top" wrapText="1"/>
    </xf>
    <xf numFmtId="3" fontId="15" fillId="4" borderId="0" xfId="0" applyNumberFormat="1" applyFont="1" applyFill="1" applyAlignment="1">
      <alignment horizontal="right" wrapText="1"/>
    </xf>
    <xf numFmtId="3" fontId="15" fillId="4" borderId="0" xfId="0" applyNumberFormat="1" applyFont="1" applyFill="1" applyAlignment="1">
      <alignment horizontal="right"/>
    </xf>
    <xf numFmtId="3" fontId="23" fillId="4" borderId="0" xfId="0" applyNumberFormat="1" applyFont="1" applyFill="1" applyAlignment="1">
      <alignment horizontal="right"/>
    </xf>
    <xf numFmtId="3" fontId="6" fillId="4" borderId="0" xfId="0" applyNumberFormat="1" applyFont="1" applyFill="1"/>
    <xf numFmtId="3" fontId="6" fillId="4" borderId="0" xfId="0" applyNumberFormat="1" applyFont="1" applyFill="1" applyAlignment="1">
      <alignment horizontal="right"/>
    </xf>
    <xf numFmtId="3" fontId="17" fillId="4" borderId="0" xfId="0" applyNumberFormat="1" applyFont="1" applyFill="1" applyBorder="1" applyAlignment="1">
      <alignment horizontal="right" wrapText="1"/>
    </xf>
    <xf numFmtId="0" fontId="15" fillId="4" borderId="0" xfId="0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 horizontal="right" wrapText="1"/>
    </xf>
    <xf numFmtId="3" fontId="17" fillId="4" borderId="0" xfId="0" applyNumberFormat="1" applyFont="1" applyFill="1" applyAlignment="1">
      <alignment horizontal="right"/>
    </xf>
    <xf numFmtId="1" fontId="17" fillId="4" borderId="0" xfId="0" applyNumberFormat="1" applyFont="1" applyFill="1" applyBorder="1" applyAlignment="1">
      <alignment horizontal="right" wrapText="1"/>
    </xf>
    <xf numFmtId="0" fontId="14" fillId="4" borderId="0" xfId="0" applyFont="1" applyFill="1" applyBorder="1" applyAlignment="1">
      <alignment vertical="center" wrapText="1"/>
    </xf>
    <xf numFmtId="3" fontId="17" fillId="4" borderId="0" xfId="0" applyNumberFormat="1" applyFont="1" applyFill="1" applyAlignment="1">
      <alignment horizontal="right" wrapText="1"/>
    </xf>
    <xf numFmtId="3" fontId="15" fillId="4" borderId="0" xfId="0" applyNumberFormat="1" applyFont="1" applyFill="1" applyBorder="1" applyAlignment="1">
      <alignment vertical="center" wrapText="1"/>
    </xf>
    <xf numFmtId="3" fontId="15" fillId="4" borderId="2" xfId="0" applyNumberFormat="1" applyFont="1" applyFill="1" applyBorder="1" applyAlignment="1">
      <alignment vertical="center" wrapText="1"/>
    </xf>
    <xf numFmtId="0" fontId="18" fillId="4" borderId="0" xfId="0" applyFont="1" applyFill="1" applyAlignment="1">
      <alignment vertical="top" wrapText="1"/>
    </xf>
    <xf numFmtId="0" fontId="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6" fillId="4" borderId="0" xfId="0" applyFont="1" applyFill="1" applyAlignment="1">
      <alignment wrapText="1"/>
    </xf>
    <xf numFmtId="3" fontId="6" fillId="4" borderId="0" xfId="0" applyNumberFormat="1" applyFont="1" applyFill="1" applyAlignment="1">
      <alignment horizontal="right" wrapText="1"/>
    </xf>
    <xf numFmtId="3" fontId="6" fillId="4" borderId="0" xfId="0" applyNumberFormat="1" applyFont="1" applyFill="1" applyBorder="1" applyAlignment="1">
      <alignment horizontal="right" wrapText="1"/>
    </xf>
    <xf numFmtId="0" fontId="6" fillId="4" borderId="0" xfId="0" applyFont="1" applyFill="1" applyBorder="1" applyAlignment="1">
      <alignment vertical="center" wrapText="1"/>
    </xf>
    <xf numFmtId="1" fontId="6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1" fontId="6" fillId="4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horizontal="left" wrapText="1" indent="1"/>
    </xf>
    <xf numFmtId="0" fontId="6" fillId="4" borderId="0" xfId="0" applyFont="1" applyFill="1" applyAlignment="1">
      <alignment horizontal="left" vertical="top" wrapText="1" indent="1"/>
    </xf>
    <xf numFmtId="0" fontId="9" fillId="4" borderId="0" xfId="0" applyFont="1" applyFill="1" applyAlignment="1">
      <alignment horizontal="left" inden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3" applyFont="1" applyFill="1" applyBorder="1"/>
    <xf numFmtId="3" fontId="9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/>
    <xf numFmtId="0" fontId="9" fillId="3" borderId="0" xfId="0" applyFont="1" applyFill="1" applyAlignment="1">
      <alignment horizontal="left" wrapText="1" indent="2"/>
    </xf>
    <xf numFmtId="0" fontId="9" fillId="3" borderId="0" xfId="3" applyFont="1" applyFill="1" applyBorder="1" applyAlignment="1">
      <alignment horizontal="left" indent="2"/>
    </xf>
    <xf numFmtId="3" fontId="9" fillId="3" borderId="0" xfId="0" applyNumberFormat="1" applyFont="1" applyFill="1" applyAlignment="1">
      <alignment horizontal="right" wrapText="1"/>
    </xf>
    <xf numFmtId="3" fontId="9" fillId="3" borderId="0" xfId="0" applyNumberFormat="1" applyFont="1" applyFill="1" applyAlignment="1">
      <alignment horizontal="right"/>
    </xf>
    <xf numFmtId="3" fontId="9" fillId="3" borderId="0" xfId="0" applyNumberFormat="1" applyFont="1" applyFill="1"/>
    <xf numFmtId="0" fontId="6" fillId="4" borderId="0" xfId="0" applyFont="1" applyFill="1" applyAlignment="1">
      <alignment horizontal="left" wrapText="1" indent="3"/>
    </xf>
    <xf numFmtId="0" fontId="6" fillId="4" borderId="0" xfId="0" applyFont="1" applyFill="1" applyAlignment="1">
      <alignment horizontal="left" vertical="top" wrapText="1" indent="3"/>
    </xf>
    <xf numFmtId="0" fontId="6" fillId="4" borderId="2" xfId="0" applyFont="1" applyFill="1" applyBorder="1" applyAlignment="1">
      <alignment horizontal="left" wrapText="1" indent="3"/>
    </xf>
    <xf numFmtId="0" fontId="9" fillId="2" borderId="0" xfId="0" applyFont="1" applyFill="1" applyAlignment="1">
      <alignment horizontal="left" wrapText="1" indent="2"/>
    </xf>
    <xf numFmtId="3" fontId="9" fillId="2" borderId="0" xfId="0" applyNumberFormat="1" applyFont="1" applyFill="1" applyBorder="1" applyAlignment="1">
      <alignment vertical="center" wrapText="1"/>
    </xf>
    <xf numFmtId="3" fontId="1" fillId="4" borderId="0" xfId="0" applyNumberFormat="1" applyFont="1" applyFill="1" applyBorder="1" applyAlignment="1">
      <alignment vertical="center" wrapText="1"/>
    </xf>
    <xf numFmtId="1" fontId="17" fillId="4" borderId="0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top" wrapText="1" indent="3"/>
    </xf>
    <xf numFmtId="0" fontId="18" fillId="4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wrapText="1"/>
    </xf>
    <xf numFmtId="3" fontId="1" fillId="2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right"/>
    </xf>
    <xf numFmtId="3" fontId="16" fillId="2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/>
    <xf numFmtId="0" fontId="1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top" wrapText="1" indent="3"/>
    </xf>
    <xf numFmtId="0" fontId="22" fillId="3" borderId="1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right"/>
    </xf>
    <xf numFmtId="3" fontId="16" fillId="3" borderId="0" xfId="0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5" xfId="3"/>
    <cellStyle name="полужир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4"/>
  <sheetViews>
    <sheetView zoomScaleNormal="100" zoomScaleSheetLayoutView="100" workbookViewId="0">
      <selection activeCell="C2" sqref="C2"/>
    </sheetView>
  </sheetViews>
  <sheetFormatPr defaultRowHeight="12.75" x14ac:dyDescent="0.2"/>
  <cols>
    <col min="1" max="1" width="40.5703125" style="33" customWidth="1"/>
    <col min="2" max="2" width="41" style="33" customWidth="1"/>
    <col min="3" max="3" width="36.140625" style="33" customWidth="1"/>
    <col min="4" max="15" width="7.5703125" style="33" customWidth="1"/>
    <col min="16" max="240" width="9.140625" style="33"/>
    <col min="241" max="241" width="34.5703125" style="33" customWidth="1"/>
    <col min="242" max="243" width="7.7109375" style="33" customWidth="1"/>
    <col min="244" max="255" width="7.5703125" style="33" customWidth="1"/>
    <col min="256" max="496" width="9.140625" style="33"/>
    <col min="497" max="497" width="34.5703125" style="33" customWidth="1"/>
    <col min="498" max="499" width="7.7109375" style="33" customWidth="1"/>
    <col min="500" max="511" width="7.5703125" style="33" customWidth="1"/>
    <col min="512" max="752" width="9.140625" style="33"/>
    <col min="753" max="753" width="34.5703125" style="33" customWidth="1"/>
    <col min="754" max="755" width="7.7109375" style="33" customWidth="1"/>
    <col min="756" max="767" width="7.5703125" style="33" customWidth="1"/>
    <col min="768" max="1008" width="9.140625" style="33"/>
    <col min="1009" max="1009" width="34.5703125" style="33" customWidth="1"/>
    <col min="1010" max="1011" width="7.7109375" style="33" customWidth="1"/>
    <col min="1012" max="1023" width="7.5703125" style="33" customWidth="1"/>
    <col min="1024" max="1264" width="9.140625" style="33"/>
    <col min="1265" max="1265" width="34.5703125" style="33" customWidth="1"/>
    <col min="1266" max="1267" width="7.7109375" style="33" customWidth="1"/>
    <col min="1268" max="1279" width="7.5703125" style="33" customWidth="1"/>
    <col min="1280" max="1520" width="9.140625" style="33"/>
    <col min="1521" max="1521" width="34.5703125" style="33" customWidth="1"/>
    <col min="1522" max="1523" width="7.7109375" style="33" customWidth="1"/>
    <col min="1524" max="1535" width="7.5703125" style="33" customWidth="1"/>
    <col min="1536" max="1776" width="9.140625" style="33"/>
    <col min="1777" max="1777" width="34.5703125" style="33" customWidth="1"/>
    <col min="1778" max="1779" width="7.7109375" style="33" customWidth="1"/>
    <col min="1780" max="1791" width="7.5703125" style="33" customWidth="1"/>
    <col min="1792" max="2032" width="9.140625" style="33"/>
    <col min="2033" max="2033" width="34.5703125" style="33" customWidth="1"/>
    <col min="2034" max="2035" width="7.7109375" style="33" customWidth="1"/>
    <col min="2036" max="2047" width="7.5703125" style="33" customWidth="1"/>
    <col min="2048" max="2288" width="9.140625" style="33"/>
    <col min="2289" max="2289" width="34.5703125" style="33" customWidth="1"/>
    <col min="2290" max="2291" width="7.7109375" style="33" customWidth="1"/>
    <col min="2292" max="2303" width="7.5703125" style="33" customWidth="1"/>
    <col min="2304" max="2544" width="9.140625" style="33"/>
    <col min="2545" max="2545" width="34.5703125" style="33" customWidth="1"/>
    <col min="2546" max="2547" width="7.7109375" style="33" customWidth="1"/>
    <col min="2548" max="2559" width="7.5703125" style="33" customWidth="1"/>
    <col min="2560" max="2800" width="9.140625" style="33"/>
    <col min="2801" max="2801" width="34.5703125" style="33" customWidth="1"/>
    <col min="2802" max="2803" width="7.7109375" style="33" customWidth="1"/>
    <col min="2804" max="2815" width="7.5703125" style="33" customWidth="1"/>
    <col min="2816" max="3056" width="9.140625" style="33"/>
    <col min="3057" max="3057" width="34.5703125" style="33" customWidth="1"/>
    <col min="3058" max="3059" width="7.7109375" style="33" customWidth="1"/>
    <col min="3060" max="3071" width="7.5703125" style="33" customWidth="1"/>
    <col min="3072" max="3312" width="9.140625" style="33"/>
    <col min="3313" max="3313" width="34.5703125" style="33" customWidth="1"/>
    <col min="3314" max="3315" width="7.7109375" style="33" customWidth="1"/>
    <col min="3316" max="3327" width="7.5703125" style="33" customWidth="1"/>
    <col min="3328" max="3568" width="9.140625" style="33"/>
    <col min="3569" max="3569" width="34.5703125" style="33" customWidth="1"/>
    <col min="3570" max="3571" width="7.7109375" style="33" customWidth="1"/>
    <col min="3572" max="3583" width="7.5703125" style="33" customWidth="1"/>
    <col min="3584" max="3824" width="9.140625" style="33"/>
    <col min="3825" max="3825" width="34.5703125" style="33" customWidth="1"/>
    <col min="3826" max="3827" width="7.7109375" style="33" customWidth="1"/>
    <col min="3828" max="3839" width="7.5703125" style="33" customWidth="1"/>
    <col min="3840" max="4080" width="9.140625" style="33"/>
    <col min="4081" max="4081" width="34.5703125" style="33" customWidth="1"/>
    <col min="4082" max="4083" width="7.7109375" style="33" customWidth="1"/>
    <col min="4084" max="4095" width="7.5703125" style="33" customWidth="1"/>
    <col min="4096" max="4336" width="9.140625" style="33"/>
    <col min="4337" max="4337" width="34.5703125" style="33" customWidth="1"/>
    <col min="4338" max="4339" width="7.7109375" style="33" customWidth="1"/>
    <col min="4340" max="4351" width="7.5703125" style="33" customWidth="1"/>
    <col min="4352" max="4592" width="9.140625" style="33"/>
    <col min="4593" max="4593" width="34.5703125" style="33" customWidth="1"/>
    <col min="4594" max="4595" width="7.7109375" style="33" customWidth="1"/>
    <col min="4596" max="4607" width="7.5703125" style="33" customWidth="1"/>
    <col min="4608" max="4848" width="9.140625" style="33"/>
    <col min="4849" max="4849" width="34.5703125" style="33" customWidth="1"/>
    <col min="4850" max="4851" width="7.7109375" style="33" customWidth="1"/>
    <col min="4852" max="4863" width="7.5703125" style="33" customWidth="1"/>
    <col min="4864" max="5104" width="9.140625" style="33"/>
    <col min="5105" max="5105" width="34.5703125" style="33" customWidth="1"/>
    <col min="5106" max="5107" width="7.7109375" style="33" customWidth="1"/>
    <col min="5108" max="5119" width="7.5703125" style="33" customWidth="1"/>
    <col min="5120" max="5360" width="9.140625" style="33"/>
    <col min="5361" max="5361" width="34.5703125" style="33" customWidth="1"/>
    <col min="5362" max="5363" width="7.7109375" style="33" customWidth="1"/>
    <col min="5364" max="5375" width="7.5703125" style="33" customWidth="1"/>
    <col min="5376" max="5616" width="9.140625" style="33"/>
    <col min="5617" max="5617" width="34.5703125" style="33" customWidth="1"/>
    <col min="5618" max="5619" width="7.7109375" style="33" customWidth="1"/>
    <col min="5620" max="5631" width="7.5703125" style="33" customWidth="1"/>
    <col min="5632" max="5872" width="9.140625" style="33"/>
    <col min="5873" max="5873" width="34.5703125" style="33" customWidth="1"/>
    <col min="5874" max="5875" width="7.7109375" style="33" customWidth="1"/>
    <col min="5876" max="5887" width="7.5703125" style="33" customWidth="1"/>
    <col min="5888" max="6128" width="9.140625" style="33"/>
    <col min="6129" max="6129" width="34.5703125" style="33" customWidth="1"/>
    <col min="6130" max="6131" width="7.7109375" style="33" customWidth="1"/>
    <col min="6132" max="6143" width="7.5703125" style="33" customWidth="1"/>
    <col min="6144" max="6384" width="9.140625" style="33"/>
    <col min="6385" max="6385" width="34.5703125" style="33" customWidth="1"/>
    <col min="6386" max="6387" width="7.7109375" style="33" customWidth="1"/>
    <col min="6388" max="6399" width="7.5703125" style="33" customWidth="1"/>
    <col min="6400" max="6640" width="9.140625" style="33"/>
    <col min="6641" max="6641" width="34.5703125" style="33" customWidth="1"/>
    <col min="6642" max="6643" width="7.7109375" style="33" customWidth="1"/>
    <col min="6644" max="6655" width="7.5703125" style="33" customWidth="1"/>
    <col min="6656" max="6896" width="9.140625" style="33"/>
    <col min="6897" max="6897" width="34.5703125" style="33" customWidth="1"/>
    <col min="6898" max="6899" width="7.7109375" style="33" customWidth="1"/>
    <col min="6900" max="6911" width="7.5703125" style="33" customWidth="1"/>
    <col min="6912" max="7152" width="9.140625" style="33"/>
    <col min="7153" max="7153" width="34.5703125" style="33" customWidth="1"/>
    <col min="7154" max="7155" width="7.7109375" style="33" customWidth="1"/>
    <col min="7156" max="7167" width="7.5703125" style="33" customWidth="1"/>
    <col min="7168" max="7408" width="9.140625" style="33"/>
    <col min="7409" max="7409" width="34.5703125" style="33" customWidth="1"/>
    <col min="7410" max="7411" width="7.7109375" style="33" customWidth="1"/>
    <col min="7412" max="7423" width="7.5703125" style="33" customWidth="1"/>
    <col min="7424" max="7664" width="9.140625" style="33"/>
    <col min="7665" max="7665" width="34.5703125" style="33" customWidth="1"/>
    <col min="7666" max="7667" width="7.7109375" style="33" customWidth="1"/>
    <col min="7668" max="7679" width="7.5703125" style="33" customWidth="1"/>
    <col min="7680" max="7920" width="9.140625" style="33"/>
    <col min="7921" max="7921" width="34.5703125" style="33" customWidth="1"/>
    <col min="7922" max="7923" width="7.7109375" style="33" customWidth="1"/>
    <col min="7924" max="7935" width="7.5703125" style="33" customWidth="1"/>
    <col min="7936" max="8176" width="9.140625" style="33"/>
    <col min="8177" max="8177" width="34.5703125" style="33" customWidth="1"/>
    <col min="8178" max="8179" width="7.7109375" style="33" customWidth="1"/>
    <col min="8180" max="8191" width="7.5703125" style="33" customWidth="1"/>
    <col min="8192" max="8432" width="9.140625" style="33"/>
    <col min="8433" max="8433" width="34.5703125" style="33" customWidth="1"/>
    <col min="8434" max="8435" width="7.7109375" style="33" customWidth="1"/>
    <col min="8436" max="8447" width="7.5703125" style="33" customWidth="1"/>
    <col min="8448" max="8688" width="9.140625" style="33"/>
    <col min="8689" max="8689" width="34.5703125" style="33" customWidth="1"/>
    <col min="8690" max="8691" width="7.7109375" style="33" customWidth="1"/>
    <col min="8692" max="8703" width="7.5703125" style="33" customWidth="1"/>
    <col min="8704" max="8944" width="9.140625" style="33"/>
    <col min="8945" max="8945" width="34.5703125" style="33" customWidth="1"/>
    <col min="8946" max="8947" width="7.7109375" style="33" customWidth="1"/>
    <col min="8948" max="8959" width="7.5703125" style="33" customWidth="1"/>
    <col min="8960" max="9200" width="9.140625" style="33"/>
    <col min="9201" max="9201" width="34.5703125" style="33" customWidth="1"/>
    <col min="9202" max="9203" width="7.7109375" style="33" customWidth="1"/>
    <col min="9204" max="9215" width="7.5703125" style="33" customWidth="1"/>
    <col min="9216" max="9456" width="9.140625" style="33"/>
    <col min="9457" max="9457" width="34.5703125" style="33" customWidth="1"/>
    <col min="9458" max="9459" width="7.7109375" style="33" customWidth="1"/>
    <col min="9460" max="9471" width="7.5703125" style="33" customWidth="1"/>
    <col min="9472" max="9712" width="9.140625" style="33"/>
    <col min="9713" max="9713" width="34.5703125" style="33" customWidth="1"/>
    <col min="9714" max="9715" width="7.7109375" style="33" customWidth="1"/>
    <col min="9716" max="9727" width="7.5703125" style="33" customWidth="1"/>
    <col min="9728" max="9968" width="9.140625" style="33"/>
    <col min="9969" max="9969" width="34.5703125" style="33" customWidth="1"/>
    <col min="9970" max="9971" width="7.7109375" style="33" customWidth="1"/>
    <col min="9972" max="9983" width="7.5703125" style="33" customWidth="1"/>
    <col min="9984" max="10224" width="9.140625" style="33"/>
    <col min="10225" max="10225" width="34.5703125" style="33" customWidth="1"/>
    <col min="10226" max="10227" width="7.7109375" style="33" customWidth="1"/>
    <col min="10228" max="10239" width="7.5703125" style="33" customWidth="1"/>
    <col min="10240" max="10480" width="9.140625" style="33"/>
    <col min="10481" max="10481" width="34.5703125" style="33" customWidth="1"/>
    <col min="10482" max="10483" width="7.7109375" style="33" customWidth="1"/>
    <col min="10484" max="10495" width="7.5703125" style="33" customWidth="1"/>
    <col min="10496" max="10736" width="9.140625" style="33"/>
    <col min="10737" max="10737" width="34.5703125" style="33" customWidth="1"/>
    <col min="10738" max="10739" width="7.7109375" style="33" customWidth="1"/>
    <col min="10740" max="10751" width="7.5703125" style="33" customWidth="1"/>
    <col min="10752" max="10992" width="9.140625" style="33"/>
    <col min="10993" max="10993" width="34.5703125" style="33" customWidth="1"/>
    <col min="10994" max="10995" width="7.7109375" style="33" customWidth="1"/>
    <col min="10996" max="11007" width="7.5703125" style="33" customWidth="1"/>
    <col min="11008" max="11248" width="9.140625" style="33"/>
    <col min="11249" max="11249" width="34.5703125" style="33" customWidth="1"/>
    <col min="11250" max="11251" width="7.7109375" style="33" customWidth="1"/>
    <col min="11252" max="11263" width="7.5703125" style="33" customWidth="1"/>
    <col min="11264" max="11504" width="9.140625" style="33"/>
    <col min="11505" max="11505" width="34.5703125" style="33" customWidth="1"/>
    <col min="11506" max="11507" width="7.7109375" style="33" customWidth="1"/>
    <col min="11508" max="11519" width="7.5703125" style="33" customWidth="1"/>
    <col min="11520" max="11760" width="9.140625" style="33"/>
    <col min="11761" max="11761" width="34.5703125" style="33" customWidth="1"/>
    <col min="11762" max="11763" width="7.7109375" style="33" customWidth="1"/>
    <col min="11764" max="11775" width="7.5703125" style="33" customWidth="1"/>
    <col min="11776" max="12016" width="9.140625" style="33"/>
    <col min="12017" max="12017" width="34.5703125" style="33" customWidth="1"/>
    <col min="12018" max="12019" width="7.7109375" style="33" customWidth="1"/>
    <col min="12020" max="12031" width="7.5703125" style="33" customWidth="1"/>
    <col min="12032" max="12272" width="9.140625" style="33"/>
    <col min="12273" max="12273" width="34.5703125" style="33" customWidth="1"/>
    <col min="12274" max="12275" width="7.7109375" style="33" customWidth="1"/>
    <col min="12276" max="12287" width="7.5703125" style="33" customWidth="1"/>
    <col min="12288" max="12528" width="9.140625" style="33"/>
    <col min="12529" max="12529" width="34.5703125" style="33" customWidth="1"/>
    <col min="12530" max="12531" width="7.7109375" style="33" customWidth="1"/>
    <col min="12532" max="12543" width="7.5703125" style="33" customWidth="1"/>
    <col min="12544" max="12784" width="9.140625" style="33"/>
    <col min="12785" max="12785" width="34.5703125" style="33" customWidth="1"/>
    <col min="12786" max="12787" width="7.7109375" style="33" customWidth="1"/>
    <col min="12788" max="12799" width="7.5703125" style="33" customWidth="1"/>
    <col min="12800" max="13040" width="9.140625" style="33"/>
    <col min="13041" max="13041" width="34.5703125" style="33" customWidth="1"/>
    <col min="13042" max="13043" width="7.7109375" style="33" customWidth="1"/>
    <col min="13044" max="13055" width="7.5703125" style="33" customWidth="1"/>
    <col min="13056" max="13296" width="9.140625" style="33"/>
    <col min="13297" max="13297" width="34.5703125" style="33" customWidth="1"/>
    <col min="13298" max="13299" width="7.7109375" style="33" customWidth="1"/>
    <col min="13300" max="13311" width="7.5703125" style="33" customWidth="1"/>
    <col min="13312" max="13552" width="9.140625" style="33"/>
    <col min="13553" max="13553" width="34.5703125" style="33" customWidth="1"/>
    <col min="13554" max="13555" width="7.7109375" style="33" customWidth="1"/>
    <col min="13556" max="13567" width="7.5703125" style="33" customWidth="1"/>
    <col min="13568" max="13808" width="9.140625" style="33"/>
    <col min="13809" max="13809" width="34.5703125" style="33" customWidth="1"/>
    <col min="13810" max="13811" width="7.7109375" style="33" customWidth="1"/>
    <col min="13812" max="13823" width="7.5703125" style="33" customWidth="1"/>
    <col min="13824" max="14064" width="9.140625" style="33"/>
    <col min="14065" max="14065" width="34.5703125" style="33" customWidth="1"/>
    <col min="14066" max="14067" width="7.7109375" style="33" customWidth="1"/>
    <col min="14068" max="14079" width="7.5703125" style="33" customWidth="1"/>
    <col min="14080" max="14320" width="9.140625" style="33"/>
    <col min="14321" max="14321" width="34.5703125" style="33" customWidth="1"/>
    <col min="14322" max="14323" width="7.7109375" style="33" customWidth="1"/>
    <col min="14324" max="14335" width="7.5703125" style="33" customWidth="1"/>
    <col min="14336" max="14576" width="9.140625" style="33"/>
    <col min="14577" max="14577" width="34.5703125" style="33" customWidth="1"/>
    <col min="14578" max="14579" width="7.7109375" style="33" customWidth="1"/>
    <col min="14580" max="14591" width="7.5703125" style="33" customWidth="1"/>
    <col min="14592" max="14832" width="9.140625" style="33"/>
    <col min="14833" max="14833" width="34.5703125" style="33" customWidth="1"/>
    <col min="14834" max="14835" width="7.7109375" style="33" customWidth="1"/>
    <col min="14836" max="14847" width="7.5703125" style="33" customWidth="1"/>
    <col min="14848" max="15088" width="9.140625" style="33"/>
    <col min="15089" max="15089" width="34.5703125" style="33" customWidth="1"/>
    <col min="15090" max="15091" width="7.7109375" style="33" customWidth="1"/>
    <col min="15092" max="15103" width="7.5703125" style="33" customWidth="1"/>
    <col min="15104" max="15344" width="9.140625" style="33"/>
    <col min="15345" max="15345" width="34.5703125" style="33" customWidth="1"/>
    <col min="15346" max="15347" width="7.7109375" style="33" customWidth="1"/>
    <col min="15348" max="15359" width="7.5703125" style="33" customWidth="1"/>
    <col min="15360" max="15600" width="9.140625" style="33"/>
    <col min="15601" max="15601" width="34.5703125" style="33" customWidth="1"/>
    <col min="15602" max="15603" width="7.7109375" style="33" customWidth="1"/>
    <col min="15604" max="15615" width="7.5703125" style="33" customWidth="1"/>
    <col min="15616" max="15856" width="9.140625" style="33"/>
    <col min="15857" max="15857" width="34.5703125" style="33" customWidth="1"/>
    <col min="15858" max="15859" width="7.7109375" style="33" customWidth="1"/>
    <col min="15860" max="15871" width="7.5703125" style="33" customWidth="1"/>
    <col min="15872" max="16112" width="9.140625" style="33"/>
    <col min="16113" max="16113" width="34.5703125" style="33" customWidth="1"/>
    <col min="16114" max="16115" width="7.7109375" style="33" customWidth="1"/>
    <col min="16116" max="16127" width="7.5703125" style="33" customWidth="1"/>
    <col min="16128" max="16384" width="9.140625" style="33"/>
  </cols>
  <sheetData>
    <row r="1" spans="1:17" s="29" customFormat="1" ht="41.25" x14ac:dyDescent="0.2">
      <c r="A1" s="43" t="s">
        <v>61</v>
      </c>
      <c r="B1" s="43" t="s">
        <v>57</v>
      </c>
      <c r="C1" s="43" t="s">
        <v>56</v>
      </c>
      <c r="G1" s="30"/>
      <c r="H1" s="31"/>
      <c r="I1" s="31"/>
      <c r="J1" s="31"/>
      <c r="K1" s="31"/>
      <c r="L1" s="31"/>
    </row>
    <row r="2" spans="1:17" s="29" customFormat="1" ht="12.75" customHeight="1" thickBot="1" x14ac:dyDescent="0.25">
      <c r="A2" s="6" t="s">
        <v>44</v>
      </c>
      <c r="B2" s="44" t="s">
        <v>52</v>
      </c>
      <c r="C2" s="6" t="s">
        <v>70</v>
      </c>
      <c r="D2" s="32"/>
      <c r="E2" s="32"/>
      <c r="F2" s="31"/>
      <c r="H2" s="31"/>
      <c r="I2" s="31"/>
      <c r="J2" s="31"/>
      <c r="L2" s="33"/>
    </row>
    <row r="3" spans="1:17" s="29" customFormat="1" ht="16.5" customHeight="1" thickBot="1" x14ac:dyDescent="0.25">
      <c r="A3" s="50"/>
      <c r="B3" s="50"/>
      <c r="C3" s="50"/>
      <c r="D3" s="51">
        <v>2000</v>
      </c>
      <c r="E3" s="51">
        <v>2001</v>
      </c>
      <c r="F3" s="51">
        <v>2002</v>
      </c>
      <c r="G3" s="51">
        <v>2003</v>
      </c>
      <c r="H3" s="51">
        <v>2004</v>
      </c>
      <c r="I3" s="51">
        <v>2005</v>
      </c>
      <c r="J3" s="51">
        <v>2006</v>
      </c>
      <c r="K3" s="51">
        <v>2007</v>
      </c>
      <c r="L3" s="51">
        <v>2008</v>
      </c>
      <c r="M3" s="51">
        <v>2009</v>
      </c>
      <c r="N3" s="51">
        <v>2010</v>
      </c>
      <c r="O3" s="51">
        <v>2011</v>
      </c>
      <c r="P3" s="51">
        <v>2012</v>
      </c>
      <c r="Q3" s="51">
        <v>2013</v>
      </c>
    </row>
    <row r="4" spans="1:17" s="34" customFormat="1" ht="12.95" customHeight="1" x14ac:dyDescent="0.2">
      <c r="A4" s="9"/>
      <c r="B4" s="10"/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</row>
    <row r="5" spans="1:17" s="35" customFormat="1" ht="12" customHeight="1" x14ac:dyDescent="0.2">
      <c r="A5" s="52" t="s">
        <v>14</v>
      </c>
      <c r="B5" s="52" t="s">
        <v>51</v>
      </c>
      <c r="C5" s="53" t="s">
        <v>32</v>
      </c>
      <c r="D5" s="54">
        <v>46627</v>
      </c>
      <c r="E5" s="55">
        <v>47601</v>
      </c>
      <c r="F5" s="55">
        <v>41710</v>
      </c>
      <c r="G5" s="55">
        <v>41581</v>
      </c>
      <c r="H5" s="55">
        <v>41673</v>
      </c>
      <c r="I5" s="55">
        <v>39355</v>
      </c>
      <c r="J5" s="55">
        <v>44832</v>
      </c>
      <c r="K5" s="55">
        <v>47822</v>
      </c>
      <c r="L5" s="55">
        <v>52878</v>
      </c>
      <c r="M5" s="55">
        <v>51827</v>
      </c>
      <c r="N5" s="56">
        <v>50169</v>
      </c>
      <c r="O5" s="56">
        <v>45940</v>
      </c>
      <c r="P5" s="56">
        <v>49941</v>
      </c>
      <c r="Q5" s="56">
        <v>50994</v>
      </c>
    </row>
    <row r="6" spans="1:17" s="35" customFormat="1" ht="12" customHeight="1" x14ac:dyDescent="0.2">
      <c r="A6" s="47" t="s">
        <v>15</v>
      </c>
      <c r="B6" s="47" t="s">
        <v>0</v>
      </c>
      <c r="C6" s="47" t="s">
        <v>33</v>
      </c>
      <c r="D6" s="37">
        <v>2982</v>
      </c>
      <c r="E6" s="18">
        <v>3382</v>
      </c>
      <c r="F6" s="18">
        <v>3171</v>
      </c>
      <c r="G6" s="18">
        <v>3401</v>
      </c>
      <c r="H6" s="18">
        <v>2519</v>
      </c>
      <c r="I6" s="18">
        <v>2412</v>
      </c>
      <c r="J6" s="18">
        <v>2827</v>
      </c>
      <c r="K6" s="18">
        <v>2637</v>
      </c>
      <c r="L6" s="18">
        <v>2806</v>
      </c>
      <c r="M6" s="18">
        <v>2680</v>
      </c>
      <c r="N6" s="17">
        <v>2614</v>
      </c>
      <c r="O6" s="17">
        <v>2480</v>
      </c>
      <c r="P6" s="17">
        <v>2897</v>
      </c>
      <c r="Q6" s="17">
        <v>2638</v>
      </c>
    </row>
    <row r="7" spans="1:17" s="35" customFormat="1" ht="12" customHeight="1" x14ac:dyDescent="0.2">
      <c r="A7" s="47" t="s">
        <v>16</v>
      </c>
      <c r="B7" s="47" t="s">
        <v>1</v>
      </c>
      <c r="C7" s="47" t="s">
        <v>34</v>
      </c>
      <c r="D7" s="37">
        <v>41</v>
      </c>
      <c r="E7" s="18">
        <v>42</v>
      </c>
      <c r="F7" s="18">
        <v>139</v>
      </c>
      <c r="G7" s="18">
        <v>87</v>
      </c>
      <c r="H7" s="18">
        <v>59</v>
      </c>
      <c r="I7" s="18">
        <v>65</v>
      </c>
      <c r="J7" s="18">
        <v>71</v>
      </c>
      <c r="K7" s="18">
        <v>87</v>
      </c>
      <c r="L7" s="18">
        <v>107</v>
      </c>
      <c r="M7" s="18">
        <v>86</v>
      </c>
      <c r="N7" s="38">
        <v>97</v>
      </c>
      <c r="O7" s="38">
        <v>80</v>
      </c>
      <c r="P7" s="38">
        <v>77</v>
      </c>
      <c r="Q7" s="38">
        <v>78</v>
      </c>
    </row>
    <row r="8" spans="1:17" s="35" customFormat="1" ht="12" customHeight="1" x14ac:dyDescent="0.2">
      <c r="A8" s="47" t="s">
        <v>17</v>
      </c>
      <c r="B8" s="47" t="s">
        <v>2</v>
      </c>
      <c r="C8" s="47" t="s">
        <v>35</v>
      </c>
      <c r="D8" s="37">
        <v>486</v>
      </c>
      <c r="E8" s="18">
        <v>560</v>
      </c>
      <c r="F8" s="18">
        <v>545</v>
      </c>
      <c r="G8" s="18">
        <v>569</v>
      </c>
      <c r="H8" s="18">
        <v>801</v>
      </c>
      <c r="I8" s="18">
        <v>552</v>
      </c>
      <c r="J8" s="18">
        <v>768</v>
      </c>
      <c r="K8" s="18">
        <v>663</v>
      </c>
      <c r="L8" s="18">
        <v>897</v>
      </c>
      <c r="M8" s="18">
        <v>1208</v>
      </c>
      <c r="N8" s="38">
        <v>1309</v>
      </c>
      <c r="O8" s="38">
        <v>1061</v>
      </c>
      <c r="P8" s="38">
        <v>1222</v>
      </c>
      <c r="Q8" s="38">
        <v>1511</v>
      </c>
    </row>
    <row r="9" spans="1:17" s="35" customFormat="1" ht="12" customHeight="1" x14ac:dyDescent="0.2">
      <c r="A9" s="47" t="s">
        <v>18</v>
      </c>
      <c r="B9" s="47" t="s">
        <v>3</v>
      </c>
      <c r="C9" s="47" t="s">
        <v>36</v>
      </c>
      <c r="D9" s="37">
        <v>14861</v>
      </c>
      <c r="E9" s="18">
        <v>14499</v>
      </c>
      <c r="F9" s="18">
        <v>13809</v>
      </c>
      <c r="G9" s="18">
        <v>13443</v>
      </c>
      <c r="H9" s="18">
        <v>13551</v>
      </c>
      <c r="I9" s="18">
        <v>12564</v>
      </c>
      <c r="J9" s="18">
        <v>13275</v>
      </c>
      <c r="K9" s="18">
        <v>14152</v>
      </c>
      <c r="L9" s="18">
        <v>14780</v>
      </c>
      <c r="M9" s="18">
        <v>13705</v>
      </c>
      <c r="N9" s="38">
        <v>13292</v>
      </c>
      <c r="O9" s="38">
        <v>11996</v>
      </c>
      <c r="P9" s="38">
        <v>12496</v>
      </c>
      <c r="Q9" s="38">
        <v>12467</v>
      </c>
    </row>
    <row r="10" spans="1:17" s="35" customFormat="1" ht="24" x14ac:dyDescent="0.2">
      <c r="A10" s="47" t="s">
        <v>19</v>
      </c>
      <c r="B10" s="47" t="s">
        <v>4</v>
      </c>
      <c r="C10" s="47" t="s">
        <v>37</v>
      </c>
      <c r="D10" s="37">
        <v>390</v>
      </c>
      <c r="E10" s="18">
        <v>443</v>
      </c>
      <c r="F10" s="18">
        <v>348</v>
      </c>
      <c r="G10" s="18">
        <v>422</v>
      </c>
      <c r="H10" s="18">
        <v>614</v>
      </c>
      <c r="I10" s="18">
        <v>411</v>
      </c>
      <c r="J10" s="18">
        <v>1085</v>
      </c>
      <c r="K10" s="18">
        <v>1267</v>
      </c>
      <c r="L10" s="18">
        <v>1576</v>
      </c>
      <c r="M10" s="18">
        <v>1519</v>
      </c>
      <c r="N10" s="38">
        <v>1547</v>
      </c>
      <c r="O10" s="38">
        <v>1531</v>
      </c>
      <c r="P10" s="38">
        <v>1555</v>
      </c>
      <c r="Q10" s="38">
        <v>1496</v>
      </c>
    </row>
    <row r="11" spans="1:17" s="35" customFormat="1" ht="12" x14ac:dyDescent="0.2">
      <c r="A11" s="47" t="s">
        <v>20</v>
      </c>
      <c r="B11" s="47" t="s">
        <v>5</v>
      </c>
      <c r="C11" s="47" t="s">
        <v>38</v>
      </c>
      <c r="D11" s="37">
        <v>7770</v>
      </c>
      <c r="E11" s="18">
        <v>7770</v>
      </c>
      <c r="F11" s="18">
        <v>7714</v>
      </c>
      <c r="G11" s="18">
        <v>7520</v>
      </c>
      <c r="H11" s="18">
        <v>7381</v>
      </c>
      <c r="I11" s="18">
        <v>7049</v>
      </c>
      <c r="J11" s="18">
        <v>7720</v>
      </c>
      <c r="K11" s="18">
        <v>8595</v>
      </c>
      <c r="L11" s="18">
        <v>9400</v>
      </c>
      <c r="M11" s="18">
        <v>9860</v>
      </c>
      <c r="N11" s="38">
        <v>8449</v>
      </c>
      <c r="O11" s="38">
        <v>8057</v>
      </c>
      <c r="P11" s="38">
        <v>8240</v>
      </c>
      <c r="Q11" s="38">
        <v>8579</v>
      </c>
    </row>
    <row r="12" spans="1:17" s="35" customFormat="1" ht="27" customHeight="1" x14ac:dyDescent="0.2">
      <c r="A12" s="48" t="s">
        <v>21</v>
      </c>
      <c r="B12" s="48" t="s">
        <v>6</v>
      </c>
      <c r="C12" s="48" t="s">
        <v>39</v>
      </c>
      <c r="D12" s="37">
        <v>9788</v>
      </c>
      <c r="E12" s="18">
        <v>9466</v>
      </c>
      <c r="F12" s="18">
        <v>8691</v>
      </c>
      <c r="G12" s="18">
        <v>8759</v>
      </c>
      <c r="H12" s="18">
        <v>8089</v>
      </c>
      <c r="I12" s="18">
        <v>7544</v>
      </c>
      <c r="J12" s="18">
        <v>8171</v>
      </c>
      <c r="K12" s="18">
        <v>8559</v>
      </c>
      <c r="L12" s="18">
        <v>9414</v>
      </c>
      <c r="M12" s="18">
        <v>9084</v>
      </c>
      <c r="N12" s="38">
        <v>8763</v>
      </c>
      <c r="O12" s="38">
        <v>7539</v>
      </c>
      <c r="P12" s="38">
        <v>8411</v>
      </c>
      <c r="Q12" s="38">
        <v>8643</v>
      </c>
    </row>
    <row r="13" spans="1:17" s="35" customFormat="1" ht="12" x14ac:dyDescent="0.2">
      <c r="A13" s="47" t="s">
        <v>22</v>
      </c>
      <c r="B13" s="47" t="s">
        <v>7</v>
      </c>
      <c r="C13" s="47" t="s">
        <v>40</v>
      </c>
      <c r="D13" s="37">
        <v>871</v>
      </c>
      <c r="E13" s="18">
        <v>885</v>
      </c>
      <c r="F13" s="18">
        <v>727</v>
      </c>
      <c r="G13" s="18">
        <v>777</v>
      </c>
      <c r="H13" s="18">
        <v>671</v>
      </c>
      <c r="I13" s="18">
        <v>648</v>
      </c>
      <c r="J13" s="18">
        <v>769</v>
      </c>
      <c r="K13" s="18">
        <v>673</v>
      </c>
      <c r="L13" s="18">
        <v>779</v>
      </c>
      <c r="M13" s="18">
        <v>844</v>
      </c>
      <c r="N13" s="38">
        <v>816</v>
      </c>
      <c r="O13" s="38">
        <v>780</v>
      </c>
      <c r="P13" s="38">
        <v>841</v>
      </c>
      <c r="Q13" s="38">
        <v>884</v>
      </c>
    </row>
    <row r="14" spans="1:17" s="39" customFormat="1" ht="12" x14ac:dyDescent="0.2">
      <c r="A14" s="47" t="s">
        <v>23</v>
      </c>
      <c r="B14" s="47" t="s">
        <v>8</v>
      </c>
      <c r="C14" s="47" t="s">
        <v>41</v>
      </c>
      <c r="D14" s="37">
        <v>4454</v>
      </c>
      <c r="E14" s="18">
        <v>4981</v>
      </c>
      <c r="F14" s="18">
        <v>1768</v>
      </c>
      <c r="G14" s="18">
        <v>1998</v>
      </c>
      <c r="H14" s="18">
        <v>2200</v>
      </c>
      <c r="I14" s="18">
        <v>2215</v>
      </c>
      <c r="J14" s="18">
        <v>2409</v>
      </c>
      <c r="K14" s="18">
        <v>2484</v>
      </c>
      <c r="L14" s="18">
        <v>2971</v>
      </c>
      <c r="M14" s="18">
        <v>2823</v>
      </c>
      <c r="N14" s="38">
        <v>2866</v>
      </c>
      <c r="O14" s="38">
        <v>2633</v>
      </c>
      <c r="P14" s="38">
        <v>2991</v>
      </c>
      <c r="Q14" s="38">
        <v>3202</v>
      </c>
    </row>
    <row r="15" spans="1:17" s="35" customFormat="1" ht="12" x14ac:dyDescent="0.2">
      <c r="A15" s="47" t="s">
        <v>24</v>
      </c>
      <c r="B15" s="47" t="s">
        <v>9</v>
      </c>
      <c r="C15" s="47" t="s">
        <v>42</v>
      </c>
      <c r="D15" s="37">
        <v>521</v>
      </c>
      <c r="E15" s="18">
        <v>368</v>
      </c>
      <c r="F15" s="18">
        <v>283</v>
      </c>
      <c r="G15" s="18">
        <v>198</v>
      </c>
      <c r="H15" s="18">
        <v>260</v>
      </c>
      <c r="I15" s="18">
        <v>69</v>
      </c>
      <c r="J15" s="18">
        <v>147</v>
      </c>
      <c r="K15" s="18">
        <v>294</v>
      </c>
      <c r="L15" s="18">
        <v>240</v>
      </c>
      <c r="M15" s="18">
        <v>267</v>
      </c>
      <c r="N15" s="38">
        <v>203</v>
      </c>
      <c r="O15" s="38">
        <v>172</v>
      </c>
      <c r="P15" s="38">
        <v>201</v>
      </c>
      <c r="Q15" s="38">
        <v>240</v>
      </c>
    </row>
    <row r="16" spans="1:17" s="35" customFormat="1" ht="26.25" customHeight="1" x14ac:dyDescent="0.2">
      <c r="A16" s="47" t="s">
        <v>25</v>
      </c>
      <c r="B16" s="47" t="s">
        <v>10</v>
      </c>
      <c r="C16" s="47" t="s">
        <v>43</v>
      </c>
      <c r="D16" s="37">
        <v>2608</v>
      </c>
      <c r="E16" s="18">
        <v>3117</v>
      </c>
      <c r="F16" s="18">
        <v>2708</v>
      </c>
      <c r="G16" s="18">
        <v>2612</v>
      </c>
      <c r="H16" s="18">
        <v>3842</v>
      </c>
      <c r="I16" s="18">
        <v>4334</v>
      </c>
      <c r="J16" s="18">
        <v>5622</v>
      </c>
      <c r="K16" s="18">
        <v>6437</v>
      </c>
      <c r="L16" s="18">
        <v>7544</v>
      </c>
      <c r="M16" s="18">
        <v>7607</v>
      </c>
      <c r="N16" s="38">
        <v>7972.3</v>
      </c>
      <c r="O16" s="38">
        <v>7629</v>
      </c>
      <c r="P16" s="18">
        <v>8680</v>
      </c>
      <c r="Q16" s="18">
        <v>8882</v>
      </c>
    </row>
    <row r="17" spans="1:17" s="35" customFormat="1" ht="12" x14ac:dyDescent="0.2">
      <c r="A17" s="47" t="s">
        <v>26</v>
      </c>
      <c r="B17" s="47" t="s">
        <v>11</v>
      </c>
      <c r="C17" s="47" t="s">
        <v>29</v>
      </c>
      <c r="D17" s="37">
        <v>371</v>
      </c>
      <c r="E17" s="18">
        <v>398</v>
      </c>
      <c r="F17" s="18">
        <v>307</v>
      </c>
      <c r="G17" s="18">
        <v>194</v>
      </c>
      <c r="H17" s="18">
        <v>221</v>
      </c>
      <c r="I17" s="18">
        <v>196</v>
      </c>
      <c r="J17" s="18">
        <v>298</v>
      </c>
      <c r="K17" s="18">
        <v>328</v>
      </c>
      <c r="L17" s="18">
        <v>421</v>
      </c>
      <c r="M17" s="18">
        <v>514</v>
      </c>
      <c r="N17" s="38">
        <v>611</v>
      </c>
      <c r="O17" s="38">
        <v>636</v>
      </c>
      <c r="P17" s="38">
        <v>806</v>
      </c>
      <c r="Q17" s="18">
        <v>894</v>
      </c>
    </row>
    <row r="18" spans="1:17" s="35" customFormat="1" ht="24" x14ac:dyDescent="0.2">
      <c r="A18" s="47" t="s">
        <v>27</v>
      </c>
      <c r="B18" s="47" t="s">
        <v>12</v>
      </c>
      <c r="C18" s="47" t="s">
        <v>30</v>
      </c>
      <c r="D18" s="37">
        <v>311</v>
      </c>
      <c r="E18" s="18">
        <v>386</v>
      </c>
      <c r="F18" s="18">
        <v>410</v>
      </c>
      <c r="G18" s="18">
        <v>391</v>
      </c>
      <c r="H18" s="18">
        <v>488</v>
      </c>
      <c r="I18" s="18">
        <v>490</v>
      </c>
      <c r="J18" s="18">
        <v>515</v>
      </c>
      <c r="K18" s="18">
        <v>682</v>
      </c>
      <c r="L18" s="18">
        <v>1047</v>
      </c>
      <c r="M18" s="18">
        <v>758</v>
      </c>
      <c r="N18" s="38">
        <v>710</v>
      </c>
      <c r="O18" s="38">
        <v>618</v>
      </c>
      <c r="P18" s="38">
        <v>738</v>
      </c>
      <c r="Q18" s="38">
        <v>737</v>
      </c>
    </row>
    <row r="19" spans="1:17" s="35" customFormat="1" ht="24" x14ac:dyDescent="0.2">
      <c r="A19" s="47" t="s">
        <v>28</v>
      </c>
      <c r="B19" s="47" t="s">
        <v>13</v>
      </c>
      <c r="C19" s="47" t="s">
        <v>31</v>
      </c>
      <c r="D19" s="37">
        <v>1174</v>
      </c>
      <c r="E19" s="18">
        <v>1307</v>
      </c>
      <c r="F19" s="18">
        <v>1090</v>
      </c>
      <c r="G19" s="18">
        <v>1210</v>
      </c>
      <c r="H19" s="18">
        <v>977</v>
      </c>
      <c r="I19" s="18">
        <v>806</v>
      </c>
      <c r="J19" s="18">
        <v>1156</v>
      </c>
      <c r="K19" s="18">
        <v>964</v>
      </c>
      <c r="L19" s="18">
        <v>896</v>
      </c>
      <c r="M19" s="18">
        <v>842</v>
      </c>
      <c r="N19" s="38">
        <v>921</v>
      </c>
      <c r="O19" s="38">
        <v>729</v>
      </c>
      <c r="P19" s="40">
        <v>787</v>
      </c>
      <c r="Q19" s="38">
        <v>743</v>
      </c>
    </row>
    <row r="20" spans="1:17" s="35" customFormat="1" ht="12" x14ac:dyDescent="0.2">
      <c r="A20" s="36"/>
      <c r="B20" s="36"/>
      <c r="C20" s="36"/>
      <c r="D20" s="37"/>
      <c r="E20" s="18"/>
      <c r="F20" s="18"/>
      <c r="G20" s="18"/>
      <c r="H20" s="18"/>
      <c r="I20" s="18"/>
      <c r="J20" s="18"/>
      <c r="K20" s="18"/>
      <c r="L20" s="18"/>
      <c r="M20" s="18"/>
      <c r="N20" s="38"/>
      <c r="O20" s="38"/>
      <c r="P20" s="40"/>
      <c r="Q20" s="38"/>
    </row>
    <row r="21" spans="1:17" s="41" customFormat="1" x14ac:dyDescent="0.2">
      <c r="A21" s="49" t="s">
        <v>45</v>
      </c>
      <c r="B21" s="49" t="s">
        <v>46</v>
      </c>
      <c r="C21" s="49" t="s">
        <v>47</v>
      </c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</row>
    <row r="22" spans="1:17" s="41" customFormat="1" x14ac:dyDescent="0.2">
      <c r="A22" s="57" t="s">
        <v>14</v>
      </c>
      <c r="B22" s="57" t="s">
        <v>51</v>
      </c>
      <c r="C22" s="58" t="s">
        <v>32</v>
      </c>
      <c r="D22" s="59">
        <v>13851.9</v>
      </c>
      <c r="E22" s="60">
        <v>13884</v>
      </c>
      <c r="F22" s="60">
        <v>12226</v>
      </c>
      <c r="G22" s="60">
        <v>12616</v>
      </c>
      <c r="H22" s="60">
        <v>13588</v>
      </c>
      <c r="I22" s="60">
        <v>13207</v>
      </c>
      <c r="J22" s="60">
        <v>15348</v>
      </c>
      <c r="K22" s="60">
        <v>17374</v>
      </c>
      <c r="L22" s="60">
        <v>6139</v>
      </c>
      <c r="M22" s="60">
        <v>6386</v>
      </c>
      <c r="N22" s="61">
        <v>17130</v>
      </c>
      <c r="O22" s="61">
        <v>15641.2</v>
      </c>
      <c r="P22" s="61">
        <v>17016.5</v>
      </c>
      <c r="Q22" s="61">
        <v>17450.7</v>
      </c>
    </row>
    <row r="23" spans="1:17" s="41" customFormat="1" ht="15" customHeight="1" x14ac:dyDescent="0.2">
      <c r="A23" s="62" t="s">
        <v>15</v>
      </c>
      <c r="B23" s="62" t="s">
        <v>0</v>
      </c>
      <c r="C23" s="62" t="s">
        <v>33</v>
      </c>
      <c r="D23" s="37">
        <v>640</v>
      </c>
      <c r="E23" s="18">
        <v>711</v>
      </c>
      <c r="F23" s="18">
        <v>706</v>
      </c>
      <c r="G23" s="18">
        <v>644</v>
      </c>
      <c r="H23" s="18">
        <v>521</v>
      </c>
      <c r="I23" s="18">
        <v>496</v>
      </c>
      <c r="J23" s="18">
        <v>655</v>
      </c>
      <c r="K23" s="18">
        <v>653</v>
      </c>
      <c r="L23" s="18">
        <v>492</v>
      </c>
      <c r="M23" s="18">
        <v>440</v>
      </c>
      <c r="N23" s="17">
        <v>612</v>
      </c>
      <c r="O23" s="17">
        <v>597.20000000000005</v>
      </c>
      <c r="P23" s="17">
        <v>631</v>
      </c>
      <c r="Q23" s="17">
        <v>623</v>
      </c>
    </row>
    <row r="24" spans="1:17" s="41" customFormat="1" ht="13.5" customHeight="1" x14ac:dyDescent="0.2">
      <c r="A24" s="62" t="s">
        <v>16</v>
      </c>
      <c r="B24" s="62" t="s">
        <v>1</v>
      </c>
      <c r="C24" s="62" t="s">
        <v>34</v>
      </c>
      <c r="D24" s="37">
        <v>10</v>
      </c>
      <c r="E24" s="18">
        <v>12</v>
      </c>
      <c r="F24" s="18">
        <v>22</v>
      </c>
      <c r="G24" s="18">
        <v>14</v>
      </c>
      <c r="H24" s="18">
        <v>10</v>
      </c>
      <c r="I24" s="18">
        <v>14</v>
      </c>
      <c r="J24" s="18">
        <v>7</v>
      </c>
      <c r="K24" s="18">
        <v>20</v>
      </c>
      <c r="L24" s="18">
        <v>7</v>
      </c>
      <c r="M24" s="18">
        <v>7</v>
      </c>
      <c r="N24" s="38">
        <v>15</v>
      </c>
      <c r="O24" s="38">
        <v>16</v>
      </c>
      <c r="P24" s="38">
        <v>16</v>
      </c>
      <c r="Q24" s="38">
        <v>19</v>
      </c>
    </row>
    <row r="25" spans="1:17" s="41" customFormat="1" x14ac:dyDescent="0.2">
      <c r="A25" s="62" t="s">
        <v>17</v>
      </c>
      <c r="B25" s="62" t="s">
        <v>2</v>
      </c>
      <c r="C25" s="62" t="s">
        <v>35</v>
      </c>
      <c r="D25" s="37">
        <v>69</v>
      </c>
      <c r="E25" s="18">
        <v>71</v>
      </c>
      <c r="F25" s="18">
        <v>98</v>
      </c>
      <c r="G25" s="18">
        <v>79</v>
      </c>
      <c r="H25" s="18">
        <v>96</v>
      </c>
      <c r="I25" s="18">
        <v>70</v>
      </c>
      <c r="J25" s="18">
        <v>112</v>
      </c>
      <c r="K25" s="18">
        <v>128</v>
      </c>
      <c r="L25" s="18">
        <v>57</v>
      </c>
      <c r="M25" s="18">
        <v>79</v>
      </c>
      <c r="N25" s="38">
        <v>168</v>
      </c>
      <c r="O25" s="38">
        <v>161</v>
      </c>
      <c r="P25" s="38">
        <v>189</v>
      </c>
      <c r="Q25" s="38">
        <v>221</v>
      </c>
    </row>
    <row r="26" spans="1:17" s="41" customFormat="1" x14ac:dyDescent="0.2">
      <c r="A26" s="62" t="s">
        <v>18</v>
      </c>
      <c r="B26" s="62" t="s">
        <v>3</v>
      </c>
      <c r="C26" s="62" t="s">
        <v>36</v>
      </c>
      <c r="D26" s="37">
        <v>4841</v>
      </c>
      <c r="E26" s="18">
        <v>4588</v>
      </c>
      <c r="F26" s="18">
        <v>4485</v>
      </c>
      <c r="G26" s="18">
        <v>4577</v>
      </c>
      <c r="H26" s="18">
        <v>4990</v>
      </c>
      <c r="I26" s="18">
        <v>4662</v>
      </c>
      <c r="J26" s="18">
        <v>4908</v>
      </c>
      <c r="K26" s="18">
        <v>5422</v>
      </c>
      <c r="L26" s="18">
        <v>2252</v>
      </c>
      <c r="M26" s="18">
        <v>2178</v>
      </c>
      <c r="N26" s="38">
        <v>4503</v>
      </c>
      <c r="O26" s="38">
        <v>4254.5</v>
      </c>
      <c r="P26" s="38">
        <v>4394</v>
      </c>
      <c r="Q26" s="38">
        <v>4174.8999999999996</v>
      </c>
    </row>
    <row r="27" spans="1:17" s="41" customFormat="1" ht="24" x14ac:dyDescent="0.2">
      <c r="A27" s="62" t="s">
        <v>19</v>
      </c>
      <c r="B27" s="62" t="s">
        <v>4</v>
      </c>
      <c r="C27" s="62" t="s">
        <v>37</v>
      </c>
      <c r="D27" s="37">
        <v>83</v>
      </c>
      <c r="E27" s="18">
        <v>99</v>
      </c>
      <c r="F27" s="18">
        <v>84</v>
      </c>
      <c r="G27" s="18">
        <v>106</v>
      </c>
      <c r="H27" s="18">
        <v>166</v>
      </c>
      <c r="I27" s="18">
        <v>106</v>
      </c>
      <c r="J27" s="18">
        <v>293</v>
      </c>
      <c r="K27" s="18">
        <v>390</v>
      </c>
      <c r="L27" s="18">
        <v>174</v>
      </c>
      <c r="M27" s="18">
        <v>128</v>
      </c>
      <c r="N27" s="38">
        <v>468</v>
      </c>
      <c r="O27" s="38">
        <v>465</v>
      </c>
      <c r="P27" s="38">
        <v>470</v>
      </c>
      <c r="Q27" s="38">
        <v>445</v>
      </c>
    </row>
    <row r="28" spans="1:17" s="41" customFormat="1" x14ac:dyDescent="0.2">
      <c r="A28" s="62" t="s">
        <v>20</v>
      </c>
      <c r="B28" s="62" t="s">
        <v>5</v>
      </c>
      <c r="C28" s="62" t="s">
        <v>38</v>
      </c>
      <c r="D28" s="37">
        <v>1217</v>
      </c>
      <c r="E28" s="18">
        <v>1244</v>
      </c>
      <c r="F28" s="18">
        <v>1136</v>
      </c>
      <c r="G28" s="18">
        <v>1076</v>
      </c>
      <c r="H28" s="18">
        <v>1116</v>
      </c>
      <c r="I28" s="18">
        <v>1234</v>
      </c>
      <c r="J28" s="18">
        <v>1345</v>
      </c>
      <c r="K28" s="18">
        <v>1646</v>
      </c>
      <c r="L28" s="18">
        <v>895</v>
      </c>
      <c r="M28" s="18">
        <v>1011</v>
      </c>
      <c r="N28" s="38">
        <v>1676</v>
      </c>
      <c r="O28" s="38">
        <v>1501</v>
      </c>
      <c r="P28" s="38">
        <v>1469</v>
      </c>
      <c r="Q28" s="38">
        <v>1676</v>
      </c>
    </row>
    <row r="29" spans="1:17" s="41" customFormat="1" ht="37.5" customHeight="1" x14ac:dyDescent="0.2">
      <c r="A29" s="63" t="s">
        <v>21</v>
      </c>
      <c r="B29" s="63" t="s">
        <v>6</v>
      </c>
      <c r="C29" s="63" t="s">
        <v>39</v>
      </c>
      <c r="D29" s="37">
        <v>3431</v>
      </c>
      <c r="E29" s="18">
        <v>3277</v>
      </c>
      <c r="F29" s="18">
        <v>2951</v>
      </c>
      <c r="G29" s="18">
        <v>3213</v>
      </c>
      <c r="H29" s="18">
        <v>3044</v>
      </c>
      <c r="I29" s="18">
        <v>2962</v>
      </c>
      <c r="J29" s="18">
        <v>3366</v>
      </c>
      <c r="K29" s="18">
        <v>3720</v>
      </c>
      <c r="L29" s="18">
        <v>901</v>
      </c>
      <c r="M29" s="18">
        <v>921</v>
      </c>
      <c r="N29" s="38">
        <v>3725</v>
      </c>
      <c r="O29" s="38">
        <v>3082</v>
      </c>
      <c r="P29" s="38">
        <v>3436.3</v>
      </c>
      <c r="Q29" s="38">
        <v>3777</v>
      </c>
    </row>
    <row r="30" spans="1:17" s="41" customFormat="1" x14ac:dyDescent="0.2">
      <c r="A30" s="62" t="s">
        <v>22</v>
      </c>
      <c r="B30" s="62" t="s">
        <v>7</v>
      </c>
      <c r="C30" s="62" t="s">
        <v>40</v>
      </c>
      <c r="D30" s="37">
        <v>408</v>
      </c>
      <c r="E30" s="18">
        <v>390</v>
      </c>
      <c r="F30" s="18">
        <v>332</v>
      </c>
      <c r="G30" s="18">
        <v>418</v>
      </c>
      <c r="H30" s="18">
        <v>420</v>
      </c>
      <c r="I30" s="18">
        <v>361</v>
      </c>
      <c r="J30" s="18">
        <v>467</v>
      </c>
      <c r="K30" s="18">
        <v>392</v>
      </c>
      <c r="L30" s="18">
        <v>140</v>
      </c>
      <c r="M30" s="18">
        <v>202</v>
      </c>
      <c r="N30" s="38">
        <v>474</v>
      </c>
      <c r="O30" s="38">
        <v>454</v>
      </c>
      <c r="P30" s="38">
        <v>507</v>
      </c>
      <c r="Q30" s="38">
        <v>443</v>
      </c>
    </row>
    <row r="31" spans="1:17" s="41" customFormat="1" x14ac:dyDescent="0.2">
      <c r="A31" s="62" t="s">
        <v>23</v>
      </c>
      <c r="B31" s="62" t="s">
        <v>8</v>
      </c>
      <c r="C31" s="62" t="s">
        <v>41</v>
      </c>
      <c r="D31" s="37">
        <v>1213</v>
      </c>
      <c r="E31" s="18">
        <v>1329</v>
      </c>
      <c r="F31" s="18">
        <v>623</v>
      </c>
      <c r="G31" s="18">
        <v>658</v>
      </c>
      <c r="H31" s="18">
        <v>787</v>
      </c>
      <c r="I31" s="18">
        <v>817</v>
      </c>
      <c r="J31" s="18">
        <v>975</v>
      </c>
      <c r="K31" s="18">
        <v>1030</v>
      </c>
      <c r="L31" s="18">
        <v>239</v>
      </c>
      <c r="M31" s="18">
        <v>236</v>
      </c>
      <c r="N31" s="38">
        <v>1075</v>
      </c>
      <c r="O31" s="38">
        <v>999</v>
      </c>
      <c r="P31" s="38">
        <v>1132</v>
      </c>
      <c r="Q31" s="38">
        <v>1210</v>
      </c>
    </row>
    <row r="32" spans="1:17" s="41" customFormat="1" x14ac:dyDescent="0.2">
      <c r="A32" s="62" t="s">
        <v>24</v>
      </c>
      <c r="B32" s="62" t="s">
        <v>9</v>
      </c>
      <c r="C32" s="62" t="s">
        <v>42</v>
      </c>
      <c r="D32" s="37">
        <v>206</v>
      </c>
      <c r="E32" s="18">
        <v>120</v>
      </c>
      <c r="F32" s="18">
        <v>96</v>
      </c>
      <c r="G32" s="18">
        <v>75</v>
      </c>
      <c r="H32" s="18">
        <v>108</v>
      </c>
      <c r="I32" s="18">
        <v>30</v>
      </c>
      <c r="J32" s="18">
        <v>60</v>
      </c>
      <c r="K32" s="18">
        <v>108</v>
      </c>
      <c r="L32" s="18">
        <v>15</v>
      </c>
      <c r="M32" s="18">
        <v>24</v>
      </c>
      <c r="N32" s="38">
        <v>81</v>
      </c>
      <c r="O32" s="38">
        <v>58</v>
      </c>
      <c r="P32" s="38">
        <v>81</v>
      </c>
      <c r="Q32" s="38">
        <v>123</v>
      </c>
    </row>
    <row r="33" spans="1:17" s="41" customFormat="1" ht="24" x14ac:dyDescent="0.2">
      <c r="A33" s="63" t="s">
        <v>25</v>
      </c>
      <c r="B33" s="63" t="s">
        <v>10</v>
      </c>
      <c r="C33" s="63" t="s">
        <v>43</v>
      </c>
      <c r="D33" s="37">
        <v>967</v>
      </c>
      <c r="E33" s="18">
        <v>1187</v>
      </c>
      <c r="F33" s="18">
        <v>960</v>
      </c>
      <c r="G33" s="18">
        <v>1061</v>
      </c>
      <c r="H33" s="18">
        <v>1609</v>
      </c>
      <c r="I33" s="18">
        <v>1761</v>
      </c>
      <c r="J33" s="18">
        <v>2262</v>
      </c>
      <c r="K33" s="18">
        <v>2750</v>
      </c>
      <c r="L33" s="18">
        <v>698</v>
      </c>
      <c r="M33" s="18">
        <v>865</v>
      </c>
      <c r="N33" s="38">
        <v>3160.9</v>
      </c>
      <c r="O33" s="38">
        <v>2966</v>
      </c>
      <c r="P33" s="38">
        <v>3382.4</v>
      </c>
      <c r="Q33" s="38">
        <v>3440</v>
      </c>
    </row>
    <row r="34" spans="1:17" s="41" customFormat="1" x14ac:dyDescent="0.2">
      <c r="A34" s="62" t="s">
        <v>26</v>
      </c>
      <c r="B34" s="62" t="s">
        <v>11</v>
      </c>
      <c r="C34" s="62" t="s">
        <v>29</v>
      </c>
      <c r="D34" s="37">
        <v>179</v>
      </c>
      <c r="E34" s="18">
        <v>189</v>
      </c>
      <c r="F34" s="18">
        <v>115</v>
      </c>
      <c r="G34" s="18">
        <v>86</v>
      </c>
      <c r="H34" s="18">
        <v>116</v>
      </c>
      <c r="I34" s="18">
        <v>111</v>
      </c>
      <c r="J34" s="18">
        <v>165</v>
      </c>
      <c r="K34" s="18">
        <v>195</v>
      </c>
      <c r="L34" s="18">
        <v>45</v>
      </c>
      <c r="M34" s="18">
        <v>60</v>
      </c>
      <c r="N34" s="38">
        <v>358.8</v>
      </c>
      <c r="O34" s="38">
        <v>342</v>
      </c>
      <c r="P34" s="42">
        <v>455</v>
      </c>
      <c r="Q34" s="38">
        <v>522</v>
      </c>
    </row>
    <row r="35" spans="1:17" s="41" customFormat="1" ht="24" x14ac:dyDescent="0.2">
      <c r="A35" s="63" t="s">
        <v>27</v>
      </c>
      <c r="B35" s="63" t="s">
        <v>12</v>
      </c>
      <c r="C35" s="63" t="s">
        <v>30</v>
      </c>
      <c r="D35" s="37">
        <v>173</v>
      </c>
      <c r="E35" s="18">
        <v>158</v>
      </c>
      <c r="F35" s="18">
        <v>192</v>
      </c>
      <c r="G35" s="18">
        <v>187</v>
      </c>
      <c r="H35" s="18">
        <v>214</v>
      </c>
      <c r="I35" s="18">
        <v>251</v>
      </c>
      <c r="J35" s="18">
        <v>275</v>
      </c>
      <c r="K35" s="18">
        <v>416</v>
      </c>
      <c r="L35" s="18">
        <v>75</v>
      </c>
      <c r="M35" s="18">
        <v>85</v>
      </c>
      <c r="N35" s="38">
        <v>398.8</v>
      </c>
      <c r="O35" s="38">
        <v>401</v>
      </c>
      <c r="P35" s="40">
        <v>455</v>
      </c>
      <c r="Q35" s="42">
        <v>450</v>
      </c>
    </row>
    <row r="36" spans="1:17" s="41" customFormat="1" ht="24" x14ac:dyDescent="0.2">
      <c r="A36" s="63" t="s">
        <v>28</v>
      </c>
      <c r="B36" s="63" t="s">
        <v>13</v>
      </c>
      <c r="C36" s="63" t="s">
        <v>31</v>
      </c>
      <c r="D36" s="37">
        <v>417</v>
      </c>
      <c r="E36" s="18">
        <v>471</v>
      </c>
      <c r="F36" s="18">
        <v>426</v>
      </c>
      <c r="G36" s="18">
        <v>422</v>
      </c>
      <c r="H36" s="18">
        <v>391</v>
      </c>
      <c r="I36" s="18">
        <v>332</v>
      </c>
      <c r="J36" s="18">
        <v>459</v>
      </c>
      <c r="K36" s="18">
        <v>505</v>
      </c>
      <c r="L36" s="18">
        <v>150</v>
      </c>
      <c r="M36" s="18">
        <v>149</v>
      </c>
      <c r="N36" s="38">
        <v>416</v>
      </c>
      <c r="O36" s="38">
        <v>344</v>
      </c>
      <c r="P36" s="40">
        <v>398</v>
      </c>
      <c r="Q36" s="40">
        <v>328</v>
      </c>
    </row>
    <row r="37" spans="1:17" s="41" customFormat="1" x14ac:dyDescent="0.2">
      <c r="A37" s="13"/>
      <c r="B37" s="13"/>
      <c r="C37" s="13"/>
      <c r="D37" s="37"/>
      <c r="E37" s="18"/>
      <c r="F37" s="18"/>
      <c r="G37" s="18"/>
      <c r="H37" s="18"/>
      <c r="I37" s="18"/>
      <c r="J37" s="18"/>
      <c r="K37" s="18"/>
      <c r="L37" s="18"/>
      <c r="M37" s="18"/>
      <c r="N37" s="38"/>
      <c r="O37" s="38"/>
      <c r="P37" s="40"/>
      <c r="Q37" s="40"/>
    </row>
    <row r="38" spans="1:17" s="41" customFormat="1" x14ac:dyDescent="0.2">
      <c r="A38" s="49" t="s">
        <v>48</v>
      </c>
      <c r="B38" s="49" t="s">
        <v>49</v>
      </c>
      <c r="C38" s="49" t="s">
        <v>50</v>
      </c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</row>
    <row r="39" spans="1:17" s="41" customFormat="1" x14ac:dyDescent="0.2">
      <c r="A39" s="65" t="s">
        <v>14</v>
      </c>
      <c r="B39" s="65" t="s">
        <v>51</v>
      </c>
      <c r="C39" s="65" t="s">
        <v>32</v>
      </c>
      <c r="D39" s="66">
        <f t="shared" ref="D39:Q39" si="0">D5-D22</f>
        <v>32775.1</v>
      </c>
      <c r="E39" s="66">
        <f t="shared" si="0"/>
        <v>33717</v>
      </c>
      <c r="F39" s="66">
        <f t="shared" si="0"/>
        <v>29484</v>
      </c>
      <c r="G39" s="66">
        <f t="shared" si="0"/>
        <v>28965</v>
      </c>
      <c r="H39" s="66">
        <f t="shared" si="0"/>
        <v>28085</v>
      </c>
      <c r="I39" s="66">
        <f t="shared" si="0"/>
        <v>26148</v>
      </c>
      <c r="J39" s="66">
        <f t="shared" si="0"/>
        <v>29484</v>
      </c>
      <c r="K39" s="66">
        <f t="shared" si="0"/>
        <v>30448</v>
      </c>
      <c r="L39" s="66">
        <f t="shared" si="0"/>
        <v>46739</v>
      </c>
      <c r="M39" s="66">
        <f t="shared" si="0"/>
        <v>45441</v>
      </c>
      <c r="N39" s="66">
        <f t="shared" si="0"/>
        <v>33039</v>
      </c>
      <c r="O39" s="66">
        <f t="shared" si="0"/>
        <v>30298.799999999999</v>
      </c>
      <c r="P39" s="66">
        <f t="shared" si="0"/>
        <v>32924.5</v>
      </c>
      <c r="Q39" s="66">
        <f t="shared" si="0"/>
        <v>33543.300000000003</v>
      </c>
    </row>
    <row r="40" spans="1:17" s="41" customFormat="1" ht="12.75" customHeight="1" x14ac:dyDescent="0.2">
      <c r="A40" s="62" t="s">
        <v>15</v>
      </c>
      <c r="B40" s="62" t="s">
        <v>0</v>
      </c>
      <c r="C40" s="62" t="s">
        <v>33</v>
      </c>
      <c r="D40" s="45">
        <f t="shared" ref="D40:Q40" si="1">D6-D23</f>
        <v>2342</v>
      </c>
      <c r="E40" s="45">
        <f t="shared" si="1"/>
        <v>2671</v>
      </c>
      <c r="F40" s="45">
        <f t="shared" si="1"/>
        <v>2465</v>
      </c>
      <c r="G40" s="45">
        <f t="shared" si="1"/>
        <v>2757</v>
      </c>
      <c r="H40" s="45">
        <f t="shared" si="1"/>
        <v>1998</v>
      </c>
      <c r="I40" s="45">
        <f t="shared" si="1"/>
        <v>1916</v>
      </c>
      <c r="J40" s="45">
        <f t="shared" si="1"/>
        <v>2172</v>
      </c>
      <c r="K40" s="45">
        <f t="shared" si="1"/>
        <v>1984</v>
      </c>
      <c r="L40" s="45">
        <f t="shared" si="1"/>
        <v>2314</v>
      </c>
      <c r="M40" s="45">
        <f t="shared" si="1"/>
        <v>2240</v>
      </c>
      <c r="N40" s="45">
        <f t="shared" si="1"/>
        <v>2002</v>
      </c>
      <c r="O40" s="45">
        <f t="shared" si="1"/>
        <v>1882.8</v>
      </c>
      <c r="P40" s="45">
        <f t="shared" si="1"/>
        <v>2266</v>
      </c>
      <c r="Q40" s="45">
        <f t="shared" si="1"/>
        <v>2015</v>
      </c>
    </row>
    <row r="41" spans="1:17" s="41" customFormat="1" ht="12.75" customHeight="1" x14ac:dyDescent="0.2">
      <c r="A41" s="62" t="s">
        <v>16</v>
      </c>
      <c r="B41" s="62" t="s">
        <v>1</v>
      </c>
      <c r="C41" s="62" t="s">
        <v>34</v>
      </c>
      <c r="D41" s="45">
        <f t="shared" ref="D41:Q41" si="2">D7-D24</f>
        <v>31</v>
      </c>
      <c r="E41" s="45">
        <f t="shared" si="2"/>
        <v>30</v>
      </c>
      <c r="F41" s="45">
        <f t="shared" si="2"/>
        <v>117</v>
      </c>
      <c r="G41" s="45">
        <f t="shared" si="2"/>
        <v>73</v>
      </c>
      <c r="H41" s="45">
        <f t="shared" si="2"/>
        <v>49</v>
      </c>
      <c r="I41" s="45">
        <f t="shared" si="2"/>
        <v>51</v>
      </c>
      <c r="J41" s="45">
        <f t="shared" si="2"/>
        <v>64</v>
      </c>
      <c r="K41" s="45">
        <f t="shared" si="2"/>
        <v>67</v>
      </c>
      <c r="L41" s="45">
        <f t="shared" si="2"/>
        <v>100</v>
      </c>
      <c r="M41" s="45">
        <f t="shared" si="2"/>
        <v>79</v>
      </c>
      <c r="N41" s="45">
        <f t="shared" si="2"/>
        <v>82</v>
      </c>
      <c r="O41" s="45">
        <f t="shared" si="2"/>
        <v>64</v>
      </c>
      <c r="P41" s="45">
        <f t="shared" si="2"/>
        <v>61</v>
      </c>
      <c r="Q41" s="45">
        <f t="shared" si="2"/>
        <v>59</v>
      </c>
    </row>
    <row r="42" spans="1:17" s="41" customFormat="1" x14ac:dyDescent="0.2">
      <c r="A42" s="62" t="s">
        <v>17</v>
      </c>
      <c r="B42" s="62" t="s">
        <v>2</v>
      </c>
      <c r="C42" s="62" t="s">
        <v>35</v>
      </c>
      <c r="D42" s="45">
        <f t="shared" ref="D42:Q42" si="3">D8-D25</f>
        <v>417</v>
      </c>
      <c r="E42" s="45">
        <f t="shared" si="3"/>
        <v>489</v>
      </c>
      <c r="F42" s="45">
        <f t="shared" si="3"/>
        <v>447</v>
      </c>
      <c r="G42" s="45">
        <f t="shared" si="3"/>
        <v>490</v>
      </c>
      <c r="H42" s="45">
        <f t="shared" si="3"/>
        <v>705</v>
      </c>
      <c r="I42" s="45">
        <f t="shared" si="3"/>
        <v>482</v>
      </c>
      <c r="J42" s="45">
        <f t="shared" si="3"/>
        <v>656</v>
      </c>
      <c r="K42" s="45">
        <f t="shared" si="3"/>
        <v>535</v>
      </c>
      <c r="L42" s="45">
        <f t="shared" si="3"/>
        <v>840</v>
      </c>
      <c r="M42" s="45">
        <f t="shared" si="3"/>
        <v>1129</v>
      </c>
      <c r="N42" s="45">
        <f t="shared" si="3"/>
        <v>1141</v>
      </c>
      <c r="O42" s="45">
        <f t="shared" si="3"/>
        <v>900</v>
      </c>
      <c r="P42" s="45">
        <f t="shared" si="3"/>
        <v>1033</v>
      </c>
      <c r="Q42" s="45">
        <f t="shared" si="3"/>
        <v>1290</v>
      </c>
    </row>
    <row r="43" spans="1:17" s="41" customFormat="1" x14ac:dyDescent="0.2">
      <c r="A43" s="62" t="s">
        <v>18</v>
      </c>
      <c r="B43" s="62" t="s">
        <v>3</v>
      </c>
      <c r="C43" s="62" t="s">
        <v>36</v>
      </c>
      <c r="D43" s="45">
        <f t="shared" ref="D43:Q43" si="4">D9-D26</f>
        <v>10020</v>
      </c>
      <c r="E43" s="45">
        <f t="shared" si="4"/>
        <v>9911</v>
      </c>
      <c r="F43" s="45">
        <f t="shared" si="4"/>
        <v>9324</v>
      </c>
      <c r="G43" s="45">
        <f t="shared" si="4"/>
        <v>8866</v>
      </c>
      <c r="H43" s="45">
        <f t="shared" si="4"/>
        <v>8561</v>
      </c>
      <c r="I43" s="45">
        <f t="shared" si="4"/>
        <v>7902</v>
      </c>
      <c r="J43" s="45">
        <f t="shared" si="4"/>
        <v>8367</v>
      </c>
      <c r="K43" s="45">
        <f t="shared" si="4"/>
        <v>8730</v>
      </c>
      <c r="L43" s="45">
        <f t="shared" si="4"/>
        <v>12528</v>
      </c>
      <c r="M43" s="45">
        <f t="shared" si="4"/>
        <v>11527</v>
      </c>
      <c r="N43" s="45">
        <f t="shared" si="4"/>
        <v>8789</v>
      </c>
      <c r="O43" s="45">
        <f t="shared" si="4"/>
        <v>7741.5</v>
      </c>
      <c r="P43" s="45">
        <f t="shared" si="4"/>
        <v>8102</v>
      </c>
      <c r="Q43" s="45">
        <f t="shared" si="4"/>
        <v>8292.1</v>
      </c>
    </row>
    <row r="44" spans="1:17" s="41" customFormat="1" ht="24" x14ac:dyDescent="0.2">
      <c r="A44" s="62" t="s">
        <v>19</v>
      </c>
      <c r="B44" s="62" t="s">
        <v>4</v>
      </c>
      <c r="C44" s="62" t="s">
        <v>37</v>
      </c>
      <c r="D44" s="45">
        <f t="shared" ref="D44:Q44" si="5">D10-D27</f>
        <v>307</v>
      </c>
      <c r="E44" s="45">
        <f t="shared" si="5"/>
        <v>344</v>
      </c>
      <c r="F44" s="45">
        <f t="shared" si="5"/>
        <v>264</v>
      </c>
      <c r="G44" s="45">
        <f t="shared" si="5"/>
        <v>316</v>
      </c>
      <c r="H44" s="45">
        <f t="shared" si="5"/>
        <v>448</v>
      </c>
      <c r="I44" s="45">
        <f t="shared" si="5"/>
        <v>305</v>
      </c>
      <c r="J44" s="45">
        <f t="shared" si="5"/>
        <v>792</v>
      </c>
      <c r="K44" s="45">
        <f t="shared" si="5"/>
        <v>877</v>
      </c>
      <c r="L44" s="45">
        <f t="shared" si="5"/>
        <v>1402</v>
      </c>
      <c r="M44" s="45">
        <f t="shared" si="5"/>
        <v>1391</v>
      </c>
      <c r="N44" s="45">
        <f t="shared" si="5"/>
        <v>1079</v>
      </c>
      <c r="O44" s="45">
        <f t="shared" si="5"/>
        <v>1066</v>
      </c>
      <c r="P44" s="45">
        <f t="shared" si="5"/>
        <v>1085</v>
      </c>
      <c r="Q44" s="45">
        <f t="shared" si="5"/>
        <v>1051</v>
      </c>
    </row>
    <row r="45" spans="1:17" s="41" customFormat="1" x14ac:dyDescent="0.2">
      <c r="A45" s="63" t="s">
        <v>20</v>
      </c>
      <c r="B45" s="63" t="s">
        <v>5</v>
      </c>
      <c r="C45" s="63" t="s">
        <v>38</v>
      </c>
      <c r="D45" s="45">
        <f t="shared" ref="D45:Q45" si="6">D11-D28</f>
        <v>6553</v>
      </c>
      <c r="E45" s="45">
        <f t="shared" si="6"/>
        <v>6526</v>
      </c>
      <c r="F45" s="45">
        <f t="shared" si="6"/>
        <v>6578</v>
      </c>
      <c r="G45" s="45">
        <f t="shared" si="6"/>
        <v>6444</v>
      </c>
      <c r="H45" s="45">
        <f t="shared" si="6"/>
        <v>6265</v>
      </c>
      <c r="I45" s="45">
        <f t="shared" si="6"/>
        <v>5815</v>
      </c>
      <c r="J45" s="45">
        <f t="shared" si="6"/>
        <v>6375</v>
      </c>
      <c r="K45" s="45">
        <f t="shared" si="6"/>
        <v>6949</v>
      </c>
      <c r="L45" s="45">
        <f t="shared" si="6"/>
        <v>8505</v>
      </c>
      <c r="M45" s="45">
        <f t="shared" si="6"/>
        <v>8849</v>
      </c>
      <c r="N45" s="45">
        <f t="shared" si="6"/>
        <v>6773</v>
      </c>
      <c r="O45" s="45">
        <f t="shared" si="6"/>
        <v>6556</v>
      </c>
      <c r="P45" s="45">
        <f t="shared" si="6"/>
        <v>6771</v>
      </c>
      <c r="Q45" s="45">
        <f t="shared" si="6"/>
        <v>6903</v>
      </c>
    </row>
    <row r="46" spans="1:17" s="41" customFormat="1" ht="25.5" customHeight="1" x14ac:dyDescent="0.2">
      <c r="A46" s="62" t="s">
        <v>21</v>
      </c>
      <c r="B46" s="62" t="s">
        <v>6</v>
      </c>
      <c r="C46" s="62" t="s">
        <v>39</v>
      </c>
      <c r="D46" s="45">
        <f t="shared" ref="D46:Q46" si="7">D12-D29</f>
        <v>6357</v>
      </c>
      <c r="E46" s="45">
        <f t="shared" si="7"/>
        <v>6189</v>
      </c>
      <c r="F46" s="45">
        <f t="shared" si="7"/>
        <v>5740</v>
      </c>
      <c r="G46" s="45">
        <f t="shared" si="7"/>
        <v>5546</v>
      </c>
      <c r="H46" s="45">
        <f t="shared" si="7"/>
        <v>5045</v>
      </c>
      <c r="I46" s="45">
        <f t="shared" si="7"/>
        <v>4582</v>
      </c>
      <c r="J46" s="45">
        <f t="shared" si="7"/>
        <v>4805</v>
      </c>
      <c r="K46" s="45">
        <f t="shared" si="7"/>
        <v>4839</v>
      </c>
      <c r="L46" s="45">
        <f t="shared" si="7"/>
        <v>8513</v>
      </c>
      <c r="M46" s="45">
        <f t="shared" si="7"/>
        <v>8163</v>
      </c>
      <c r="N46" s="45">
        <f t="shared" si="7"/>
        <v>5038</v>
      </c>
      <c r="O46" s="45">
        <f t="shared" si="7"/>
        <v>4457</v>
      </c>
      <c r="P46" s="45">
        <f t="shared" si="7"/>
        <v>4974.7</v>
      </c>
      <c r="Q46" s="45">
        <f t="shared" si="7"/>
        <v>4866</v>
      </c>
    </row>
    <row r="47" spans="1:17" s="41" customFormat="1" x14ac:dyDescent="0.2">
      <c r="A47" s="62" t="s">
        <v>22</v>
      </c>
      <c r="B47" s="62" t="s">
        <v>7</v>
      </c>
      <c r="C47" s="62" t="s">
        <v>40</v>
      </c>
      <c r="D47" s="45">
        <f t="shared" ref="D47:Q47" si="8">D13-D30</f>
        <v>463</v>
      </c>
      <c r="E47" s="45">
        <f t="shared" si="8"/>
        <v>495</v>
      </c>
      <c r="F47" s="45">
        <f t="shared" si="8"/>
        <v>395</v>
      </c>
      <c r="G47" s="45">
        <f t="shared" si="8"/>
        <v>359</v>
      </c>
      <c r="H47" s="45">
        <f t="shared" si="8"/>
        <v>251</v>
      </c>
      <c r="I47" s="45">
        <f t="shared" si="8"/>
        <v>287</v>
      </c>
      <c r="J47" s="45">
        <f t="shared" si="8"/>
        <v>302</v>
      </c>
      <c r="K47" s="45">
        <f t="shared" si="8"/>
        <v>281</v>
      </c>
      <c r="L47" s="45">
        <f t="shared" si="8"/>
        <v>639</v>
      </c>
      <c r="M47" s="45">
        <f t="shared" si="8"/>
        <v>642</v>
      </c>
      <c r="N47" s="45">
        <f t="shared" si="8"/>
        <v>342</v>
      </c>
      <c r="O47" s="45">
        <f t="shared" si="8"/>
        <v>326</v>
      </c>
      <c r="P47" s="45">
        <f t="shared" si="8"/>
        <v>334</v>
      </c>
      <c r="Q47" s="45">
        <f t="shared" si="8"/>
        <v>441</v>
      </c>
    </row>
    <row r="48" spans="1:17" s="41" customFormat="1" x14ac:dyDescent="0.2">
      <c r="A48" s="62" t="s">
        <v>23</v>
      </c>
      <c r="B48" s="62" t="s">
        <v>8</v>
      </c>
      <c r="C48" s="62" t="s">
        <v>41</v>
      </c>
      <c r="D48" s="45">
        <f t="shared" ref="D48:Q48" si="9">D14-D31</f>
        <v>3241</v>
      </c>
      <c r="E48" s="45">
        <f t="shared" si="9"/>
        <v>3652</v>
      </c>
      <c r="F48" s="45">
        <f t="shared" si="9"/>
        <v>1145</v>
      </c>
      <c r="G48" s="45">
        <f t="shared" si="9"/>
        <v>1340</v>
      </c>
      <c r="H48" s="45">
        <f t="shared" si="9"/>
        <v>1413</v>
      </c>
      <c r="I48" s="45">
        <f t="shared" si="9"/>
        <v>1398</v>
      </c>
      <c r="J48" s="45">
        <f t="shared" si="9"/>
        <v>1434</v>
      </c>
      <c r="K48" s="45">
        <f t="shared" si="9"/>
        <v>1454</v>
      </c>
      <c r="L48" s="45">
        <f t="shared" si="9"/>
        <v>2732</v>
      </c>
      <c r="M48" s="45">
        <f t="shared" si="9"/>
        <v>2587</v>
      </c>
      <c r="N48" s="45">
        <f t="shared" si="9"/>
        <v>1791</v>
      </c>
      <c r="O48" s="45">
        <f t="shared" si="9"/>
        <v>1634</v>
      </c>
      <c r="P48" s="45">
        <f t="shared" si="9"/>
        <v>1859</v>
      </c>
      <c r="Q48" s="45">
        <f t="shared" si="9"/>
        <v>1992</v>
      </c>
    </row>
    <row r="49" spans="1:17" s="41" customFormat="1" x14ac:dyDescent="0.2">
      <c r="A49" s="63" t="s">
        <v>24</v>
      </c>
      <c r="B49" s="63" t="s">
        <v>9</v>
      </c>
      <c r="C49" s="63" t="s">
        <v>42</v>
      </c>
      <c r="D49" s="45">
        <f t="shared" ref="D49:Q49" si="10">D15-D32</f>
        <v>315</v>
      </c>
      <c r="E49" s="45">
        <f t="shared" si="10"/>
        <v>248</v>
      </c>
      <c r="F49" s="45">
        <f t="shared" si="10"/>
        <v>187</v>
      </c>
      <c r="G49" s="45">
        <f t="shared" si="10"/>
        <v>123</v>
      </c>
      <c r="H49" s="45">
        <f t="shared" si="10"/>
        <v>152</v>
      </c>
      <c r="I49" s="45">
        <f t="shared" si="10"/>
        <v>39</v>
      </c>
      <c r="J49" s="45">
        <f t="shared" si="10"/>
        <v>87</v>
      </c>
      <c r="K49" s="45">
        <f t="shared" si="10"/>
        <v>186</v>
      </c>
      <c r="L49" s="45">
        <f t="shared" si="10"/>
        <v>225</v>
      </c>
      <c r="M49" s="45">
        <f t="shared" si="10"/>
        <v>243</v>
      </c>
      <c r="N49" s="45">
        <f t="shared" si="10"/>
        <v>122</v>
      </c>
      <c r="O49" s="45">
        <f t="shared" si="10"/>
        <v>114</v>
      </c>
      <c r="P49" s="45">
        <f t="shared" si="10"/>
        <v>120</v>
      </c>
      <c r="Q49" s="45">
        <f t="shared" si="10"/>
        <v>117</v>
      </c>
    </row>
    <row r="50" spans="1:17" s="41" customFormat="1" ht="24" x14ac:dyDescent="0.2">
      <c r="A50" s="62" t="s">
        <v>25</v>
      </c>
      <c r="B50" s="62" t="s">
        <v>10</v>
      </c>
      <c r="C50" s="62" t="s">
        <v>43</v>
      </c>
      <c r="D50" s="45">
        <f t="shared" ref="D50:Q50" si="11">D16-D33</f>
        <v>1641</v>
      </c>
      <c r="E50" s="45">
        <f t="shared" si="11"/>
        <v>1930</v>
      </c>
      <c r="F50" s="45">
        <f t="shared" si="11"/>
        <v>1748</v>
      </c>
      <c r="G50" s="45">
        <f t="shared" si="11"/>
        <v>1551</v>
      </c>
      <c r="H50" s="45">
        <f t="shared" si="11"/>
        <v>2233</v>
      </c>
      <c r="I50" s="45">
        <f t="shared" si="11"/>
        <v>2573</v>
      </c>
      <c r="J50" s="45">
        <f t="shared" si="11"/>
        <v>3360</v>
      </c>
      <c r="K50" s="45">
        <f t="shared" si="11"/>
        <v>3687</v>
      </c>
      <c r="L50" s="45">
        <f t="shared" si="11"/>
        <v>6846</v>
      </c>
      <c r="M50" s="45">
        <f t="shared" si="11"/>
        <v>6742</v>
      </c>
      <c r="N50" s="45">
        <f t="shared" si="11"/>
        <v>4811.3999999999996</v>
      </c>
      <c r="O50" s="45">
        <f t="shared" si="11"/>
        <v>4663</v>
      </c>
      <c r="P50" s="45">
        <f t="shared" si="11"/>
        <v>5297.6</v>
      </c>
      <c r="Q50" s="45">
        <f t="shared" si="11"/>
        <v>5442</v>
      </c>
    </row>
    <row r="51" spans="1:17" s="41" customFormat="1" x14ac:dyDescent="0.2">
      <c r="A51" s="63" t="s">
        <v>26</v>
      </c>
      <c r="B51" s="63" t="s">
        <v>11</v>
      </c>
      <c r="C51" s="63" t="s">
        <v>29</v>
      </c>
      <c r="D51" s="45">
        <f t="shared" ref="D51:Q51" si="12">D17-D34</f>
        <v>192</v>
      </c>
      <c r="E51" s="45">
        <f t="shared" si="12"/>
        <v>209</v>
      </c>
      <c r="F51" s="45">
        <f t="shared" si="12"/>
        <v>192</v>
      </c>
      <c r="G51" s="45">
        <f t="shared" si="12"/>
        <v>108</v>
      </c>
      <c r="H51" s="45">
        <f t="shared" si="12"/>
        <v>105</v>
      </c>
      <c r="I51" s="45">
        <f t="shared" si="12"/>
        <v>85</v>
      </c>
      <c r="J51" s="45">
        <f t="shared" si="12"/>
        <v>133</v>
      </c>
      <c r="K51" s="45">
        <f t="shared" si="12"/>
        <v>133</v>
      </c>
      <c r="L51" s="45">
        <f t="shared" si="12"/>
        <v>376</v>
      </c>
      <c r="M51" s="45">
        <f t="shared" si="12"/>
        <v>454</v>
      </c>
      <c r="N51" s="45">
        <f t="shared" si="12"/>
        <v>252.2</v>
      </c>
      <c r="O51" s="45">
        <f t="shared" si="12"/>
        <v>294</v>
      </c>
      <c r="P51" s="45">
        <f t="shared" si="12"/>
        <v>351</v>
      </c>
      <c r="Q51" s="45">
        <f t="shared" si="12"/>
        <v>372</v>
      </c>
    </row>
    <row r="52" spans="1:17" s="41" customFormat="1" ht="24" x14ac:dyDescent="0.2">
      <c r="A52" s="63" t="s">
        <v>27</v>
      </c>
      <c r="B52" s="63" t="s">
        <v>12</v>
      </c>
      <c r="C52" s="63" t="s">
        <v>30</v>
      </c>
      <c r="D52" s="45">
        <f t="shared" ref="D52:Q52" si="13">D18-D35</f>
        <v>138</v>
      </c>
      <c r="E52" s="45">
        <f t="shared" si="13"/>
        <v>228</v>
      </c>
      <c r="F52" s="45">
        <f t="shared" si="13"/>
        <v>218</v>
      </c>
      <c r="G52" s="45">
        <f t="shared" si="13"/>
        <v>204</v>
      </c>
      <c r="H52" s="45">
        <f t="shared" si="13"/>
        <v>274</v>
      </c>
      <c r="I52" s="45">
        <f t="shared" si="13"/>
        <v>239</v>
      </c>
      <c r="J52" s="45">
        <f t="shared" si="13"/>
        <v>240</v>
      </c>
      <c r="K52" s="45">
        <f t="shared" si="13"/>
        <v>266</v>
      </c>
      <c r="L52" s="45">
        <f t="shared" si="13"/>
        <v>972</v>
      </c>
      <c r="M52" s="45">
        <f t="shared" si="13"/>
        <v>673</v>
      </c>
      <c r="N52" s="45">
        <f t="shared" si="13"/>
        <v>311.2</v>
      </c>
      <c r="O52" s="45">
        <f t="shared" si="13"/>
        <v>217</v>
      </c>
      <c r="P52" s="45">
        <f t="shared" si="13"/>
        <v>283</v>
      </c>
      <c r="Q52" s="45">
        <f t="shared" si="13"/>
        <v>287</v>
      </c>
    </row>
    <row r="53" spans="1:17" s="41" customFormat="1" ht="24.75" thickBot="1" x14ac:dyDescent="0.25">
      <c r="A53" s="64" t="s">
        <v>28</v>
      </c>
      <c r="B53" s="64" t="s">
        <v>13</v>
      </c>
      <c r="C53" s="64" t="s">
        <v>31</v>
      </c>
      <c r="D53" s="46">
        <f t="shared" ref="D53:Q53" si="14">D19-D36</f>
        <v>757</v>
      </c>
      <c r="E53" s="46">
        <f t="shared" si="14"/>
        <v>836</v>
      </c>
      <c r="F53" s="46">
        <f t="shared" si="14"/>
        <v>664</v>
      </c>
      <c r="G53" s="46">
        <f t="shared" si="14"/>
        <v>788</v>
      </c>
      <c r="H53" s="46">
        <f t="shared" si="14"/>
        <v>586</v>
      </c>
      <c r="I53" s="46">
        <f t="shared" si="14"/>
        <v>474</v>
      </c>
      <c r="J53" s="46">
        <f t="shared" si="14"/>
        <v>697</v>
      </c>
      <c r="K53" s="46">
        <f t="shared" si="14"/>
        <v>459</v>
      </c>
      <c r="L53" s="46">
        <f t="shared" si="14"/>
        <v>746</v>
      </c>
      <c r="M53" s="46">
        <f t="shared" si="14"/>
        <v>693</v>
      </c>
      <c r="N53" s="46">
        <f t="shared" si="14"/>
        <v>505</v>
      </c>
      <c r="O53" s="46">
        <f t="shared" si="14"/>
        <v>385</v>
      </c>
      <c r="P53" s="46">
        <f t="shared" si="14"/>
        <v>389</v>
      </c>
      <c r="Q53" s="46">
        <f t="shared" si="14"/>
        <v>415</v>
      </c>
    </row>
    <row r="54" spans="1:17" s="41" customFormat="1" ht="35.25" customHeight="1" x14ac:dyDescent="0.2">
      <c r="A54" s="28" t="s">
        <v>58</v>
      </c>
      <c r="B54" s="28" t="s">
        <v>59</v>
      </c>
      <c r="C54" s="28" t="s">
        <v>60</v>
      </c>
    </row>
    <row r="55" spans="1:17" s="41" customFormat="1" x14ac:dyDescent="0.2">
      <c r="A55" s="35"/>
      <c r="B55" s="35"/>
      <c r="C55" s="35"/>
    </row>
    <row r="56" spans="1:17" s="41" customFormat="1" x14ac:dyDescent="0.2">
      <c r="A56" s="35"/>
      <c r="B56" s="35"/>
      <c r="C56" s="35"/>
    </row>
    <row r="57" spans="1:17" s="41" customFormat="1" x14ac:dyDescent="0.2">
      <c r="A57" s="35"/>
      <c r="B57" s="35"/>
      <c r="C57" s="35"/>
    </row>
    <row r="58" spans="1:17" s="41" customFormat="1" x14ac:dyDescent="0.2">
      <c r="A58" s="35"/>
      <c r="B58" s="35"/>
      <c r="C58" s="35"/>
    </row>
    <row r="59" spans="1:17" s="41" customFormat="1" x14ac:dyDescent="0.2">
      <c r="A59" s="35"/>
      <c r="B59" s="35"/>
      <c r="C59" s="35"/>
    </row>
    <row r="60" spans="1:17" s="41" customFormat="1" x14ac:dyDescent="0.2">
      <c r="A60" s="35"/>
      <c r="B60" s="35"/>
      <c r="C60" s="35"/>
    </row>
    <row r="61" spans="1:17" s="41" customFormat="1" x14ac:dyDescent="0.2">
      <c r="A61" s="35"/>
      <c r="B61" s="35"/>
      <c r="C61" s="35"/>
    </row>
    <row r="62" spans="1:17" s="41" customFormat="1" x14ac:dyDescent="0.2">
      <c r="A62" s="35"/>
      <c r="B62" s="35"/>
      <c r="C62" s="35"/>
    </row>
    <row r="63" spans="1:17" s="41" customFormat="1" x14ac:dyDescent="0.2">
      <c r="A63" s="35"/>
      <c r="B63" s="35"/>
      <c r="C63" s="35"/>
    </row>
    <row r="64" spans="1:17" s="41" customFormat="1" x14ac:dyDescent="0.2">
      <c r="A64" s="35"/>
      <c r="B64" s="35"/>
      <c r="C64" s="35"/>
    </row>
    <row r="65" spans="1:3" s="41" customFormat="1" x14ac:dyDescent="0.2">
      <c r="A65" s="35"/>
      <c r="B65" s="35"/>
      <c r="C65" s="35"/>
    </row>
    <row r="66" spans="1:3" s="41" customFormat="1" x14ac:dyDescent="0.2">
      <c r="A66" s="35"/>
      <c r="B66" s="35"/>
      <c r="C66" s="35"/>
    </row>
    <row r="67" spans="1:3" s="41" customFormat="1" x14ac:dyDescent="0.2">
      <c r="A67" s="35"/>
      <c r="B67" s="35"/>
      <c r="C67" s="35"/>
    </row>
    <row r="68" spans="1:3" s="41" customFormat="1" x14ac:dyDescent="0.2">
      <c r="A68" s="35"/>
      <c r="B68" s="35"/>
      <c r="C68" s="35"/>
    </row>
    <row r="69" spans="1:3" s="41" customFormat="1" x14ac:dyDescent="0.2">
      <c r="A69" s="35"/>
      <c r="B69" s="35"/>
      <c r="C69" s="35"/>
    </row>
    <row r="70" spans="1:3" s="41" customFormat="1" x14ac:dyDescent="0.2">
      <c r="A70" s="35"/>
      <c r="B70" s="35"/>
      <c r="C70" s="35"/>
    </row>
    <row r="71" spans="1:3" s="41" customFormat="1" x14ac:dyDescent="0.2">
      <c r="A71" s="35"/>
      <c r="B71" s="35"/>
      <c r="C71" s="35"/>
    </row>
    <row r="72" spans="1:3" s="41" customFormat="1" x14ac:dyDescent="0.2">
      <c r="A72" s="35"/>
      <c r="B72" s="35"/>
      <c r="C72" s="35"/>
    </row>
    <row r="73" spans="1:3" s="41" customFormat="1" x14ac:dyDescent="0.2">
      <c r="A73" s="35"/>
      <c r="B73" s="35"/>
      <c r="C73" s="35"/>
    </row>
    <row r="74" spans="1:3" s="41" customFormat="1" x14ac:dyDescent="0.2">
      <c r="A74" s="35"/>
      <c r="B74" s="35"/>
      <c r="C74" s="35"/>
    </row>
    <row r="75" spans="1:3" s="41" customFormat="1" x14ac:dyDescent="0.2">
      <c r="A75" s="35"/>
      <c r="B75" s="35"/>
      <c r="C75" s="35"/>
    </row>
    <row r="76" spans="1:3" s="41" customFormat="1" x14ac:dyDescent="0.2">
      <c r="A76" s="35"/>
      <c r="B76" s="35"/>
      <c r="C76" s="35"/>
    </row>
    <row r="77" spans="1:3" s="41" customFormat="1" x14ac:dyDescent="0.2">
      <c r="A77" s="35"/>
      <c r="B77" s="35"/>
      <c r="C77" s="35"/>
    </row>
    <row r="78" spans="1:3" s="41" customFormat="1" x14ac:dyDescent="0.2">
      <c r="A78" s="35"/>
      <c r="B78" s="35"/>
      <c r="C78" s="35"/>
    </row>
    <row r="79" spans="1:3" s="41" customFormat="1" x14ac:dyDescent="0.2">
      <c r="A79" s="35"/>
      <c r="B79" s="35"/>
      <c r="C79" s="35"/>
    </row>
    <row r="80" spans="1:3" s="41" customFormat="1" x14ac:dyDescent="0.2">
      <c r="A80" s="35"/>
      <c r="B80" s="35"/>
      <c r="C80" s="35"/>
    </row>
    <row r="81" spans="1:3" s="41" customFormat="1" x14ac:dyDescent="0.2">
      <c r="A81" s="35"/>
      <c r="B81" s="35"/>
      <c r="C81" s="35"/>
    </row>
    <row r="82" spans="1:3" s="41" customFormat="1" x14ac:dyDescent="0.2">
      <c r="A82" s="35"/>
      <c r="B82" s="35"/>
      <c r="C82" s="35"/>
    </row>
    <row r="83" spans="1:3" s="41" customFormat="1" x14ac:dyDescent="0.2">
      <c r="A83" s="35"/>
      <c r="B83" s="35"/>
      <c r="C83" s="35"/>
    </row>
    <row r="84" spans="1:3" s="41" customFormat="1" x14ac:dyDescent="0.2">
      <c r="A84" s="35"/>
      <c r="B84" s="35"/>
      <c r="C84" s="35"/>
    </row>
    <row r="85" spans="1:3" s="41" customFormat="1" x14ac:dyDescent="0.2">
      <c r="A85" s="35"/>
      <c r="B85" s="35"/>
      <c r="C85" s="35"/>
    </row>
    <row r="86" spans="1:3" s="41" customFormat="1" x14ac:dyDescent="0.2">
      <c r="A86" s="35"/>
      <c r="B86" s="35"/>
      <c r="C86" s="35"/>
    </row>
    <row r="87" spans="1:3" s="41" customFormat="1" x14ac:dyDescent="0.2">
      <c r="A87" s="35"/>
      <c r="B87" s="35"/>
      <c r="C87" s="35"/>
    </row>
    <row r="88" spans="1:3" s="41" customFormat="1" x14ac:dyDescent="0.2">
      <c r="A88" s="35"/>
      <c r="B88" s="35"/>
      <c r="C88" s="35"/>
    </row>
    <row r="89" spans="1:3" s="41" customFormat="1" x14ac:dyDescent="0.2">
      <c r="A89" s="35"/>
      <c r="B89" s="35"/>
      <c r="C89" s="35"/>
    </row>
    <row r="90" spans="1:3" s="41" customFormat="1" x14ac:dyDescent="0.2">
      <c r="A90" s="35"/>
      <c r="B90" s="35"/>
      <c r="C90" s="35"/>
    </row>
    <row r="91" spans="1:3" s="41" customFormat="1" x14ac:dyDescent="0.2">
      <c r="A91" s="35"/>
      <c r="B91" s="35"/>
      <c r="C91" s="35"/>
    </row>
    <row r="92" spans="1:3" s="41" customFormat="1" x14ac:dyDescent="0.2">
      <c r="A92" s="35"/>
      <c r="B92" s="35"/>
      <c r="C92" s="35"/>
    </row>
    <row r="93" spans="1:3" s="41" customFormat="1" x14ac:dyDescent="0.2">
      <c r="A93" s="35"/>
      <c r="B93" s="35"/>
      <c r="C93" s="35"/>
    </row>
    <row r="94" spans="1:3" s="41" customFormat="1" x14ac:dyDescent="0.2">
      <c r="A94" s="35"/>
      <c r="B94" s="35"/>
      <c r="C94" s="35"/>
    </row>
    <row r="95" spans="1:3" s="41" customFormat="1" x14ac:dyDescent="0.2">
      <c r="A95" s="35"/>
      <c r="B95" s="35"/>
      <c r="C95" s="35"/>
    </row>
    <row r="96" spans="1:3" s="41" customFormat="1" x14ac:dyDescent="0.2">
      <c r="A96" s="35"/>
      <c r="B96" s="35"/>
      <c r="C96" s="35"/>
    </row>
    <row r="97" spans="1:3" s="41" customFormat="1" x14ac:dyDescent="0.2">
      <c r="A97" s="35"/>
      <c r="B97" s="35"/>
      <c r="C97" s="35"/>
    </row>
    <row r="98" spans="1:3" s="41" customFormat="1" x14ac:dyDescent="0.2">
      <c r="A98" s="35"/>
      <c r="B98" s="35"/>
      <c r="C98" s="35"/>
    </row>
    <row r="99" spans="1:3" s="41" customFormat="1" x14ac:dyDescent="0.2">
      <c r="A99" s="35"/>
      <c r="B99" s="35"/>
      <c r="C99" s="35"/>
    </row>
    <row r="100" spans="1:3" s="41" customFormat="1" x14ac:dyDescent="0.2">
      <c r="A100" s="35"/>
      <c r="B100" s="35"/>
      <c r="C100" s="35"/>
    </row>
    <row r="101" spans="1:3" s="41" customFormat="1" x14ac:dyDescent="0.2">
      <c r="A101" s="35"/>
      <c r="B101" s="35"/>
      <c r="C101" s="35"/>
    </row>
    <row r="102" spans="1:3" s="41" customFormat="1" x14ac:dyDescent="0.2">
      <c r="A102" s="35"/>
      <c r="B102" s="35"/>
      <c r="C102" s="35"/>
    </row>
    <row r="103" spans="1:3" s="41" customFormat="1" x14ac:dyDescent="0.2">
      <c r="A103" s="35"/>
      <c r="B103" s="35"/>
      <c r="C103" s="35"/>
    </row>
    <row r="104" spans="1:3" s="41" customFormat="1" x14ac:dyDescent="0.2">
      <c r="A104" s="35"/>
      <c r="B104" s="35"/>
      <c r="C104" s="35"/>
    </row>
    <row r="105" spans="1:3" s="41" customFormat="1" x14ac:dyDescent="0.2">
      <c r="A105" s="35"/>
      <c r="B105" s="35"/>
      <c r="C105" s="35"/>
    </row>
    <row r="106" spans="1:3" s="41" customFormat="1" x14ac:dyDescent="0.2">
      <c r="A106" s="35"/>
      <c r="B106" s="35"/>
      <c r="C106" s="35"/>
    </row>
    <row r="107" spans="1:3" s="41" customFormat="1" x14ac:dyDescent="0.2">
      <c r="A107" s="35"/>
      <c r="B107" s="35"/>
      <c r="C107" s="35"/>
    </row>
    <row r="108" spans="1:3" s="41" customFormat="1" x14ac:dyDescent="0.2"/>
    <row r="109" spans="1:3" s="41" customFormat="1" x14ac:dyDescent="0.2"/>
    <row r="110" spans="1:3" s="41" customFormat="1" x14ac:dyDescent="0.2"/>
    <row r="111" spans="1:3" s="41" customFormat="1" x14ac:dyDescent="0.2"/>
    <row r="112" spans="1:3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  <row r="206" s="41" customFormat="1" x14ac:dyDescent="0.2"/>
    <row r="207" s="41" customFormat="1" x14ac:dyDescent="0.2"/>
    <row r="208" s="41" customFormat="1" x14ac:dyDescent="0.2"/>
    <row r="209" s="41" customFormat="1" x14ac:dyDescent="0.2"/>
    <row r="210" s="41" customFormat="1" x14ac:dyDescent="0.2"/>
    <row r="211" s="41" customFormat="1" x14ac:dyDescent="0.2"/>
    <row r="212" s="41" customFormat="1" x14ac:dyDescent="0.2"/>
    <row r="213" s="41" customFormat="1" x14ac:dyDescent="0.2"/>
    <row r="214" s="41" customFormat="1" x14ac:dyDescent="0.2"/>
    <row r="215" s="41" customFormat="1" x14ac:dyDescent="0.2"/>
    <row r="216" s="41" customFormat="1" x14ac:dyDescent="0.2"/>
    <row r="217" s="41" customFormat="1" x14ac:dyDescent="0.2"/>
    <row r="218" s="41" customFormat="1" x14ac:dyDescent="0.2"/>
    <row r="219" s="41" customFormat="1" x14ac:dyDescent="0.2"/>
    <row r="220" s="41" customFormat="1" x14ac:dyDescent="0.2"/>
    <row r="221" s="41" customFormat="1" x14ac:dyDescent="0.2"/>
    <row r="222" s="41" customFormat="1" x14ac:dyDescent="0.2"/>
    <row r="223" s="41" customFormat="1" x14ac:dyDescent="0.2"/>
    <row r="224" s="41" customFormat="1" x14ac:dyDescent="0.2"/>
    <row r="225" s="41" customFormat="1" x14ac:dyDescent="0.2"/>
    <row r="226" s="41" customFormat="1" x14ac:dyDescent="0.2"/>
    <row r="227" s="41" customFormat="1" x14ac:dyDescent="0.2"/>
    <row r="228" s="41" customFormat="1" x14ac:dyDescent="0.2"/>
    <row r="229" s="41" customFormat="1" x14ac:dyDescent="0.2"/>
    <row r="230" s="41" customFormat="1" x14ac:dyDescent="0.2"/>
    <row r="231" s="41" customFormat="1" x14ac:dyDescent="0.2"/>
    <row r="232" s="41" customFormat="1" x14ac:dyDescent="0.2"/>
    <row r="233" s="41" customFormat="1" x14ac:dyDescent="0.2"/>
    <row r="234" s="41" customFormat="1" x14ac:dyDescent="0.2"/>
    <row r="235" s="41" customFormat="1" x14ac:dyDescent="0.2"/>
    <row r="236" s="41" customFormat="1" x14ac:dyDescent="0.2"/>
    <row r="237" s="41" customFormat="1" x14ac:dyDescent="0.2"/>
    <row r="238" s="41" customFormat="1" x14ac:dyDescent="0.2"/>
    <row r="239" s="41" customFormat="1" x14ac:dyDescent="0.2"/>
    <row r="240" s="41" customFormat="1" x14ac:dyDescent="0.2"/>
    <row r="241" s="41" customFormat="1" x14ac:dyDescent="0.2"/>
    <row r="242" s="41" customFormat="1" x14ac:dyDescent="0.2"/>
    <row r="243" s="41" customFormat="1" x14ac:dyDescent="0.2"/>
    <row r="244" s="41" customFormat="1" x14ac:dyDescent="0.2"/>
    <row r="245" s="41" customFormat="1" x14ac:dyDescent="0.2"/>
    <row r="246" s="41" customFormat="1" x14ac:dyDescent="0.2"/>
    <row r="247" s="41" customFormat="1" x14ac:dyDescent="0.2"/>
    <row r="248" s="41" customFormat="1" x14ac:dyDescent="0.2"/>
    <row r="249" s="41" customFormat="1" x14ac:dyDescent="0.2"/>
    <row r="250" s="41" customFormat="1" x14ac:dyDescent="0.2"/>
    <row r="251" s="41" customFormat="1" x14ac:dyDescent="0.2"/>
    <row r="252" s="41" customFormat="1" x14ac:dyDescent="0.2"/>
    <row r="253" s="41" customFormat="1" x14ac:dyDescent="0.2"/>
    <row r="254" s="41" customFormat="1" x14ac:dyDescent="0.2"/>
    <row r="255" s="41" customFormat="1" x14ac:dyDescent="0.2"/>
    <row r="256" s="41" customFormat="1" x14ac:dyDescent="0.2"/>
    <row r="257" s="41" customFormat="1" x14ac:dyDescent="0.2"/>
    <row r="258" s="41" customFormat="1" x14ac:dyDescent="0.2"/>
    <row r="259" s="41" customFormat="1" x14ac:dyDescent="0.2"/>
    <row r="260" s="41" customFormat="1" x14ac:dyDescent="0.2"/>
    <row r="261" s="41" customFormat="1" x14ac:dyDescent="0.2"/>
    <row r="262" s="41" customFormat="1" x14ac:dyDescent="0.2"/>
    <row r="263" s="41" customFormat="1" x14ac:dyDescent="0.2"/>
    <row r="264" s="41" customFormat="1" x14ac:dyDescent="0.2"/>
    <row r="265" s="41" customFormat="1" x14ac:dyDescent="0.2"/>
    <row r="266" s="41" customFormat="1" x14ac:dyDescent="0.2"/>
    <row r="267" s="41" customFormat="1" x14ac:dyDescent="0.2"/>
    <row r="268" s="41" customFormat="1" x14ac:dyDescent="0.2"/>
    <row r="269" s="41" customFormat="1" x14ac:dyDescent="0.2"/>
    <row r="270" s="41" customFormat="1" x14ac:dyDescent="0.2"/>
    <row r="271" s="41" customFormat="1" x14ac:dyDescent="0.2"/>
    <row r="272" s="41" customFormat="1" x14ac:dyDescent="0.2"/>
    <row r="273" s="41" customFormat="1" x14ac:dyDescent="0.2"/>
    <row r="274" s="41" customFormat="1" x14ac:dyDescent="0.2"/>
    <row r="275" s="41" customFormat="1" x14ac:dyDescent="0.2"/>
    <row r="276" s="41" customFormat="1" x14ac:dyDescent="0.2"/>
    <row r="277" s="41" customFormat="1" x14ac:dyDescent="0.2"/>
    <row r="278" s="41" customFormat="1" x14ac:dyDescent="0.2"/>
    <row r="279" s="41" customFormat="1" x14ac:dyDescent="0.2"/>
    <row r="280" s="41" customFormat="1" x14ac:dyDescent="0.2"/>
    <row r="281" s="41" customFormat="1" x14ac:dyDescent="0.2"/>
    <row r="282" s="41" customFormat="1" x14ac:dyDescent="0.2"/>
    <row r="283" s="41" customFormat="1" x14ac:dyDescent="0.2"/>
    <row r="284" s="41" customFormat="1" x14ac:dyDescent="0.2"/>
    <row r="285" s="41" customFormat="1" x14ac:dyDescent="0.2"/>
    <row r="286" s="41" customFormat="1" x14ac:dyDescent="0.2"/>
    <row r="287" s="41" customFormat="1" x14ac:dyDescent="0.2"/>
    <row r="288" s="41" customFormat="1" x14ac:dyDescent="0.2"/>
    <row r="289" s="41" customFormat="1" x14ac:dyDescent="0.2"/>
    <row r="290" s="41" customFormat="1" x14ac:dyDescent="0.2"/>
    <row r="291" s="41" customFormat="1" x14ac:dyDescent="0.2"/>
    <row r="292" s="41" customFormat="1" x14ac:dyDescent="0.2"/>
    <row r="293" s="41" customFormat="1" x14ac:dyDescent="0.2"/>
    <row r="294" s="41" customFormat="1" x14ac:dyDescent="0.2"/>
    <row r="295" s="41" customFormat="1" x14ac:dyDescent="0.2"/>
    <row r="296" s="41" customFormat="1" x14ac:dyDescent="0.2"/>
    <row r="297" s="41" customFormat="1" x14ac:dyDescent="0.2"/>
    <row r="298" s="41" customFormat="1" x14ac:dyDescent="0.2"/>
    <row r="299" s="41" customFormat="1" x14ac:dyDescent="0.2"/>
    <row r="300" s="41" customFormat="1" x14ac:dyDescent="0.2"/>
    <row r="301" s="41" customFormat="1" x14ac:dyDescent="0.2"/>
    <row r="302" s="41" customFormat="1" x14ac:dyDescent="0.2"/>
    <row r="303" s="41" customFormat="1" x14ac:dyDescent="0.2"/>
    <row r="304" s="41" customFormat="1" x14ac:dyDescent="0.2"/>
    <row r="305" s="41" customFormat="1" x14ac:dyDescent="0.2"/>
    <row r="306" s="41" customFormat="1" x14ac:dyDescent="0.2"/>
    <row r="307" s="41" customFormat="1" x14ac:dyDescent="0.2"/>
    <row r="308" s="41" customFormat="1" x14ac:dyDescent="0.2"/>
    <row r="309" s="41" customFormat="1" x14ac:dyDescent="0.2"/>
    <row r="310" s="41" customFormat="1" x14ac:dyDescent="0.2"/>
    <row r="311" s="41" customFormat="1" x14ac:dyDescent="0.2"/>
    <row r="312" s="41" customFormat="1" x14ac:dyDescent="0.2"/>
    <row r="313" s="41" customFormat="1" x14ac:dyDescent="0.2"/>
    <row r="314" s="41" customFormat="1" x14ac:dyDescent="0.2"/>
    <row r="315" s="41" customFormat="1" x14ac:dyDescent="0.2"/>
    <row r="316" s="41" customFormat="1" x14ac:dyDescent="0.2"/>
    <row r="317" s="41" customFormat="1" x14ac:dyDescent="0.2"/>
    <row r="318" s="41" customFormat="1" x14ac:dyDescent="0.2"/>
    <row r="319" s="41" customFormat="1" x14ac:dyDescent="0.2"/>
    <row r="320" s="41" customFormat="1" x14ac:dyDescent="0.2"/>
    <row r="321" s="41" customFormat="1" x14ac:dyDescent="0.2"/>
    <row r="322" s="41" customFormat="1" x14ac:dyDescent="0.2"/>
    <row r="323" s="41" customFormat="1" x14ac:dyDescent="0.2"/>
    <row r="324" s="41" customFormat="1" x14ac:dyDescent="0.2"/>
    <row r="325" s="41" customFormat="1" x14ac:dyDescent="0.2"/>
    <row r="326" s="41" customFormat="1" x14ac:dyDescent="0.2"/>
    <row r="327" s="41" customFormat="1" x14ac:dyDescent="0.2"/>
    <row r="328" s="41" customFormat="1" x14ac:dyDescent="0.2"/>
    <row r="329" s="41" customFormat="1" x14ac:dyDescent="0.2"/>
    <row r="330" s="41" customFormat="1" x14ac:dyDescent="0.2"/>
    <row r="331" s="41" customFormat="1" x14ac:dyDescent="0.2"/>
    <row r="332" s="41" customFormat="1" x14ac:dyDescent="0.2"/>
    <row r="333" s="41" customFormat="1" x14ac:dyDescent="0.2"/>
    <row r="334" s="41" customFormat="1" x14ac:dyDescent="0.2"/>
    <row r="335" s="41" customFormat="1" x14ac:dyDescent="0.2"/>
    <row r="336" s="41" customFormat="1" x14ac:dyDescent="0.2"/>
    <row r="337" s="41" customFormat="1" x14ac:dyDescent="0.2"/>
    <row r="338" s="41" customFormat="1" x14ac:dyDescent="0.2"/>
    <row r="339" s="41" customFormat="1" x14ac:dyDescent="0.2"/>
    <row r="340" s="41" customFormat="1" x14ac:dyDescent="0.2"/>
    <row r="341" s="41" customFormat="1" x14ac:dyDescent="0.2"/>
    <row r="342" s="41" customFormat="1" x14ac:dyDescent="0.2"/>
    <row r="343" s="41" customFormat="1" x14ac:dyDescent="0.2"/>
    <row r="344" s="41" customFormat="1" x14ac:dyDescent="0.2"/>
    <row r="345" s="41" customFormat="1" x14ac:dyDescent="0.2"/>
    <row r="346" s="41" customFormat="1" x14ac:dyDescent="0.2"/>
    <row r="347" s="41" customFormat="1" x14ac:dyDescent="0.2"/>
    <row r="348" s="41" customFormat="1" x14ac:dyDescent="0.2"/>
    <row r="349" s="41" customFormat="1" x14ac:dyDescent="0.2"/>
    <row r="350" s="41" customFormat="1" x14ac:dyDescent="0.2"/>
    <row r="351" s="41" customFormat="1" x14ac:dyDescent="0.2"/>
    <row r="352" s="41" customFormat="1" x14ac:dyDescent="0.2"/>
    <row r="353" s="41" customFormat="1" x14ac:dyDescent="0.2"/>
    <row r="354" s="41" customFormat="1" x14ac:dyDescent="0.2"/>
    <row r="355" s="41" customFormat="1" x14ac:dyDescent="0.2"/>
    <row r="356" s="41" customFormat="1" x14ac:dyDescent="0.2"/>
    <row r="357" s="41" customFormat="1" x14ac:dyDescent="0.2"/>
    <row r="358" s="41" customFormat="1" x14ac:dyDescent="0.2"/>
    <row r="359" s="41" customFormat="1" x14ac:dyDescent="0.2"/>
    <row r="360" s="41" customFormat="1" x14ac:dyDescent="0.2"/>
    <row r="361" s="41" customFormat="1" x14ac:dyDescent="0.2"/>
    <row r="362" s="41" customFormat="1" x14ac:dyDescent="0.2"/>
    <row r="363" s="41" customFormat="1" x14ac:dyDescent="0.2"/>
    <row r="364" s="41" customFormat="1" x14ac:dyDescent="0.2"/>
    <row r="365" s="41" customFormat="1" x14ac:dyDescent="0.2"/>
    <row r="366" s="41" customFormat="1" x14ac:dyDescent="0.2"/>
    <row r="367" s="41" customFormat="1" x14ac:dyDescent="0.2"/>
    <row r="368" s="41" customFormat="1" x14ac:dyDescent="0.2"/>
    <row r="369" s="41" customFormat="1" x14ac:dyDescent="0.2"/>
    <row r="370" s="41" customFormat="1" x14ac:dyDescent="0.2"/>
    <row r="371" s="41" customFormat="1" x14ac:dyDescent="0.2"/>
    <row r="372" s="41" customFormat="1" x14ac:dyDescent="0.2"/>
    <row r="373" s="41" customFormat="1" x14ac:dyDescent="0.2"/>
    <row r="374" s="41" customFormat="1" x14ac:dyDescent="0.2"/>
    <row r="375" s="41" customFormat="1" x14ac:dyDescent="0.2"/>
    <row r="376" s="41" customFormat="1" x14ac:dyDescent="0.2"/>
    <row r="377" s="41" customFormat="1" x14ac:dyDescent="0.2"/>
    <row r="378" s="41" customFormat="1" x14ac:dyDescent="0.2"/>
    <row r="379" s="41" customFormat="1" x14ac:dyDescent="0.2"/>
    <row r="380" s="41" customFormat="1" x14ac:dyDescent="0.2"/>
    <row r="381" s="41" customFormat="1" x14ac:dyDescent="0.2"/>
    <row r="382" s="41" customFormat="1" x14ac:dyDescent="0.2"/>
    <row r="383" s="41" customFormat="1" x14ac:dyDescent="0.2"/>
    <row r="384" s="41" customFormat="1" x14ac:dyDescent="0.2"/>
    <row r="385" s="41" customFormat="1" x14ac:dyDescent="0.2"/>
    <row r="386" s="41" customFormat="1" x14ac:dyDescent="0.2"/>
    <row r="387" s="41" customFormat="1" x14ac:dyDescent="0.2"/>
    <row r="388" s="41" customFormat="1" x14ac:dyDescent="0.2"/>
    <row r="389" s="41" customFormat="1" x14ac:dyDescent="0.2"/>
    <row r="390" s="41" customFormat="1" x14ac:dyDescent="0.2"/>
    <row r="391" s="41" customFormat="1" x14ac:dyDescent="0.2"/>
    <row r="392" s="41" customFormat="1" x14ac:dyDescent="0.2"/>
    <row r="393" s="41" customFormat="1" x14ac:dyDescent="0.2"/>
    <row r="394" s="41" customFormat="1" x14ac:dyDescent="0.2"/>
    <row r="395" s="41" customFormat="1" x14ac:dyDescent="0.2"/>
    <row r="396" s="41" customFormat="1" x14ac:dyDescent="0.2"/>
    <row r="397" s="41" customFormat="1" x14ac:dyDescent="0.2"/>
    <row r="398" s="41" customFormat="1" x14ac:dyDescent="0.2"/>
    <row r="399" s="41" customFormat="1" x14ac:dyDescent="0.2"/>
    <row r="400" s="41" customFormat="1" x14ac:dyDescent="0.2"/>
    <row r="401" s="41" customFormat="1" x14ac:dyDescent="0.2"/>
    <row r="402" s="41" customFormat="1" x14ac:dyDescent="0.2"/>
    <row r="403" s="41" customFormat="1" x14ac:dyDescent="0.2"/>
    <row r="404" s="41" customFormat="1" x14ac:dyDescent="0.2"/>
    <row r="405" s="41" customFormat="1" x14ac:dyDescent="0.2"/>
    <row r="406" s="41" customFormat="1" x14ac:dyDescent="0.2"/>
    <row r="407" s="41" customFormat="1" x14ac:dyDescent="0.2"/>
    <row r="408" s="41" customFormat="1" x14ac:dyDescent="0.2"/>
    <row r="409" s="41" customFormat="1" x14ac:dyDescent="0.2"/>
    <row r="410" s="41" customFormat="1" x14ac:dyDescent="0.2"/>
    <row r="411" s="41" customFormat="1" x14ac:dyDescent="0.2"/>
    <row r="412" s="41" customFormat="1" x14ac:dyDescent="0.2"/>
    <row r="413" s="41" customFormat="1" x14ac:dyDescent="0.2"/>
    <row r="414" s="41" customFormat="1" x14ac:dyDescent="0.2"/>
    <row r="415" s="41" customFormat="1" x14ac:dyDescent="0.2"/>
    <row r="416" s="41" customFormat="1" x14ac:dyDescent="0.2"/>
    <row r="417" s="41" customFormat="1" x14ac:dyDescent="0.2"/>
    <row r="418" s="41" customFormat="1" x14ac:dyDescent="0.2"/>
    <row r="419" s="41" customFormat="1" x14ac:dyDescent="0.2"/>
    <row r="420" s="41" customFormat="1" x14ac:dyDescent="0.2"/>
    <row r="421" s="41" customFormat="1" x14ac:dyDescent="0.2"/>
    <row r="422" s="41" customFormat="1" x14ac:dyDescent="0.2"/>
    <row r="423" s="41" customFormat="1" x14ac:dyDescent="0.2"/>
    <row r="424" s="41" customFormat="1" x14ac:dyDescent="0.2"/>
    <row r="425" s="41" customFormat="1" x14ac:dyDescent="0.2"/>
    <row r="426" s="41" customFormat="1" x14ac:dyDescent="0.2"/>
    <row r="427" s="41" customFormat="1" x14ac:dyDescent="0.2"/>
    <row r="428" s="41" customFormat="1" x14ac:dyDescent="0.2"/>
    <row r="429" s="41" customFormat="1" x14ac:dyDescent="0.2"/>
    <row r="430" s="41" customFormat="1" x14ac:dyDescent="0.2"/>
    <row r="431" s="41" customFormat="1" x14ac:dyDescent="0.2"/>
    <row r="432" s="41" customFormat="1" x14ac:dyDescent="0.2"/>
    <row r="433" s="41" customFormat="1" x14ac:dyDescent="0.2"/>
    <row r="434" s="41" customFormat="1" x14ac:dyDescent="0.2"/>
    <row r="435" s="41" customFormat="1" x14ac:dyDescent="0.2"/>
    <row r="436" s="41" customFormat="1" x14ac:dyDescent="0.2"/>
    <row r="437" s="41" customFormat="1" x14ac:dyDescent="0.2"/>
    <row r="438" s="41" customFormat="1" x14ac:dyDescent="0.2"/>
    <row r="439" s="41" customFormat="1" x14ac:dyDescent="0.2"/>
    <row r="440" s="41" customFormat="1" x14ac:dyDescent="0.2"/>
    <row r="441" s="41" customFormat="1" x14ac:dyDescent="0.2"/>
    <row r="442" s="41" customFormat="1" x14ac:dyDescent="0.2"/>
    <row r="443" s="41" customFormat="1" x14ac:dyDescent="0.2"/>
    <row r="444" s="41" customFormat="1" x14ac:dyDescent="0.2"/>
    <row r="445" s="41" customFormat="1" x14ac:dyDescent="0.2"/>
    <row r="446" s="41" customFormat="1" x14ac:dyDescent="0.2"/>
    <row r="447" s="41" customFormat="1" x14ac:dyDescent="0.2"/>
    <row r="448" s="41" customFormat="1" x14ac:dyDescent="0.2"/>
    <row r="449" s="41" customFormat="1" x14ac:dyDescent="0.2"/>
    <row r="450" s="41" customFormat="1" x14ac:dyDescent="0.2"/>
    <row r="451" s="41" customFormat="1" x14ac:dyDescent="0.2"/>
    <row r="452" s="41" customFormat="1" x14ac:dyDescent="0.2"/>
    <row r="453" s="41" customFormat="1" x14ac:dyDescent="0.2"/>
    <row r="454" s="41" customFormat="1" x14ac:dyDescent="0.2"/>
    <row r="455" s="41" customFormat="1" x14ac:dyDescent="0.2"/>
    <row r="456" s="41" customFormat="1" x14ac:dyDescent="0.2"/>
    <row r="457" s="41" customFormat="1" x14ac:dyDescent="0.2"/>
    <row r="458" s="41" customFormat="1" x14ac:dyDescent="0.2"/>
    <row r="459" s="41" customFormat="1" x14ac:dyDescent="0.2"/>
    <row r="460" s="41" customFormat="1" x14ac:dyDescent="0.2"/>
    <row r="461" s="41" customFormat="1" x14ac:dyDescent="0.2"/>
    <row r="462" s="41" customFormat="1" x14ac:dyDescent="0.2"/>
    <row r="463" s="41" customFormat="1" x14ac:dyDescent="0.2"/>
    <row r="464" s="41" customFormat="1" x14ac:dyDescent="0.2"/>
    <row r="465" s="41" customFormat="1" x14ac:dyDescent="0.2"/>
    <row r="466" s="41" customFormat="1" x14ac:dyDescent="0.2"/>
    <row r="467" s="41" customFormat="1" x14ac:dyDescent="0.2"/>
    <row r="468" s="41" customFormat="1" x14ac:dyDescent="0.2"/>
    <row r="469" s="41" customFormat="1" x14ac:dyDescent="0.2"/>
    <row r="470" s="41" customFormat="1" x14ac:dyDescent="0.2"/>
    <row r="471" s="41" customFormat="1" x14ac:dyDescent="0.2"/>
    <row r="472" s="41" customFormat="1" x14ac:dyDescent="0.2"/>
    <row r="473" s="41" customFormat="1" x14ac:dyDescent="0.2"/>
    <row r="474" s="41" customFormat="1" x14ac:dyDescent="0.2"/>
    <row r="475" s="41" customFormat="1" x14ac:dyDescent="0.2"/>
    <row r="476" s="41" customFormat="1" x14ac:dyDescent="0.2"/>
    <row r="477" s="41" customFormat="1" x14ac:dyDescent="0.2"/>
    <row r="478" s="41" customFormat="1" x14ac:dyDescent="0.2"/>
    <row r="479" s="41" customFormat="1" x14ac:dyDescent="0.2"/>
    <row r="480" s="41" customFormat="1" x14ac:dyDescent="0.2"/>
    <row r="481" s="41" customFormat="1" x14ac:dyDescent="0.2"/>
    <row r="482" s="41" customFormat="1" x14ac:dyDescent="0.2"/>
    <row r="483" s="41" customFormat="1" x14ac:dyDescent="0.2"/>
    <row r="484" s="41" customFormat="1" x14ac:dyDescent="0.2"/>
    <row r="485" s="41" customFormat="1" x14ac:dyDescent="0.2"/>
    <row r="486" s="41" customFormat="1" x14ac:dyDescent="0.2"/>
    <row r="487" s="41" customFormat="1" x14ac:dyDescent="0.2"/>
    <row r="488" s="41" customFormat="1" x14ac:dyDescent="0.2"/>
    <row r="489" s="41" customFormat="1" x14ac:dyDescent="0.2"/>
    <row r="490" s="41" customFormat="1" x14ac:dyDescent="0.2"/>
    <row r="491" s="41" customFormat="1" x14ac:dyDescent="0.2"/>
    <row r="492" s="41" customFormat="1" x14ac:dyDescent="0.2"/>
    <row r="493" s="41" customFormat="1" x14ac:dyDescent="0.2"/>
    <row r="494" s="41" customFormat="1" x14ac:dyDescent="0.2"/>
    <row r="495" s="41" customFormat="1" x14ac:dyDescent="0.2"/>
    <row r="496" s="41" customFormat="1" x14ac:dyDescent="0.2"/>
    <row r="497" s="41" customFormat="1" x14ac:dyDescent="0.2"/>
    <row r="498" s="41" customFormat="1" x14ac:dyDescent="0.2"/>
    <row r="499" s="41" customFormat="1" x14ac:dyDescent="0.2"/>
    <row r="500" s="41" customFormat="1" x14ac:dyDescent="0.2"/>
    <row r="501" s="41" customFormat="1" x14ac:dyDescent="0.2"/>
    <row r="502" s="41" customFormat="1" x14ac:dyDescent="0.2"/>
    <row r="503" s="41" customFormat="1" x14ac:dyDescent="0.2"/>
    <row r="504" s="41" customFormat="1" x14ac:dyDescent="0.2"/>
    <row r="505" s="41" customFormat="1" x14ac:dyDescent="0.2"/>
    <row r="506" s="41" customFormat="1" x14ac:dyDescent="0.2"/>
    <row r="507" s="41" customFormat="1" x14ac:dyDescent="0.2"/>
    <row r="508" s="41" customFormat="1" x14ac:dyDescent="0.2"/>
    <row r="509" s="41" customFormat="1" x14ac:dyDescent="0.2"/>
    <row r="510" s="41" customFormat="1" x14ac:dyDescent="0.2"/>
    <row r="511" s="41" customFormat="1" x14ac:dyDescent="0.2"/>
    <row r="512" s="41" customFormat="1" x14ac:dyDescent="0.2"/>
    <row r="513" s="41" customFormat="1" x14ac:dyDescent="0.2"/>
    <row r="514" s="41" customFormat="1" x14ac:dyDescent="0.2"/>
    <row r="515" s="41" customFormat="1" x14ac:dyDescent="0.2"/>
    <row r="516" s="41" customFormat="1" x14ac:dyDescent="0.2"/>
    <row r="517" s="41" customFormat="1" x14ac:dyDescent="0.2"/>
    <row r="518" s="41" customFormat="1" x14ac:dyDescent="0.2"/>
    <row r="519" s="41" customFormat="1" x14ac:dyDescent="0.2"/>
    <row r="520" s="41" customFormat="1" x14ac:dyDescent="0.2"/>
    <row r="521" s="41" customFormat="1" x14ac:dyDescent="0.2"/>
    <row r="522" s="41" customFormat="1" x14ac:dyDescent="0.2"/>
    <row r="523" s="41" customFormat="1" x14ac:dyDescent="0.2"/>
    <row r="524" s="41" customFormat="1" x14ac:dyDescent="0.2"/>
    <row r="525" s="41" customFormat="1" x14ac:dyDescent="0.2"/>
    <row r="526" s="41" customFormat="1" x14ac:dyDescent="0.2"/>
    <row r="527" s="41" customFormat="1" x14ac:dyDescent="0.2"/>
    <row r="528" s="41" customFormat="1" x14ac:dyDescent="0.2"/>
    <row r="529" s="41" customFormat="1" x14ac:dyDescent="0.2"/>
    <row r="530" s="41" customFormat="1" x14ac:dyDescent="0.2"/>
    <row r="531" s="41" customFormat="1" x14ac:dyDescent="0.2"/>
    <row r="532" s="41" customFormat="1" x14ac:dyDescent="0.2"/>
    <row r="533" s="41" customFormat="1" x14ac:dyDescent="0.2"/>
    <row r="534" s="41" customFormat="1" x14ac:dyDescent="0.2"/>
    <row r="535" s="41" customFormat="1" x14ac:dyDescent="0.2"/>
    <row r="536" s="41" customFormat="1" x14ac:dyDescent="0.2"/>
    <row r="537" s="41" customFormat="1" x14ac:dyDescent="0.2"/>
    <row r="538" s="41" customFormat="1" x14ac:dyDescent="0.2"/>
    <row r="539" s="41" customFormat="1" x14ac:dyDescent="0.2"/>
    <row r="540" s="41" customFormat="1" x14ac:dyDescent="0.2"/>
    <row r="541" s="41" customFormat="1" x14ac:dyDescent="0.2"/>
    <row r="542" s="41" customFormat="1" x14ac:dyDescent="0.2"/>
    <row r="543" s="41" customFormat="1" x14ac:dyDescent="0.2"/>
    <row r="544" s="41" customFormat="1" x14ac:dyDescent="0.2"/>
    <row r="545" s="41" customFormat="1" x14ac:dyDescent="0.2"/>
    <row r="546" s="41" customFormat="1" x14ac:dyDescent="0.2"/>
    <row r="547" s="41" customFormat="1" x14ac:dyDescent="0.2"/>
    <row r="548" s="41" customFormat="1" x14ac:dyDescent="0.2"/>
    <row r="549" s="41" customFormat="1" x14ac:dyDescent="0.2"/>
    <row r="550" s="41" customFormat="1" x14ac:dyDescent="0.2"/>
    <row r="551" s="41" customFormat="1" x14ac:dyDescent="0.2"/>
    <row r="552" s="41" customFormat="1" x14ac:dyDescent="0.2"/>
    <row r="553" s="41" customFormat="1" x14ac:dyDescent="0.2"/>
    <row r="554" s="41" customFormat="1" x14ac:dyDescent="0.2"/>
    <row r="555" s="41" customFormat="1" x14ac:dyDescent="0.2"/>
    <row r="556" s="41" customFormat="1" x14ac:dyDescent="0.2"/>
    <row r="557" s="41" customFormat="1" x14ac:dyDescent="0.2"/>
    <row r="558" s="41" customFormat="1" x14ac:dyDescent="0.2"/>
    <row r="559" s="41" customFormat="1" x14ac:dyDescent="0.2"/>
    <row r="560" s="41" customFormat="1" x14ac:dyDescent="0.2"/>
    <row r="561" s="41" customFormat="1" x14ac:dyDescent="0.2"/>
    <row r="562" s="41" customFormat="1" x14ac:dyDescent="0.2"/>
    <row r="563" s="41" customFormat="1" x14ac:dyDescent="0.2"/>
    <row r="564" s="41" customFormat="1" x14ac:dyDescent="0.2"/>
    <row r="565" s="41" customFormat="1" x14ac:dyDescent="0.2"/>
    <row r="566" s="41" customFormat="1" x14ac:dyDescent="0.2"/>
    <row r="567" s="41" customFormat="1" x14ac:dyDescent="0.2"/>
    <row r="568" s="41" customFormat="1" x14ac:dyDescent="0.2"/>
    <row r="569" s="41" customFormat="1" x14ac:dyDescent="0.2"/>
    <row r="570" s="41" customFormat="1" x14ac:dyDescent="0.2"/>
    <row r="571" s="41" customFormat="1" x14ac:dyDescent="0.2"/>
    <row r="572" s="41" customFormat="1" x14ac:dyDescent="0.2"/>
    <row r="573" s="41" customFormat="1" x14ac:dyDescent="0.2"/>
    <row r="574" s="41" customFormat="1" x14ac:dyDescent="0.2"/>
    <row r="575" s="41" customFormat="1" x14ac:dyDescent="0.2"/>
    <row r="576" s="41" customFormat="1" x14ac:dyDescent="0.2"/>
    <row r="577" s="41" customFormat="1" x14ac:dyDescent="0.2"/>
    <row r="578" s="41" customFormat="1" x14ac:dyDescent="0.2"/>
    <row r="579" s="41" customFormat="1" x14ac:dyDescent="0.2"/>
    <row r="580" s="41" customFormat="1" x14ac:dyDescent="0.2"/>
    <row r="581" s="41" customFormat="1" x14ac:dyDescent="0.2"/>
    <row r="582" s="41" customFormat="1" x14ac:dyDescent="0.2"/>
    <row r="583" s="41" customFormat="1" x14ac:dyDescent="0.2"/>
    <row r="584" s="41" customFormat="1" x14ac:dyDescent="0.2"/>
    <row r="585" s="41" customFormat="1" x14ac:dyDescent="0.2"/>
    <row r="586" s="41" customFormat="1" x14ac:dyDescent="0.2"/>
    <row r="587" s="41" customFormat="1" x14ac:dyDescent="0.2"/>
    <row r="588" s="41" customFormat="1" x14ac:dyDescent="0.2"/>
    <row r="589" s="41" customFormat="1" x14ac:dyDescent="0.2"/>
    <row r="590" s="41" customFormat="1" x14ac:dyDescent="0.2"/>
    <row r="591" s="41" customFormat="1" x14ac:dyDescent="0.2"/>
    <row r="592" s="41" customFormat="1" x14ac:dyDescent="0.2"/>
    <row r="593" spans="1:3" s="41" customFormat="1" x14ac:dyDescent="0.2"/>
    <row r="594" spans="1:3" s="41" customFormat="1" x14ac:dyDescent="0.2"/>
    <row r="595" spans="1:3" s="41" customFormat="1" x14ac:dyDescent="0.2"/>
    <row r="596" spans="1:3" s="41" customFormat="1" x14ac:dyDescent="0.2"/>
    <row r="597" spans="1:3" s="41" customFormat="1" x14ac:dyDescent="0.2"/>
    <row r="598" spans="1:3" s="41" customFormat="1" x14ac:dyDescent="0.2"/>
    <row r="599" spans="1:3" s="41" customFormat="1" x14ac:dyDescent="0.2"/>
    <row r="600" spans="1:3" s="41" customFormat="1" x14ac:dyDescent="0.2"/>
    <row r="601" spans="1:3" x14ac:dyDescent="0.2">
      <c r="A601" s="41"/>
      <c r="B601" s="41"/>
      <c r="C601" s="41"/>
    </row>
    <row r="602" spans="1:3" x14ac:dyDescent="0.2">
      <c r="A602" s="41"/>
      <c r="B602" s="41"/>
      <c r="C602" s="41"/>
    </row>
    <row r="603" spans="1:3" x14ac:dyDescent="0.2">
      <c r="A603" s="41"/>
      <c r="B603" s="41"/>
      <c r="C603" s="41"/>
    </row>
    <row r="604" spans="1:3" x14ac:dyDescent="0.2">
      <c r="A604" s="41"/>
      <c r="B604" s="41"/>
      <c r="C604" s="41"/>
    </row>
    <row r="605" spans="1:3" x14ac:dyDescent="0.2">
      <c r="A605" s="41"/>
      <c r="B605" s="41"/>
      <c r="C605" s="41"/>
    </row>
    <row r="606" spans="1:3" x14ac:dyDescent="0.2">
      <c r="A606" s="41"/>
      <c r="B606" s="41"/>
      <c r="C606" s="41"/>
    </row>
    <row r="607" spans="1:3" x14ac:dyDescent="0.2">
      <c r="A607" s="41"/>
      <c r="B607" s="41"/>
      <c r="C607" s="41"/>
    </row>
    <row r="608" spans="1:3" x14ac:dyDescent="0.2">
      <c r="A608" s="41"/>
      <c r="B608" s="41"/>
      <c r="C608" s="41"/>
    </row>
    <row r="609" spans="1:3" x14ac:dyDescent="0.2">
      <c r="A609" s="41"/>
      <c r="B609" s="41"/>
      <c r="C609" s="41"/>
    </row>
    <row r="610" spans="1:3" x14ac:dyDescent="0.2">
      <c r="A610" s="41"/>
      <c r="B610" s="41"/>
      <c r="C610" s="41"/>
    </row>
    <row r="611" spans="1:3" x14ac:dyDescent="0.2">
      <c r="A611" s="41"/>
      <c r="B611" s="41"/>
      <c r="C611" s="41"/>
    </row>
    <row r="612" spans="1:3" x14ac:dyDescent="0.2">
      <c r="A612" s="41"/>
      <c r="B612" s="41"/>
      <c r="C612" s="41"/>
    </row>
    <row r="613" spans="1:3" x14ac:dyDescent="0.2">
      <c r="A613" s="41"/>
      <c r="B613" s="41"/>
      <c r="C613" s="41"/>
    </row>
    <row r="614" spans="1:3" x14ac:dyDescent="0.2">
      <c r="A614" s="41"/>
      <c r="B614" s="41"/>
      <c r="C614" s="41"/>
    </row>
    <row r="615" spans="1:3" x14ac:dyDescent="0.2">
      <c r="A615" s="41"/>
      <c r="B615" s="41"/>
      <c r="C615" s="41"/>
    </row>
    <row r="616" spans="1:3" x14ac:dyDescent="0.2">
      <c r="A616" s="41"/>
      <c r="B616" s="41"/>
      <c r="C616" s="41"/>
    </row>
    <row r="617" spans="1:3" x14ac:dyDescent="0.2">
      <c r="A617" s="41"/>
      <c r="B617" s="41"/>
      <c r="C617" s="41"/>
    </row>
    <row r="618" spans="1:3" x14ac:dyDescent="0.2">
      <c r="A618" s="41"/>
      <c r="B618" s="41"/>
      <c r="C618" s="41"/>
    </row>
    <row r="619" spans="1:3" x14ac:dyDescent="0.2">
      <c r="A619" s="41"/>
      <c r="B619" s="41"/>
      <c r="C619" s="41"/>
    </row>
    <row r="620" spans="1:3" x14ac:dyDescent="0.2">
      <c r="A620" s="41"/>
      <c r="B620" s="41"/>
      <c r="C620" s="41"/>
    </row>
    <row r="621" spans="1:3" x14ac:dyDescent="0.2">
      <c r="A621" s="41"/>
      <c r="B621" s="41"/>
      <c r="C621" s="41"/>
    </row>
    <row r="622" spans="1:3" x14ac:dyDescent="0.2">
      <c r="A622" s="41"/>
      <c r="B622" s="41"/>
      <c r="C622" s="41"/>
    </row>
    <row r="623" spans="1:3" x14ac:dyDescent="0.2">
      <c r="A623" s="41"/>
      <c r="B623" s="41"/>
      <c r="C623" s="41"/>
    </row>
    <row r="624" spans="1:3" x14ac:dyDescent="0.2">
      <c r="A624" s="41"/>
      <c r="B624" s="41"/>
      <c r="C624" s="41"/>
    </row>
    <row r="625" spans="1:3" x14ac:dyDescent="0.2">
      <c r="A625" s="41"/>
      <c r="B625" s="41"/>
      <c r="C625" s="41"/>
    </row>
    <row r="626" spans="1:3" x14ac:dyDescent="0.2">
      <c r="A626" s="41"/>
      <c r="B626" s="41"/>
      <c r="C626" s="41"/>
    </row>
    <row r="627" spans="1:3" x14ac:dyDescent="0.2">
      <c r="A627" s="41"/>
      <c r="B627" s="41"/>
      <c r="C627" s="41"/>
    </row>
    <row r="628" spans="1:3" x14ac:dyDescent="0.2">
      <c r="A628" s="41"/>
      <c r="B628" s="41"/>
      <c r="C628" s="41"/>
    </row>
    <row r="629" spans="1:3" x14ac:dyDescent="0.2">
      <c r="A629" s="41"/>
      <c r="B629" s="41"/>
      <c r="C629" s="41"/>
    </row>
    <row r="630" spans="1:3" x14ac:dyDescent="0.2">
      <c r="A630" s="41"/>
      <c r="B630" s="41"/>
      <c r="C630" s="41"/>
    </row>
    <row r="631" spans="1:3" x14ac:dyDescent="0.2">
      <c r="A631" s="41"/>
      <c r="B631" s="41"/>
      <c r="C631" s="41"/>
    </row>
    <row r="632" spans="1:3" x14ac:dyDescent="0.2">
      <c r="A632" s="41"/>
      <c r="B632" s="41"/>
      <c r="C632" s="41"/>
    </row>
    <row r="633" spans="1:3" x14ac:dyDescent="0.2">
      <c r="A633" s="41"/>
      <c r="B633" s="41"/>
      <c r="C633" s="41"/>
    </row>
    <row r="634" spans="1:3" x14ac:dyDescent="0.2">
      <c r="A634" s="41"/>
      <c r="B634" s="41"/>
      <c r="C634" s="41"/>
    </row>
  </sheetData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rowBreaks count="1" manualBreakCount="1">
    <brk id="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9"/>
  <sheetViews>
    <sheetView tabSelected="1" zoomScale="85" zoomScaleNormal="85" zoomScaleSheetLayoutView="100" workbookViewId="0">
      <pane xSplit="3" ySplit="3" topLeftCell="D22" activePane="bottomRight" state="frozen"/>
      <selection pane="topRight" activeCell="B1" sqref="B1"/>
      <selection pane="bottomLeft" activeCell="A6" sqref="A6"/>
      <selection pane="bottomRight" activeCell="C32" sqref="C32"/>
    </sheetView>
  </sheetViews>
  <sheetFormatPr defaultRowHeight="12.75" x14ac:dyDescent="0.2"/>
  <cols>
    <col min="1" max="1" width="42.140625" style="8" customWidth="1"/>
    <col min="2" max="2" width="40.5703125" style="8" customWidth="1"/>
    <col min="3" max="3" width="37.7109375" style="8" customWidth="1"/>
    <col min="4" max="15" width="7.5703125" style="8" customWidth="1"/>
    <col min="16" max="17" width="9.140625" style="8" customWidth="1"/>
    <col min="18" max="235" width="9.140625" style="8"/>
    <col min="236" max="236" width="34.5703125" style="8" customWidth="1"/>
    <col min="237" max="238" width="7.7109375" style="8" customWidth="1"/>
    <col min="239" max="250" width="7.5703125" style="8" customWidth="1"/>
    <col min="251" max="491" width="9.140625" style="8"/>
    <col min="492" max="492" width="34.5703125" style="8" customWidth="1"/>
    <col min="493" max="494" width="7.7109375" style="8" customWidth="1"/>
    <col min="495" max="506" width="7.5703125" style="8" customWidth="1"/>
    <col min="507" max="747" width="9.140625" style="8"/>
    <col min="748" max="748" width="34.5703125" style="8" customWidth="1"/>
    <col min="749" max="750" width="7.7109375" style="8" customWidth="1"/>
    <col min="751" max="762" width="7.5703125" style="8" customWidth="1"/>
    <col min="763" max="1003" width="9.140625" style="8"/>
    <col min="1004" max="1004" width="34.5703125" style="8" customWidth="1"/>
    <col min="1005" max="1006" width="7.7109375" style="8" customWidth="1"/>
    <col min="1007" max="1018" width="7.5703125" style="8" customWidth="1"/>
    <col min="1019" max="1259" width="9.140625" style="8"/>
    <col min="1260" max="1260" width="34.5703125" style="8" customWidth="1"/>
    <col min="1261" max="1262" width="7.7109375" style="8" customWidth="1"/>
    <col min="1263" max="1274" width="7.5703125" style="8" customWidth="1"/>
    <col min="1275" max="1515" width="9.140625" style="8"/>
    <col min="1516" max="1516" width="34.5703125" style="8" customWidth="1"/>
    <col min="1517" max="1518" width="7.7109375" style="8" customWidth="1"/>
    <col min="1519" max="1530" width="7.5703125" style="8" customWidth="1"/>
    <col min="1531" max="1771" width="9.140625" style="8"/>
    <col min="1772" max="1772" width="34.5703125" style="8" customWidth="1"/>
    <col min="1773" max="1774" width="7.7109375" style="8" customWidth="1"/>
    <col min="1775" max="1786" width="7.5703125" style="8" customWidth="1"/>
    <col min="1787" max="2027" width="9.140625" style="8"/>
    <col min="2028" max="2028" width="34.5703125" style="8" customWidth="1"/>
    <col min="2029" max="2030" width="7.7109375" style="8" customWidth="1"/>
    <col min="2031" max="2042" width="7.5703125" style="8" customWidth="1"/>
    <col min="2043" max="2283" width="9.140625" style="8"/>
    <col min="2284" max="2284" width="34.5703125" style="8" customWidth="1"/>
    <col min="2285" max="2286" width="7.7109375" style="8" customWidth="1"/>
    <col min="2287" max="2298" width="7.5703125" style="8" customWidth="1"/>
    <col min="2299" max="2539" width="9.140625" style="8"/>
    <col min="2540" max="2540" width="34.5703125" style="8" customWidth="1"/>
    <col min="2541" max="2542" width="7.7109375" style="8" customWidth="1"/>
    <col min="2543" max="2554" width="7.5703125" style="8" customWidth="1"/>
    <col min="2555" max="2795" width="9.140625" style="8"/>
    <col min="2796" max="2796" width="34.5703125" style="8" customWidth="1"/>
    <col min="2797" max="2798" width="7.7109375" style="8" customWidth="1"/>
    <col min="2799" max="2810" width="7.5703125" style="8" customWidth="1"/>
    <col min="2811" max="3051" width="9.140625" style="8"/>
    <col min="3052" max="3052" width="34.5703125" style="8" customWidth="1"/>
    <col min="3053" max="3054" width="7.7109375" style="8" customWidth="1"/>
    <col min="3055" max="3066" width="7.5703125" style="8" customWidth="1"/>
    <col min="3067" max="3307" width="9.140625" style="8"/>
    <col min="3308" max="3308" width="34.5703125" style="8" customWidth="1"/>
    <col min="3309" max="3310" width="7.7109375" style="8" customWidth="1"/>
    <col min="3311" max="3322" width="7.5703125" style="8" customWidth="1"/>
    <col min="3323" max="3563" width="9.140625" style="8"/>
    <col min="3564" max="3564" width="34.5703125" style="8" customWidth="1"/>
    <col min="3565" max="3566" width="7.7109375" style="8" customWidth="1"/>
    <col min="3567" max="3578" width="7.5703125" style="8" customWidth="1"/>
    <col min="3579" max="3819" width="9.140625" style="8"/>
    <col min="3820" max="3820" width="34.5703125" style="8" customWidth="1"/>
    <col min="3821" max="3822" width="7.7109375" style="8" customWidth="1"/>
    <col min="3823" max="3834" width="7.5703125" style="8" customWidth="1"/>
    <col min="3835" max="4075" width="9.140625" style="8"/>
    <col min="4076" max="4076" width="34.5703125" style="8" customWidth="1"/>
    <col min="4077" max="4078" width="7.7109375" style="8" customWidth="1"/>
    <col min="4079" max="4090" width="7.5703125" style="8" customWidth="1"/>
    <col min="4091" max="4331" width="9.140625" style="8"/>
    <col min="4332" max="4332" width="34.5703125" style="8" customWidth="1"/>
    <col min="4333" max="4334" width="7.7109375" style="8" customWidth="1"/>
    <col min="4335" max="4346" width="7.5703125" style="8" customWidth="1"/>
    <col min="4347" max="4587" width="9.140625" style="8"/>
    <col min="4588" max="4588" width="34.5703125" style="8" customWidth="1"/>
    <col min="4589" max="4590" width="7.7109375" style="8" customWidth="1"/>
    <col min="4591" max="4602" width="7.5703125" style="8" customWidth="1"/>
    <col min="4603" max="4843" width="9.140625" style="8"/>
    <col min="4844" max="4844" width="34.5703125" style="8" customWidth="1"/>
    <col min="4845" max="4846" width="7.7109375" style="8" customWidth="1"/>
    <col min="4847" max="4858" width="7.5703125" style="8" customWidth="1"/>
    <col min="4859" max="5099" width="9.140625" style="8"/>
    <col min="5100" max="5100" width="34.5703125" style="8" customWidth="1"/>
    <col min="5101" max="5102" width="7.7109375" style="8" customWidth="1"/>
    <col min="5103" max="5114" width="7.5703125" style="8" customWidth="1"/>
    <col min="5115" max="5355" width="9.140625" style="8"/>
    <col min="5356" max="5356" width="34.5703125" style="8" customWidth="1"/>
    <col min="5357" max="5358" width="7.7109375" style="8" customWidth="1"/>
    <col min="5359" max="5370" width="7.5703125" style="8" customWidth="1"/>
    <col min="5371" max="5611" width="9.140625" style="8"/>
    <col min="5612" max="5612" width="34.5703125" style="8" customWidth="1"/>
    <col min="5613" max="5614" width="7.7109375" style="8" customWidth="1"/>
    <col min="5615" max="5626" width="7.5703125" style="8" customWidth="1"/>
    <col min="5627" max="5867" width="9.140625" style="8"/>
    <col min="5868" max="5868" width="34.5703125" style="8" customWidth="1"/>
    <col min="5869" max="5870" width="7.7109375" style="8" customWidth="1"/>
    <col min="5871" max="5882" width="7.5703125" style="8" customWidth="1"/>
    <col min="5883" max="6123" width="9.140625" style="8"/>
    <col min="6124" max="6124" width="34.5703125" style="8" customWidth="1"/>
    <col min="6125" max="6126" width="7.7109375" style="8" customWidth="1"/>
    <col min="6127" max="6138" width="7.5703125" style="8" customWidth="1"/>
    <col min="6139" max="6379" width="9.140625" style="8"/>
    <col min="6380" max="6380" width="34.5703125" style="8" customWidth="1"/>
    <col min="6381" max="6382" width="7.7109375" style="8" customWidth="1"/>
    <col min="6383" max="6394" width="7.5703125" style="8" customWidth="1"/>
    <col min="6395" max="6635" width="9.140625" style="8"/>
    <col min="6636" max="6636" width="34.5703125" style="8" customWidth="1"/>
    <col min="6637" max="6638" width="7.7109375" style="8" customWidth="1"/>
    <col min="6639" max="6650" width="7.5703125" style="8" customWidth="1"/>
    <col min="6651" max="6891" width="9.140625" style="8"/>
    <col min="6892" max="6892" width="34.5703125" style="8" customWidth="1"/>
    <col min="6893" max="6894" width="7.7109375" style="8" customWidth="1"/>
    <col min="6895" max="6906" width="7.5703125" style="8" customWidth="1"/>
    <col min="6907" max="7147" width="9.140625" style="8"/>
    <col min="7148" max="7148" width="34.5703125" style="8" customWidth="1"/>
    <col min="7149" max="7150" width="7.7109375" style="8" customWidth="1"/>
    <col min="7151" max="7162" width="7.5703125" style="8" customWidth="1"/>
    <col min="7163" max="7403" width="9.140625" style="8"/>
    <col min="7404" max="7404" width="34.5703125" style="8" customWidth="1"/>
    <col min="7405" max="7406" width="7.7109375" style="8" customWidth="1"/>
    <col min="7407" max="7418" width="7.5703125" style="8" customWidth="1"/>
    <col min="7419" max="7659" width="9.140625" style="8"/>
    <col min="7660" max="7660" width="34.5703125" style="8" customWidth="1"/>
    <col min="7661" max="7662" width="7.7109375" style="8" customWidth="1"/>
    <col min="7663" max="7674" width="7.5703125" style="8" customWidth="1"/>
    <col min="7675" max="7915" width="9.140625" style="8"/>
    <col min="7916" max="7916" width="34.5703125" style="8" customWidth="1"/>
    <col min="7917" max="7918" width="7.7109375" style="8" customWidth="1"/>
    <col min="7919" max="7930" width="7.5703125" style="8" customWidth="1"/>
    <col min="7931" max="8171" width="9.140625" style="8"/>
    <col min="8172" max="8172" width="34.5703125" style="8" customWidth="1"/>
    <col min="8173" max="8174" width="7.7109375" style="8" customWidth="1"/>
    <col min="8175" max="8186" width="7.5703125" style="8" customWidth="1"/>
    <col min="8187" max="8427" width="9.140625" style="8"/>
    <col min="8428" max="8428" width="34.5703125" style="8" customWidth="1"/>
    <col min="8429" max="8430" width="7.7109375" style="8" customWidth="1"/>
    <col min="8431" max="8442" width="7.5703125" style="8" customWidth="1"/>
    <col min="8443" max="8683" width="9.140625" style="8"/>
    <col min="8684" max="8684" width="34.5703125" style="8" customWidth="1"/>
    <col min="8685" max="8686" width="7.7109375" style="8" customWidth="1"/>
    <col min="8687" max="8698" width="7.5703125" style="8" customWidth="1"/>
    <col min="8699" max="8939" width="9.140625" style="8"/>
    <col min="8940" max="8940" width="34.5703125" style="8" customWidth="1"/>
    <col min="8941" max="8942" width="7.7109375" style="8" customWidth="1"/>
    <col min="8943" max="8954" width="7.5703125" style="8" customWidth="1"/>
    <col min="8955" max="9195" width="9.140625" style="8"/>
    <col min="9196" max="9196" width="34.5703125" style="8" customWidth="1"/>
    <col min="9197" max="9198" width="7.7109375" style="8" customWidth="1"/>
    <col min="9199" max="9210" width="7.5703125" style="8" customWidth="1"/>
    <col min="9211" max="9451" width="9.140625" style="8"/>
    <col min="9452" max="9452" width="34.5703125" style="8" customWidth="1"/>
    <col min="9453" max="9454" width="7.7109375" style="8" customWidth="1"/>
    <col min="9455" max="9466" width="7.5703125" style="8" customWidth="1"/>
    <col min="9467" max="9707" width="9.140625" style="8"/>
    <col min="9708" max="9708" width="34.5703125" style="8" customWidth="1"/>
    <col min="9709" max="9710" width="7.7109375" style="8" customWidth="1"/>
    <col min="9711" max="9722" width="7.5703125" style="8" customWidth="1"/>
    <col min="9723" max="9963" width="9.140625" style="8"/>
    <col min="9964" max="9964" width="34.5703125" style="8" customWidth="1"/>
    <col min="9965" max="9966" width="7.7109375" style="8" customWidth="1"/>
    <col min="9967" max="9978" width="7.5703125" style="8" customWidth="1"/>
    <col min="9979" max="10219" width="9.140625" style="8"/>
    <col min="10220" max="10220" width="34.5703125" style="8" customWidth="1"/>
    <col min="10221" max="10222" width="7.7109375" style="8" customWidth="1"/>
    <col min="10223" max="10234" width="7.5703125" style="8" customWidth="1"/>
    <col min="10235" max="10475" width="9.140625" style="8"/>
    <col min="10476" max="10476" width="34.5703125" style="8" customWidth="1"/>
    <col min="10477" max="10478" width="7.7109375" style="8" customWidth="1"/>
    <col min="10479" max="10490" width="7.5703125" style="8" customWidth="1"/>
    <col min="10491" max="10731" width="9.140625" style="8"/>
    <col min="10732" max="10732" width="34.5703125" style="8" customWidth="1"/>
    <col min="10733" max="10734" width="7.7109375" style="8" customWidth="1"/>
    <col min="10735" max="10746" width="7.5703125" style="8" customWidth="1"/>
    <col min="10747" max="10987" width="9.140625" style="8"/>
    <col min="10988" max="10988" width="34.5703125" style="8" customWidth="1"/>
    <col min="10989" max="10990" width="7.7109375" style="8" customWidth="1"/>
    <col min="10991" max="11002" width="7.5703125" style="8" customWidth="1"/>
    <col min="11003" max="11243" width="9.140625" style="8"/>
    <col min="11244" max="11244" width="34.5703125" style="8" customWidth="1"/>
    <col min="11245" max="11246" width="7.7109375" style="8" customWidth="1"/>
    <col min="11247" max="11258" width="7.5703125" style="8" customWidth="1"/>
    <col min="11259" max="11499" width="9.140625" style="8"/>
    <col min="11500" max="11500" width="34.5703125" style="8" customWidth="1"/>
    <col min="11501" max="11502" width="7.7109375" style="8" customWidth="1"/>
    <col min="11503" max="11514" width="7.5703125" style="8" customWidth="1"/>
    <col min="11515" max="11755" width="9.140625" style="8"/>
    <col min="11756" max="11756" width="34.5703125" style="8" customWidth="1"/>
    <col min="11757" max="11758" width="7.7109375" style="8" customWidth="1"/>
    <col min="11759" max="11770" width="7.5703125" style="8" customWidth="1"/>
    <col min="11771" max="12011" width="9.140625" style="8"/>
    <col min="12012" max="12012" width="34.5703125" style="8" customWidth="1"/>
    <col min="12013" max="12014" width="7.7109375" style="8" customWidth="1"/>
    <col min="12015" max="12026" width="7.5703125" style="8" customWidth="1"/>
    <col min="12027" max="12267" width="9.140625" style="8"/>
    <col min="12268" max="12268" width="34.5703125" style="8" customWidth="1"/>
    <col min="12269" max="12270" width="7.7109375" style="8" customWidth="1"/>
    <col min="12271" max="12282" width="7.5703125" style="8" customWidth="1"/>
    <col min="12283" max="12523" width="9.140625" style="8"/>
    <col min="12524" max="12524" width="34.5703125" style="8" customWidth="1"/>
    <col min="12525" max="12526" width="7.7109375" style="8" customWidth="1"/>
    <col min="12527" max="12538" width="7.5703125" style="8" customWidth="1"/>
    <col min="12539" max="12779" width="9.140625" style="8"/>
    <col min="12780" max="12780" width="34.5703125" style="8" customWidth="1"/>
    <col min="12781" max="12782" width="7.7109375" style="8" customWidth="1"/>
    <col min="12783" max="12794" width="7.5703125" style="8" customWidth="1"/>
    <col min="12795" max="13035" width="9.140625" style="8"/>
    <col min="13036" max="13036" width="34.5703125" style="8" customWidth="1"/>
    <col min="13037" max="13038" width="7.7109375" style="8" customWidth="1"/>
    <col min="13039" max="13050" width="7.5703125" style="8" customWidth="1"/>
    <col min="13051" max="13291" width="9.140625" style="8"/>
    <col min="13292" max="13292" width="34.5703125" style="8" customWidth="1"/>
    <col min="13293" max="13294" width="7.7109375" style="8" customWidth="1"/>
    <col min="13295" max="13306" width="7.5703125" style="8" customWidth="1"/>
    <col min="13307" max="13547" width="9.140625" style="8"/>
    <col min="13548" max="13548" width="34.5703125" style="8" customWidth="1"/>
    <col min="13549" max="13550" width="7.7109375" style="8" customWidth="1"/>
    <col min="13551" max="13562" width="7.5703125" style="8" customWidth="1"/>
    <col min="13563" max="13803" width="9.140625" style="8"/>
    <col min="13804" max="13804" width="34.5703125" style="8" customWidth="1"/>
    <col min="13805" max="13806" width="7.7109375" style="8" customWidth="1"/>
    <col min="13807" max="13818" width="7.5703125" style="8" customWidth="1"/>
    <col min="13819" max="14059" width="9.140625" style="8"/>
    <col min="14060" max="14060" width="34.5703125" style="8" customWidth="1"/>
    <col min="14061" max="14062" width="7.7109375" style="8" customWidth="1"/>
    <col min="14063" max="14074" width="7.5703125" style="8" customWidth="1"/>
    <col min="14075" max="14315" width="9.140625" style="8"/>
    <col min="14316" max="14316" width="34.5703125" style="8" customWidth="1"/>
    <col min="14317" max="14318" width="7.7109375" style="8" customWidth="1"/>
    <col min="14319" max="14330" width="7.5703125" style="8" customWidth="1"/>
    <col min="14331" max="14571" width="9.140625" style="8"/>
    <col min="14572" max="14572" width="34.5703125" style="8" customWidth="1"/>
    <col min="14573" max="14574" width="7.7109375" style="8" customWidth="1"/>
    <col min="14575" max="14586" width="7.5703125" style="8" customWidth="1"/>
    <col min="14587" max="14827" width="9.140625" style="8"/>
    <col min="14828" max="14828" width="34.5703125" style="8" customWidth="1"/>
    <col min="14829" max="14830" width="7.7109375" style="8" customWidth="1"/>
    <col min="14831" max="14842" width="7.5703125" style="8" customWidth="1"/>
    <col min="14843" max="15083" width="9.140625" style="8"/>
    <col min="15084" max="15084" width="34.5703125" style="8" customWidth="1"/>
    <col min="15085" max="15086" width="7.7109375" style="8" customWidth="1"/>
    <col min="15087" max="15098" width="7.5703125" style="8" customWidth="1"/>
    <col min="15099" max="15339" width="9.140625" style="8"/>
    <col min="15340" max="15340" width="34.5703125" style="8" customWidth="1"/>
    <col min="15341" max="15342" width="7.7109375" style="8" customWidth="1"/>
    <col min="15343" max="15354" width="7.5703125" style="8" customWidth="1"/>
    <col min="15355" max="15595" width="9.140625" style="8"/>
    <col min="15596" max="15596" width="34.5703125" style="8" customWidth="1"/>
    <col min="15597" max="15598" width="7.7109375" style="8" customWidth="1"/>
    <col min="15599" max="15610" width="7.5703125" style="8" customWidth="1"/>
    <col min="15611" max="15851" width="9.140625" style="8"/>
    <col min="15852" max="15852" width="34.5703125" style="8" customWidth="1"/>
    <col min="15853" max="15854" width="7.7109375" style="8" customWidth="1"/>
    <col min="15855" max="15866" width="7.5703125" style="8" customWidth="1"/>
    <col min="15867" max="16107" width="9.140625" style="8"/>
    <col min="16108" max="16108" width="34.5703125" style="8" customWidth="1"/>
    <col min="16109" max="16110" width="7.7109375" style="8" customWidth="1"/>
    <col min="16111" max="16122" width="7.5703125" style="8" customWidth="1"/>
    <col min="16123" max="16384" width="9.140625" style="8"/>
  </cols>
  <sheetData>
    <row r="1" spans="1:23" s="3" customFormat="1" ht="41.25" x14ac:dyDescent="0.2">
      <c r="A1" s="1" t="s">
        <v>65</v>
      </c>
      <c r="B1" s="1" t="s">
        <v>66</v>
      </c>
      <c r="C1" s="2" t="s">
        <v>67</v>
      </c>
      <c r="G1" s="4"/>
      <c r="H1" s="5"/>
      <c r="I1" s="5"/>
      <c r="J1" s="5"/>
      <c r="K1" s="5"/>
      <c r="L1" s="5"/>
    </row>
    <row r="2" spans="1:23" s="3" customFormat="1" ht="13.5" customHeight="1" thickBot="1" x14ac:dyDescent="0.25">
      <c r="A2" s="6" t="s">
        <v>44</v>
      </c>
      <c r="B2" s="6" t="s">
        <v>52</v>
      </c>
      <c r="C2" s="6" t="s">
        <v>70</v>
      </c>
      <c r="D2" s="7"/>
      <c r="E2" s="7"/>
      <c r="F2" s="5"/>
      <c r="I2" s="5"/>
      <c r="J2" s="5"/>
      <c r="K2" s="5"/>
      <c r="M2" s="8"/>
    </row>
    <row r="3" spans="1:23" s="3" customFormat="1" ht="13.5" thickBot="1" x14ac:dyDescent="0.25">
      <c r="A3" s="71"/>
      <c r="B3" s="71"/>
      <c r="C3" s="72"/>
      <c r="D3" s="73">
        <v>2000</v>
      </c>
      <c r="E3" s="73">
        <v>2001</v>
      </c>
      <c r="F3" s="73">
        <v>2002</v>
      </c>
      <c r="G3" s="73">
        <v>2003</v>
      </c>
      <c r="H3" s="73">
        <v>2004</v>
      </c>
      <c r="I3" s="73">
        <v>2005</v>
      </c>
      <c r="J3" s="73">
        <v>2006</v>
      </c>
      <c r="K3" s="73">
        <v>2007</v>
      </c>
      <c r="L3" s="73">
        <v>2008</v>
      </c>
      <c r="M3" s="73">
        <v>2009</v>
      </c>
      <c r="N3" s="73">
        <v>2010</v>
      </c>
      <c r="O3" s="73">
        <v>2011</v>
      </c>
      <c r="P3" s="73">
        <v>2012</v>
      </c>
      <c r="Q3" s="73">
        <v>2013</v>
      </c>
    </row>
    <row r="4" spans="1:23" s="11" customFormat="1" ht="12.95" customHeight="1" x14ac:dyDescent="0.2">
      <c r="A4" s="10"/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9"/>
    </row>
    <row r="5" spans="1:23" s="12" customFormat="1" ht="12" customHeight="1" x14ac:dyDescent="0.2">
      <c r="A5" s="52" t="s">
        <v>14</v>
      </c>
      <c r="B5" s="52" t="s">
        <v>51</v>
      </c>
      <c r="C5" s="53" t="s">
        <v>32</v>
      </c>
      <c r="D5" s="74">
        <v>66269</v>
      </c>
      <c r="E5" s="75">
        <v>66267</v>
      </c>
      <c r="F5" s="75">
        <v>49776</v>
      </c>
      <c r="G5" s="75">
        <v>47074</v>
      </c>
      <c r="H5" s="75">
        <v>45353</v>
      </c>
      <c r="I5" s="75">
        <v>44753</v>
      </c>
      <c r="J5" s="75">
        <v>43104</v>
      </c>
      <c r="K5" s="75">
        <v>43015</v>
      </c>
      <c r="L5" s="75">
        <v>43891</v>
      </c>
      <c r="M5" s="75">
        <v>41051</v>
      </c>
      <c r="N5" s="56">
        <v>38562</v>
      </c>
      <c r="O5" s="56">
        <v>39990</v>
      </c>
      <c r="P5" s="56">
        <v>37559</v>
      </c>
      <c r="Q5" s="56">
        <v>36656</v>
      </c>
      <c r="R5" s="67"/>
      <c r="S5" s="67"/>
      <c r="T5" s="67"/>
      <c r="U5" s="67"/>
      <c r="V5" s="67"/>
      <c r="W5" s="67"/>
    </row>
    <row r="6" spans="1:23" s="12" customFormat="1" ht="12" customHeight="1" x14ac:dyDescent="0.2">
      <c r="A6" s="48" t="s">
        <v>15</v>
      </c>
      <c r="B6" s="48" t="s">
        <v>0</v>
      </c>
      <c r="C6" s="48" t="s">
        <v>33</v>
      </c>
      <c r="D6" s="14">
        <v>4305</v>
      </c>
      <c r="E6" s="15">
        <v>6357</v>
      </c>
      <c r="F6" s="15">
        <v>5572</v>
      </c>
      <c r="G6" s="15">
        <v>6639</v>
      </c>
      <c r="H6" s="15">
        <v>5769</v>
      </c>
      <c r="I6" s="15">
        <v>5631</v>
      </c>
      <c r="J6" s="15">
        <v>5022</v>
      </c>
      <c r="K6" s="16">
        <v>4254</v>
      </c>
      <c r="L6" s="15">
        <v>4365</v>
      </c>
      <c r="M6" s="15">
        <v>2809</v>
      </c>
      <c r="N6" s="17">
        <v>2704</v>
      </c>
      <c r="O6" s="17">
        <v>3000</v>
      </c>
      <c r="P6" s="17">
        <v>2667</v>
      </c>
      <c r="Q6" s="17">
        <v>2720</v>
      </c>
      <c r="R6" s="67"/>
      <c r="S6" s="67"/>
      <c r="T6" s="67"/>
      <c r="U6" s="67"/>
      <c r="V6" s="67"/>
      <c r="W6" s="67"/>
    </row>
    <row r="7" spans="1:23" s="12" customFormat="1" ht="12" customHeight="1" x14ac:dyDescent="0.2">
      <c r="A7" s="48" t="s">
        <v>16</v>
      </c>
      <c r="B7" s="48" t="s">
        <v>1</v>
      </c>
      <c r="C7" s="48" t="s">
        <v>34</v>
      </c>
      <c r="D7" s="14">
        <v>41</v>
      </c>
      <c r="E7" s="15">
        <v>0</v>
      </c>
      <c r="F7" s="15">
        <v>0</v>
      </c>
      <c r="G7" s="15">
        <v>0</v>
      </c>
      <c r="H7" s="15">
        <v>153</v>
      </c>
      <c r="I7" s="15">
        <v>0</v>
      </c>
      <c r="J7" s="15">
        <v>0</v>
      </c>
      <c r="K7" s="18">
        <v>0</v>
      </c>
      <c r="L7" s="15">
        <v>0</v>
      </c>
      <c r="M7" s="15">
        <v>0</v>
      </c>
      <c r="N7" s="19">
        <v>0</v>
      </c>
      <c r="O7" s="19">
        <v>0</v>
      </c>
      <c r="P7" s="19">
        <v>0</v>
      </c>
      <c r="Q7" s="19">
        <v>0</v>
      </c>
      <c r="R7" s="67"/>
      <c r="S7" s="67"/>
      <c r="T7" s="67"/>
      <c r="U7" s="67"/>
      <c r="V7" s="67"/>
      <c r="W7" s="67"/>
    </row>
    <row r="8" spans="1:23" s="12" customFormat="1" ht="12" customHeight="1" x14ac:dyDescent="0.2">
      <c r="A8" s="48" t="s">
        <v>17</v>
      </c>
      <c r="B8" s="48" t="s">
        <v>2</v>
      </c>
      <c r="C8" s="48" t="s">
        <v>35</v>
      </c>
      <c r="D8" s="14">
        <v>797</v>
      </c>
      <c r="E8" s="15">
        <v>517</v>
      </c>
      <c r="F8" s="15">
        <v>948</v>
      </c>
      <c r="G8" s="15">
        <v>1056</v>
      </c>
      <c r="H8" s="15">
        <v>912</v>
      </c>
      <c r="I8" s="15">
        <v>1175</v>
      </c>
      <c r="J8" s="15">
        <v>1201</v>
      </c>
      <c r="K8" s="18">
        <v>1283</v>
      </c>
      <c r="L8" s="15">
        <v>1476</v>
      </c>
      <c r="M8" s="15">
        <v>1535</v>
      </c>
      <c r="N8" s="19">
        <v>1819</v>
      </c>
      <c r="O8" s="19">
        <v>1967</v>
      </c>
      <c r="P8" s="19">
        <v>1964</v>
      </c>
      <c r="Q8" s="19">
        <v>2078</v>
      </c>
      <c r="R8" s="67"/>
      <c r="S8" s="67"/>
      <c r="T8" s="67"/>
      <c r="U8" s="67"/>
      <c r="V8" s="67"/>
      <c r="W8" s="67"/>
    </row>
    <row r="9" spans="1:23" s="12" customFormat="1" ht="12" customHeight="1" x14ac:dyDescent="0.2">
      <c r="A9" s="48" t="s">
        <v>18</v>
      </c>
      <c r="B9" s="48" t="s">
        <v>3</v>
      </c>
      <c r="C9" s="48" t="s">
        <v>36</v>
      </c>
      <c r="D9" s="14">
        <v>19758</v>
      </c>
      <c r="E9" s="15">
        <v>19644</v>
      </c>
      <c r="F9" s="15">
        <v>18541</v>
      </c>
      <c r="G9" s="15">
        <v>17374</v>
      </c>
      <c r="H9" s="15">
        <v>16833</v>
      </c>
      <c r="I9" s="15">
        <v>15871</v>
      </c>
      <c r="J9" s="15">
        <v>14090</v>
      </c>
      <c r="K9" s="16">
        <v>14186</v>
      </c>
      <c r="L9" s="15">
        <v>13505</v>
      </c>
      <c r="M9" s="15">
        <v>14328</v>
      </c>
      <c r="N9" s="19">
        <v>12552</v>
      </c>
      <c r="O9" s="19">
        <v>13392</v>
      </c>
      <c r="P9" s="19">
        <v>12082</v>
      </c>
      <c r="Q9" s="19">
        <v>12095</v>
      </c>
      <c r="R9" s="67"/>
      <c r="S9" s="67"/>
      <c r="T9" s="67"/>
      <c r="U9" s="67"/>
      <c r="V9" s="67"/>
      <c r="W9" s="67"/>
    </row>
    <row r="10" spans="1:23" s="12" customFormat="1" ht="24" x14ac:dyDescent="0.2">
      <c r="A10" s="48" t="s">
        <v>19</v>
      </c>
      <c r="B10" s="48" t="s">
        <v>4</v>
      </c>
      <c r="C10" s="48" t="s">
        <v>37</v>
      </c>
      <c r="D10" s="14">
        <v>685</v>
      </c>
      <c r="E10" s="15">
        <v>1278</v>
      </c>
      <c r="F10" s="15">
        <v>638</v>
      </c>
      <c r="G10" s="15">
        <v>896</v>
      </c>
      <c r="H10" s="15">
        <v>979</v>
      </c>
      <c r="I10" s="15">
        <v>967</v>
      </c>
      <c r="J10" s="15">
        <v>938</v>
      </c>
      <c r="K10" s="18">
        <v>744</v>
      </c>
      <c r="L10" s="15">
        <v>715</v>
      </c>
      <c r="M10" s="15">
        <v>803</v>
      </c>
      <c r="N10" s="19">
        <v>907</v>
      </c>
      <c r="O10" s="19">
        <v>1181</v>
      </c>
      <c r="P10" s="19">
        <v>1032</v>
      </c>
      <c r="Q10" s="19">
        <v>1010</v>
      </c>
      <c r="R10" s="67"/>
      <c r="S10" s="67"/>
      <c r="T10" s="67"/>
      <c r="U10" s="67"/>
      <c r="V10" s="67"/>
      <c r="W10" s="67"/>
    </row>
    <row r="11" spans="1:23" s="12" customFormat="1" ht="12" x14ac:dyDescent="0.2">
      <c r="A11" s="48" t="s">
        <v>20</v>
      </c>
      <c r="B11" s="48" t="s">
        <v>5</v>
      </c>
      <c r="C11" s="48" t="s">
        <v>38</v>
      </c>
      <c r="D11" s="14">
        <v>13040</v>
      </c>
      <c r="E11" s="15">
        <v>12513</v>
      </c>
      <c r="F11" s="15">
        <v>10498</v>
      </c>
      <c r="G11" s="15">
        <v>9663</v>
      </c>
      <c r="H11" s="15">
        <v>9597</v>
      </c>
      <c r="I11" s="15">
        <v>9270</v>
      </c>
      <c r="J11" s="15">
        <v>7316</v>
      </c>
      <c r="K11" s="16">
        <v>7833</v>
      </c>
      <c r="L11" s="15">
        <v>7762</v>
      </c>
      <c r="M11" s="15">
        <v>5493</v>
      </c>
      <c r="N11" s="19">
        <v>4603</v>
      </c>
      <c r="O11" s="19">
        <v>4539</v>
      </c>
      <c r="P11" s="19">
        <v>4452</v>
      </c>
      <c r="Q11" s="19">
        <v>3449</v>
      </c>
      <c r="R11" s="67"/>
      <c r="S11" s="67"/>
      <c r="T11" s="67"/>
      <c r="U11" s="67"/>
      <c r="V11" s="67"/>
      <c r="W11" s="67"/>
    </row>
    <row r="12" spans="1:23" s="12" customFormat="1" ht="25.5" customHeight="1" x14ac:dyDescent="0.2">
      <c r="A12" s="48" t="s">
        <v>21</v>
      </c>
      <c r="B12" s="48" t="s">
        <v>6</v>
      </c>
      <c r="C12" s="48" t="s">
        <v>39</v>
      </c>
      <c r="D12" s="14">
        <v>7409</v>
      </c>
      <c r="E12" s="15">
        <v>6221</v>
      </c>
      <c r="F12" s="15">
        <v>6463</v>
      </c>
      <c r="G12" s="15">
        <v>5030</v>
      </c>
      <c r="H12" s="15">
        <v>4656</v>
      </c>
      <c r="I12" s="15">
        <v>4617</v>
      </c>
      <c r="J12" s="15">
        <v>4564</v>
      </c>
      <c r="K12" s="16">
        <v>4309</v>
      </c>
      <c r="L12" s="15">
        <v>4226</v>
      </c>
      <c r="M12" s="15">
        <v>4103</v>
      </c>
      <c r="N12" s="19">
        <v>4105</v>
      </c>
      <c r="O12" s="19">
        <v>4157</v>
      </c>
      <c r="P12" s="19">
        <v>3954</v>
      </c>
      <c r="Q12" s="19">
        <v>4164</v>
      </c>
      <c r="R12" s="67"/>
      <c r="S12" s="67"/>
      <c r="T12" s="67"/>
      <c r="U12" s="67"/>
      <c r="V12" s="67"/>
      <c r="W12" s="67"/>
    </row>
    <row r="13" spans="1:23" s="12" customFormat="1" ht="12" x14ac:dyDescent="0.2">
      <c r="A13" s="48" t="s">
        <v>22</v>
      </c>
      <c r="B13" s="48" t="s">
        <v>7</v>
      </c>
      <c r="C13" s="48" t="s">
        <v>40</v>
      </c>
      <c r="D13" s="14">
        <v>838</v>
      </c>
      <c r="E13" s="15">
        <v>880</v>
      </c>
      <c r="F13" s="15">
        <v>584</v>
      </c>
      <c r="G13" s="15">
        <v>444</v>
      </c>
      <c r="H13" s="15">
        <v>377</v>
      </c>
      <c r="I13" s="15">
        <v>444</v>
      </c>
      <c r="J13" s="15">
        <v>605</v>
      </c>
      <c r="K13" s="16">
        <v>554</v>
      </c>
      <c r="L13" s="15">
        <v>658</v>
      </c>
      <c r="M13" s="15">
        <v>484</v>
      </c>
      <c r="N13" s="19">
        <v>625</v>
      </c>
      <c r="O13" s="19">
        <v>430</v>
      </c>
      <c r="P13" s="19">
        <v>699</v>
      </c>
      <c r="Q13" s="19">
        <v>780</v>
      </c>
      <c r="R13" s="67"/>
      <c r="S13" s="67"/>
      <c r="T13" s="67"/>
      <c r="U13" s="67"/>
      <c r="V13" s="67"/>
      <c r="W13" s="67"/>
    </row>
    <row r="14" spans="1:23" s="20" customFormat="1" ht="12" x14ac:dyDescent="0.2">
      <c r="A14" s="48" t="s">
        <v>23</v>
      </c>
      <c r="B14" s="48" t="s">
        <v>8</v>
      </c>
      <c r="C14" s="48" t="s">
        <v>41</v>
      </c>
      <c r="D14" s="14">
        <f>15118+129</f>
        <v>15247</v>
      </c>
      <c r="E14" s="15">
        <v>14563</v>
      </c>
      <c r="F14" s="15">
        <v>3080</v>
      </c>
      <c r="G14" s="15">
        <v>2977</v>
      </c>
      <c r="H14" s="15">
        <v>2771</v>
      </c>
      <c r="I14" s="15">
        <v>2980</v>
      </c>
      <c r="J14" s="15">
        <v>2958</v>
      </c>
      <c r="K14" s="16">
        <v>2783</v>
      </c>
      <c r="L14" s="15">
        <v>2529</v>
      </c>
      <c r="M14" s="15">
        <v>2797</v>
      </c>
      <c r="N14" s="19">
        <v>2589</v>
      </c>
      <c r="O14" s="19">
        <v>2512</v>
      </c>
      <c r="P14" s="19">
        <v>2050</v>
      </c>
      <c r="Q14" s="19">
        <v>1774</v>
      </c>
      <c r="R14" s="67"/>
      <c r="S14" s="67"/>
      <c r="T14" s="67"/>
      <c r="U14" s="67"/>
      <c r="V14" s="67"/>
      <c r="W14" s="67"/>
    </row>
    <row r="15" spans="1:23" s="12" customFormat="1" ht="12" x14ac:dyDescent="0.2">
      <c r="A15" s="48" t="s">
        <v>24</v>
      </c>
      <c r="B15" s="48" t="s">
        <v>9</v>
      </c>
      <c r="C15" s="48" t="s">
        <v>42</v>
      </c>
      <c r="D15" s="14">
        <v>298</v>
      </c>
      <c r="E15" s="15">
        <v>186</v>
      </c>
      <c r="F15" s="15">
        <v>137</v>
      </c>
      <c r="G15" s="15">
        <v>107</v>
      </c>
      <c r="H15" s="15">
        <v>92</v>
      </c>
      <c r="I15" s="15">
        <v>55</v>
      </c>
      <c r="J15" s="15">
        <v>103</v>
      </c>
      <c r="K15" s="16">
        <v>61</v>
      </c>
      <c r="L15" s="15">
        <v>70</v>
      </c>
      <c r="M15" s="15">
        <v>0</v>
      </c>
      <c r="N15" s="19">
        <v>35</v>
      </c>
      <c r="O15" s="21">
        <v>85</v>
      </c>
      <c r="P15" s="21">
        <v>50</v>
      </c>
      <c r="Q15" s="21">
        <v>0</v>
      </c>
      <c r="R15" s="67"/>
      <c r="S15" s="67"/>
      <c r="T15" s="67"/>
      <c r="U15" s="67"/>
      <c r="V15" s="67"/>
      <c r="W15" s="67"/>
    </row>
    <row r="16" spans="1:23" s="12" customFormat="1" ht="24" x14ac:dyDescent="0.2">
      <c r="A16" s="48" t="s">
        <v>25</v>
      </c>
      <c r="B16" s="48" t="s">
        <v>10</v>
      </c>
      <c r="C16" s="48" t="s">
        <v>43</v>
      </c>
      <c r="D16" s="14">
        <v>2019</v>
      </c>
      <c r="E16" s="15">
        <v>2101</v>
      </c>
      <c r="F16" s="15">
        <v>2095</v>
      </c>
      <c r="G16" s="15">
        <v>2006</v>
      </c>
      <c r="H16" s="15">
        <v>2526</v>
      </c>
      <c r="I16" s="15">
        <v>2616</v>
      </c>
      <c r="J16" s="15">
        <v>4716</v>
      </c>
      <c r="K16" s="16">
        <v>5313</v>
      </c>
      <c r="L16" s="15">
        <v>6685</v>
      </c>
      <c r="M16" s="15">
        <v>6757</v>
      </c>
      <c r="N16" s="19">
        <v>6750</v>
      </c>
      <c r="O16" s="19">
        <v>6724</v>
      </c>
      <c r="P16" s="22">
        <v>6783</v>
      </c>
      <c r="Q16" s="22">
        <v>6693</v>
      </c>
      <c r="R16" s="67"/>
      <c r="S16" s="67"/>
      <c r="T16" s="67"/>
      <c r="U16" s="67"/>
      <c r="V16" s="67"/>
      <c r="W16" s="67"/>
    </row>
    <row r="17" spans="1:23" s="12" customFormat="1" ht="12" x14ac:dyDescent="0.2">
      <c r="A17" s="48" t="s">
        <v>26</v>
      </c>
      <c r="B17" s="48" t="s">
        <v>11</v>
      </c>
      <c r="C17" s="48" t="s">
        <v>29</v>
      </c>
      <c r="D17" s="14">
        <v>710</v>
      </c>
      <c r="E17" s="15">
        <v>650</v>
      </c>
      <c r="F17" s="15">
        <v>253</v>
      </c>
      <c r="G17" s="15">
        <v>0</v>
      </c>
      <c r="H17" s="15">
        <v>67</v>
      </c>
      <c r="I17" s="15">
        <v>239</v>
      </c>
      <c r="J17" s="15">
        <v>151</v>
      </c>
      <c r="K17" s="18">
        <v>300</v>
      </c>
      <c r="L17" s="15">
        <v>272</v>
      </c>
      <c r="M17" s="15">
        <v>188</v>
      </c>
      <c r="N17" s="21">
        <v>227</v>
      </c>
      <c r="O17" s="19">
        <v>229</v>
      </c>
      <c r="P17" s="19">
        <v>259</v>
      </c>
      <c r="Q17" s="22">
        <v>289</v>
      </c>
      <c r="R17" s="67"/>
      <c r="S17" s="67"/>
      <c r="T17" s="67"/>
      <c r="U17" s="67"/>
      <c r="V17" s="67"/>
      <c r="W17" s="67"/>
    </row>
    <row r="18" spans="1:23" s="12" customFormat="1" ht="24" x14ac:dyDescent="0.2">
      <c r="A18" s="48" t="s">
        <v>27</v>
      </c>
      <c r="B18" s="48" t="s">
        <v>12</v>
      </c>
      <c r="C18" s="48" t="s">
        <v>30</v>
      </c>
      <c r="D18" s="14">
        <v>226</v>
      </c>
      <c r="E18" s="15">
        <v>283</v>
      </c>
      <c r="F18" s="15">
        <v>175</v>
      </c>
      <c r="G18" s="15">
        <v>127</v>
      </c>
      <c r="H18" s="15">
        <v>82</v>
      </c>
      <c r="I18" s="15">
        <v>124</v>
      </c>
      <c r="J18" s="15">
        <v>400</v>
      </c>
      <c r="K18" s="18">
        <v>390</v>
      </c>
      <c r="L18" s="15">
        <v>544</v>
      </c>
      <c r="M18" s="15">
        <v>559</v>
      </c>
      <c r="N18" s="21">
        <v>559</v>
      </c>
      <c r="O18" s="19">
        <v>620</v>
      </c>
      <c r="P18" s="19">
        <v>556</v>
      </c>
      <c r="Q18" s="19">
        <v>733</v>
      </c>
      <c r="R18" s="67"/>
      <c r="S18" s="67"/>
      <c r="T18" s="67"/>
      <c r="U18" s="67"/>
      <c r="V18" s="67"/>
      <c r="W18" s="67"/>
    </row>
    <row r="19" spans="1:23" s="12" customFormat="1" ht="24" x14ac:dyDescent="0.2">
      <c r="A19" s="48" t="s">
        <v>28</v>
      </c>
      <c r="B19" s="48" t="s">
        <v>13</v>
      </c>
      <c r="C19" s="48" t="s">
        <v>31</v>
      </c>
      <c r="D19" s="14">
        <v>937</v>
      </c>
      <c r="E19" s="15">
        <v>1074</v>
      </c>
      <c r="F19" s="15">
        <v>792</v>
      </c>
      <c r="G19" s="15">
        <v>625</v>
      </c>
      <c r="H19" s="15">
        <v>539</v>
      </c>
      <c r="I19" s="15">
        <v>764</v>
      </c>
      <c r="J19" s="15">
        <v>1040</v>
      </c>
      <c r="K19" s="18">
        <v>1005</v>
      </c>
      <c r="L19" s="15">
        <v>1084</v>
      </c>
      <c r="M19" s="15">
        <v>1185</v>
      </c>
      <c r="N19" s="21">
        <v>1086</v>
      </c>
      <c r="O19" s="19">
        <v>1153</v>
      </c>
      <c r="P19" s="23">
        <v>1051</v>
      </c>
      <c r="Q19" s="19">
        <v>871</v>
      </c>
      <c r="R19" s="67"/>
      <c r="S19" s="67"/>
      <c r="T19" s="67"/>
      <c r="U19" s="67"/>
      <c r="V19" s="67"/>
      <c r="W19" s="67"/>
    </row>
    <row r="20" spans="1:23" s="12" customFormat="1" ht="12" x14ac:dyDescent="0.2">
      <c r="A20" s="48"/>
      <c r="B20" s="48"/>
      <c r="C20" s="48"/>
      <c r="D20" s="14"/>
      <c r="E20" s="15"/>
      <c r="F20" s="15"/>
      <c r="G20" s="15"/>
      <c r="H20" s="15"/>
      <c r="I20" s="15"/>
      <c r="J20" s="15"/>
      <c r="K20" s="18"/>
      <c r="L20" s="15"/>
      <c r="M20" s="15"/>
      <c r="N20" s="21"/>
      <c r="O20" s="19"/>
      <c r="P20" s="23"/>
      <c r="Q20" s="19"/>
      <c r="R20" s="67"/>
      <c r="S20" s="67"/>
      <c r="T20" s="67"/>
      <c r="U20" s="67"/>
      <c r="V20" s="67"/>
      <c r="W20" s="67"/>
    </row>
    <row r="21" spans="1:23" s="24" customFormat="1" x14ac:dyDescent="0.2">
      <c r="A21" s="49" t="s">
        <v>45</v>
      </c>
      <c r="B21" s="49" t="s">
        <v>46</v>
      </c>
      <c r="C21" s="49" t="s">
        <v>47</v>
      </c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</row>
    <row r="22" spans="1:23" s="24" customFormat="1" x14ac:dyDescent="0.2">
      <c r="A22" s="57" t="s">
        <v>14</v>
      </c>
      <c r="B22" s="57" t="s">
        <v>51</v>
      </c>
      <c r="C22" s="58" t="s">
        <v>32</v>
      </c>
      <c r="D22" s="76">
        <v>17356.8</v>
      </c>
      <c r="E22" s="77">
        <v>17557</v>
      </c>
      <c r="F22" s="77">
        <v>13459</v>
      </c>
      <c r="G22" s="77">
        <v>12952</v>
      </c>
      <c r="H22" s="77">
        <v>12543.3</v>
      </c>
      <c r="I22" s="77">
        <v>13291.1</v>
      </c>
      <c r="J22" s="77">
        <v>13673.8</v>
      </c>
      <c r="K22" s="77">
        <v>13527.4</v>
      </c>
      <c r="L22" s="77">
        <v>12696.6</v>
      </c>
      <c r="M22" s="77">
        <v>12425.9</v>
      </c>
      <c r="N22" s="61">
        <v>12437.4</v>
      </c>
      <c r="O22" s="61">
        <v>12687.5</v>
      </c>
      <c r="P22" s="61">
        <v>11955.3</v>
      </c>
      <c r="Q22" s="61">
        <v>11934</v>
      </c>
    </row>
    <row r="23" spans="1:23" s="24" customFormat="1" x14ac:dyDescent="0.2">
      <c r="A23" s="63" t="s">
        <v>15</v>
      </c>
      <c r="B23" s="63" t="s">
        <v>0</v>
      </c>
      <c r="C23" s="63" t="s">
        <v>33</v>
      </c>
      <c r="D23" s="14">
        <v>812.2</v>
      </c>
      <c r="E23" s="15">
        <v>1529</v>
      </c>
      <c r="F23" s="15">
        <v>1173</v>
      </c>
      <c r="G23" s="15">
        <v>1599</v>
      </c>
      <c r="H23" s="15">
        <v>1473</v>
      </c>
      <c r="I23" s="15">
        <v>1753</v>
      </c>
      <c r="J23" s="15">
        <v>1476</v>
      </c>
      <c r="K23" s="15">
        <v>1136</v>
      </c>
      <c r="L23" s="15">
        <v>1115</v>
      </c>
      <c r="M23" s="15">
        <v>533</v>
      </c>
      <c r="N23" s="17">
        <v>674</v>
      </c>
      <c r="O23" s="17">
        <v>713</v>
      </c>
      <c r="P23" s="17">
        <v>641</v>
      </c>
      <c r="Q23" s="17">
        <v>623</v>
      </c>
    </row>
    <row r="24" spans="1:23" s="24" customFormat="1" x14ac:dyDescent="0.2">
      <c r="A24" s="63" t="s">
        <v>16</v>
      </c>
      <c r="B24" s="63" t="s">
        <v>1</v>
      </c>
      <c r="C24" s="63" t="s">
        <v>34</v>
      </c>
      <c r="D24" s="14">
        <v>10</v>
      </c>
      <c r="E24" s="15">
        <v>0</v>
      </c>
      <c r="F24" s="15">
        <v>0</v>
      </c>
      <c r="G24" s="15">
        <v>0</v>
      </c>
      <c r="H24" s="15">
        <v>141</v>
      </c>
      <c r="I24" s="15">
        <v>0</v>
      </c>
      <c r="J24" s="15">
        <v>0</v>
      </c>
      <c r="K24" s="16">
        <v>0</v>
      </c>
      <c r="L24" s="15">
        <v>0</v>
      </c>
      <c r="M24" s="15">
        <v>0</v>
      </c>
      <c r="N24" s="21">
        <v>0</v>
      </c>
      <c r="O24" s="21">
        <v>0</v>
      </c>
      <c r="P24" s="21">
        <v>0</v>
      </c>
      <c r="Q24" s="21">
        <v>0</v>
      </c>
    </row>
    <row r="25" spans="1:23" s="24" customFormat="1" x14ac:dyDescent="0.2">
      <c r="A25" s="63" t="s">
        <v>17</v>
      </c>
      <c r="B25" s="63" t="s">
        <v>2</v>
      </c>
      <c r="C25" s="63" t="s">
        <v>35</v>
      </c>
      <c r="D25" s="14">
        <v>122.3</v>
      </c>
      <c r="E25" s="15">
        <v>23</v>
      </c>
      <c r="F25" s="15">
        <v>163</v>
      </c>
      <c r="G25" s="15">
        <v>57</v>
      </c>
      <c r="H25" s="15">
        <v>124</v>
      </c>
      <c r="I25" s="15">
        <v>204</v>
      </c>
      <c r="J25" s="15">
        <v>228</v>
      </c>
      <c r="K25" s="16">
        <v>184</v>
      </c>
      <c r="L25" s="15">
        <v>132</v>
      </c>
      <c r="M25" s="15">
        <v>174</v>
      </c>
      <c r="N25" s="21">
        <v>189</v>
      </c>
      <c r="O25" s="21">
        <v>215</v>
      </c>
      <c r="P25" s="21">
        <v>219</v>
      </c>
      <c r="Q25" s="21">
        <v>145</v>
      </c>
    </row>
    <row r="26" spans="1:23" s="24" customFormat="1" x14ac:dyDescent="0.2">
      <c r="A26" s="63" t="s">
        <v>18</v>
      </c>
      <c r="B26" s="63" t="s">
        <v>3</v>
      </c>
      <c r="C26" s="63" t="s">
        <v>36</v>
      </c>
      <c r="D26" s="14">
        <v>6275.5</v>
      </c>
      <c r="E26" s="15">
        <v>5961</v>
      </c>
      <c r="F26" s="15">
        <v>5885</v>
      </c>
      <c r="G26" s="15">
        <v>5617</v>
      </c>
      <c r="H26" s="15">
        <v>5106</v>
      </c>
      <c r="I26" s="15">
        <v>5557</v>
      </c>
      <c r="J26" s="15">
        <v>5099.3999999999996</v>
      </c>
      <c r="K26" s="16">
        <v>5176</v>
      </c>
      <c r="L26" s="15">
        <v>4401</v>
      </c>
      <c r="M26" s="15">
        <v>4886</v>
      </c>
      <c r="N26" s="21">
        <v>4575</v>
      </c>
      <c r="O26" s="21">
        <v>4707</v>
      </c>
      <c r="P26" s="21">
        <v>4063</v>
      </c>
      <c r="Q26" s="21">
        <v>4440</v>
      </c>
    </row>
    <row r="27" spans="1:23" s="24" customFormat="1" ht="24" x14ac:dyDescent="0.2">
      <c r="A27" s="63" t="s">
        <v>19</v>
      </c>
      <c r="B27" s="63" t="s">
        <v>4</v>
      </c>
      <c r="C27" s="63" t="s">
        <v>37</v>
      </c>
      <c r="D27" s="14">
        <v>166</v>
      </c>
      <c r="E27" s="15">
        <v>245</v>
      </c>
      <c r="F27" s="15">
        <v>139</v>
      </c>
      <c r="G27" s="15">
        <v>223</v>
      </c>
      <c r="H27" s="15">
        <v>279</v>
      </c>
      <c r="I27" s="15">
        <v>276</v>
      </c>
      <c r="J27" s="15">
        <v>278</v>
      </c>
      <c r="K27" s="16">
        <v>231</v>
      </c>
      <c r="L27" s="15">
        <v>202</v>
      </c>
      <c r="M27" s="15">
        <v>234</v>
      </c>
      <c r="N27" s="21">
        <v>197</v>
      </c>
      <c r="O27" s="21">
        <v>271</v>
      </c>
      <c r="P27" s="21">
        <v>254</v>
      </c>
      <c r="Q27" s="21">
        <v>218</v>
      </c>
    </row>
    <row r="28" spans="1:23" s="24" customFormat="1" x14ac:dyDescent="0.2">
      <c r="A28" s="63" t="s">
        <v>20</v>
      </c>
      <c r="B28" s="63" t="s">
        <v>5</v>
      </c>
      <c r="C28" s="63" t="s">
        <v>38</v>
      </c>
      <c r="D28" s="14">
        <v>1382</v>
      </c>
      <c r="E28" s="15">
        <v>1493.3</v>
      </c>
      <c r="F28" s="15">
        <v>1223</v>
      </c>
      <c r="G28" s="15">
        <v>1134</v>
      </c>
      <c r="H28" s="15">
        <v>1082</v>
      </c>
      <c r="I28" s="15">
        <v>901</v>
      </c>
      <c r="J28" s="15">
        <v>916</v>
      </c>
      <c r="K28" s="16">
        <v>976</v>
      </c>
      <c r="L28" s="15">
        <v>1031</v>
      </c>
      <c r="M28" s="15">
        <v>644</v>
      </c>
      <c r="N28" s="21">
        <v>540</v>
      </c>
      <c r="O28" s="21">
        <v>641</v>
      </c>
      <c r="P28" s="21">
        <v>783</v>
      </c>
      <c r="Q28" s="21">
        <v>465</v>
      </c>
    </row>
    <row r="29" spans="1:23" s="24" customFormat="1" ht="25.5" customHeight="1" x14ac:dyDescent="0.2">
      <c r="A29" s="63" t="s">
        <v>21</v>
      </c>
      <c r="B29" s="63" t="s">
        <v>6</v>
      </c>
      <c r="C29" s="63" t="s">
        <v>39</v>
      </c>
      <c r="D29" s="14">
        <v>2763</v>
      </c>
      <c r="E29" s="15">
        <v>2094</v>
      </c>
      <c r="F29" s="15">
        <v>2296</v>
      </c>
      <c r="G29" s="15">
        <v>2054</v>
      </c>
      <c r="H29" s="15">
        <v>2057</v>
      </c>
      <c r="I29" s="15">
        <v>1851</v>
      </c>
      <c r="J29" s="15">
        <v>2005</v>
      </c>
      <c r="K29" s="16">
        <v>2050</v>
      </c>
      <c r="L29" s="15">
        <v>1696</v>
      </c>
      <c r="M29" s="15">
        <v>1542</v>
      </c>
      <c r="N29" s="21">
        <v>1811</v>
      </c>
      <c r="O29" s="21">
        <v>1940</v>
      </c>
      <c r="P29" s="21">
        <v>1882</v>
      </c>
      <c r="Q29" s="21">
        <v>1967</v>
      </c>
    </row>
    <row r="30" spans="1:23" s="24" customFormat="1" x14ac:dyDescent="0.2">
      <c r="A30" s="63" t="s">
        <v>22</v>
      </c>
      <c r="B30" s="63" t="s">
        <v>7</v>
      </c>
      <c r="C30" s="63" t="s">
        <v>40</v>
      </c>
      <c r="D30" s="14">
        <v>437</v>
      </c>
      <c r="E30" s="15">
        <v>454</v>
      </c>
      <c r="F30" s="15">
        <v>325</v>
      </c>
      <c r="G30" s="15">
        <v>199</v>
      </c>
      <c r="H30" s="15">
        <v>239</v>
      </c>
      <c r="I30" s="15">
        <v>310</v>
      </c>
      <c r="J30" s="15">
        <v>342</v>
      </c>
      <c r="K30" s="16">
        <v>232</v>
      </c>
      <c r="L30" s="15">
        <v>315</v>
      </c>
      <c r="M30" s="15">
        <v>229</v>
      </c>
      <c r="N30" s="21">
        <v>339</v>
      </c>
      <c r="O30" s="21">
        <v>184</v>
      </c>
      <c r="P30" s="21">
        <v>346</v>
      </c>
      <c r="Q30" s="21">
        <v>399</v>
      </c>
    </row>
    <row r="31" spans="1:23" s="24" customFormat="1" x14ac:dyDescent="0.2">
      <c r="A31" s="63" t="s">
        <v>23</v>
      </c>
      <c r="B31" s="63" t="s">
        <v>8</v>
      </c>
      <c r="C31" s="63" t="s">
        <v>41</v>
      </c>
      <c r="D31" s="14">
        <v>3703</v>
      </c>
      <c r="E31" s="15">
        <v>4084</v>
      </c>
      <c r="F31" s="15">
        <v>938</v>
      </c>
      <c r="G31" s="15">
        <v>895</v>
      </c>
      <c r="H31" s="15">
        <v>740</v>
      </c>
      <c r="I31" s="15">
        <v>885</v>
      </c>
      <c r="J31" s="15">
        <v>805</v>
      </c>
      <c r="K31" s="16">
        <v>831</v>
      </c>
      <c r="L31" s="15">
        <v>759</v>
      </c>
      <c r="M31" s="15">
        <v>996</v>
      </c>
      <c r="N31" s="21">
        <v>894</v>
      </c>
      <c r="O31" s="21">
        <v>698</v>
      </c>
      <c r="P31" s="21">
        <v>643</v>
      </c>
      <c r="Q31" s="21">
        <v>533</v>
      </c>
    </row>
    <row r="32" spans="1:23" s="24" customFormat="1" x14ac:dyDescent="0.2">
      <c r="A32" s="63" t="s">
        <v>24</v>
      </c>
      <c r="B32" s="63" t="s">
        <v>9</v>
      </c>
      <c r="C32" s="63" t="s">
        <v>42</v>
      </c>
      <c r="D32" s="14">
        <v>106</v>
      </c>
      <c r="E32" s="15">
        <v>40</v>
      </c>
      <c r="F32" s="15">
        <v>28</v>
      </c>
      <c r="G32" s="15">
        <v>29</v>
      </c>
      <c r="H32" s="15">
        <v>17</v>
      </c>
      <c r="I32" s="15">
        <v>12</v>
      </c>
      <c r="J32" s="15">
        <v>24</v>
      </c>
      <c r="K32" s="16">
        <v>18</v>
      </c>
      <c r="L32" s="15">
        <v>19</v>
      </c>
      <c r="M32" s="15">
        <v>0</v>
      </c>
      <c r="N32" s="21">
        <v>16</v>
      </c>
      <c r="O32" s="21">
        <v>18</v>
      </c>
      <c r="P32" s="21">
        <v>25</v>
      </c>
      <c r="Q32" s="21">
        <v>0</v>
      </c>
    </row>
    <row r="33" spans="1:17" s="24" customFormat="1" ht="24" x14ac:dyDescent="0.2">
      <c r="A33" s="63" t="s">
        <v>25</v>
      </c>
      <c r="B33" s="63" t="s">
        <v>10</v>
      </c>
      <c r="C33" s="63" t="s">
        <v>43</v>
      </c>
      <c r="D33" s="14">
        <v>682</v>
      </c>
      <c r="E33" s="15">
        <v>709</v>
      </c>
      <c r="F33" s="15">
        <v>763</v>
      </c>
      <c r="G33" s="15">
        <v>709</v>
      </c>
      <c r="H33" s="15">
        <v>892</v>
      </c>
      <c r="I33" s="15">
        <v>990</v>
      </c>
      <c r="J33" s="15">
        <v>1725</v>
      </c>
      <c r="K33" s="16">
        <v>1791</v>
      </c>
      <c r="L33" s="15">
        <v>2114</v>
      </c>
      <c r="M33" s="15">
        <v>2288</v>
      </c>
      <c r="N33" s="21">
        <v>2312</v>
      </c>
      <c r="O33" s="21">
        <v>2281</v>
      </c>
      <c r="P33" s="19">
        <v>2183</v>
      </c>
      <c r="Q33" s="19">
        <v>2120</v>
      </c>
    </row>
    <row r="34" spans="1:17" s="24" customFormat="1" x14ac:dyDescent="0.2">
      <c r="A34" s="63" t="s">
        <v>26</v>
      </c>
      <c r="B34" s="63" t="s">
        <v>11</v>
      </c>
      <c r="C34" s="63" t="s">
        <v>29</v>
      </c>
      <c r="D34" s="14">
        <v>321</v>
      </c>
      <c r="E34" s="15">
        <v>266</v>
      </c>
      <c r="F34" s="15">
        <v>119</v>
      </c>
      <c r="G34" s="15">
        <v>0</v>
      </c>
      <c r="H34" s="15">
        <v>55</v>
      </c>
      <c r="I34" s="15">
        <v>108</v>
      </c>
      <c r="J34" s="15">
        <v>67</v>
      </c>
      <c r="K34" s="16">
        <v>128</v>
      </c>
      <c r="L34" s="15">
        <v>124</v>
      </c>
      <c r="M34" s="15">
        <v>42</v>
      </c>
      <c r="N34" s="21">
        <v>64</v>
      </c>
      <c r="O34" s="21">
        <v>95</v>
      </c>
      <c r="P34" s="68">
        <v>91</v>
      </c>
      <c r="Q34" s="19">
        <v>163</v>
      </c>
    </row>
    <row r="35" spans="1:17" s="24" customFormat="1" ht="24" x14ac:dyDescent="0.2">
      <c r="A35" s="63" t="s">
        <v>27</v>
      </c>
      <c r="B35" s="63" t="s">
        <v>12</v>
      </c>
      <c r="C35" s="63" t="s">
        <v>30</v>
      </c>
      <c r="D35" s="14">
        <v>149</v>
      </c>
      <c r="E35" s="15">
        <v>169</v>
      </c>
      <c r="F35" s="15">
        <v>78</v>
      </c>
      <c r="G35" s="15">
        <v>101</v>
      </c>
      <c r="H35" s="15">
        <v>64</v>
      </c>
      <c r="I35" s="15">
        <v>83</v>
      </c>
      <c r="J35" s="15">
        <v>243</v>
      </c>
      <c r="K35" s="16">
        <v>291</v>
      </c>
      <c r="L35" s="15">
        <v>317</v>
      </c>
      <c r="M35" s="15">
        <v>304</v>
      </c>
      <c r="N35" s="21">
        <v>365</v>
      </c>
      <c r="O35" s="21">
        <v>394</v>
      </c>
      <c r="P35" s="23">
        <v>352</v>
      </c>
      <c r="Q35" s="68">
        <v>439</v>
      </c>
    </row>
    <row r="36" spans="1:17" s="24" customFormat="1" ht="24" x14ac:dyDescent="0.2">
      <c r="A36" s="63" t="s">
        <v>28</v>
      </c>
      <c r="B36" s="63" t="s">
        <v>13</v>
      </c>
      <c r="C36" s="63" t="s">
        <v>31</v>
      </c>
      <c r="D36" s="14">
        <v>438</v>
      </c>
      <c r="E36" s="15">
        <v>490</v>
      </c>
      <c r="F36" s="15">
        <v>329</v>
      </c>
      <c r="G36" s="15">
        <v>246</v>
      </c>
      <c r="H36" s="15">
        <v>276</v>
      </c>
      <c r="I36" s="15">
        <v>363</v>
      </c>
      <c r="J36" s="15">
        <v>466</v>
      </c>
      <c r="K36" s="16">
        <v>482</v>
      </c>
      <c r="L36" s="15">
        <v>472</v>
      </c>
      <c r="M36" s="15">
        <v>554</v>
      </c>
      <c r="N36" s="21">
        <v>461</v>
      </c>
      <c r="O36" s="21">
        <v>529</v>
      </c>
      <c r="P36" s="23">
        <v>475</v>
      </c>
      <c r="Q36" s="23">
        <v>423</v>
      </c>
    </row>
    <row r="37" spans="1:17" s="24" customFormat="1" x14ac:dyDescent="0.2">
      <c r="A37" s="63"/>
      <c r="B37" s="63"/>
      <c r="C37" s="63"/>
      <c r="D37" s="14"/>
      <c r="E37" s="15"/>
      <c r="F37" s="15"/>
      <c r="G37" s="15"/>
      <c r="H37" s="15"/>
      <c r="I37" s="15"/>
      <c r="J37" s="15"/>
      <c r="K37" s="16"/>
      <c r="L37" s="15"/>
      <c r="M37" s="15"/>
      <c r="N37" s="21"/>
      <c r="O37" s="21"/>
      <c r="P37" s="23"/>
      <c r="Q37" s="23"/>
    </row>
    <row r="38" spans="1:17" s="24" customFormat="1" x14ac:dyDescent="0.2">
      <c r="A38" s="49" t="s">
        <v>48</v>
      </c>
      <c r="B38" s="49" t="s">
        <v>49</v>
      </c>
      <c r="C38" s="49" t="s">
        <v>50</v>
      </c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</row>
    <row r="39" spans="1:17" s="24" customFormat="1" x14ac:dyDescent="0.2">
      <c r="A39" s="65" t="s">
        <v>14</v>
      </c>
      <c r="B39" s="65" t="s">
        <v>51</v>
      </c>
      <c r="C39" s="65" t="s">
        <v>32</v>
      </c>
      <c r="D39" s="78">
        <f t="shared" ref="D39:Q39" si="0">D5-D22</f>
        <v>48912.2</v>
      </c>
      <c r="E39" s="78">
        <f t="shared" si="0"/>
        <v>48710</v>
      </c>
      <c r="F39" s="78">
        <f t="shared" si="0"/>
        <v>36317</v>
      </c>
      <c r="G39" s="78">
        <f t="shared" si="0"/>
        <v>34122</v>
      </c>
      <c r="H39" s="78">
        <f t="shared" si="0"/>
        <v>32809.699999999997</v>
      </c>
      <c r="I39" s="78">
        <f t="shared" si="0"/>
        <v>31461.9</v>
      </c>
      <c r="J39" s="78">
        <f t="shared" si="0"/>
        <v>29430.2</v>
      </c>
      <c r="K39" s="78">
        <f t="shared" si="0"/>
        <v>29487.599999999999</v>
      </c>
      <c r="L39" s="78">
        <f t="shared" si="0"/>
        <v>31194.400000000001</v>
      </c>
      <c r="M39" s="78">
        <f t="shared" si="0"/>
        <v>28625.1</v>
      </c>
      <c r="N39" s="78">
        <f t="shared" si="0"/>
        <v>26124.6</v>
      </c>
      <c r="O39" s="78">
        <f t="shared" si="0"/>
        <v>27302.5</v>
      </c>
      <c r="P39" s="78">
        <f t="shared" si="0"/>
        <v>25603.7</v>
      </c>
      <c r="Q39" s="78">
        <f t="shared" si="0"/>
        <v>24722</v>
      </c>
    </row>
    <row r="40" spans="1:17" s="24" customFormat="1" x14ac:dyDescent="0.2">
      <c r="A40" s="63" t="s">
        <v>15</v>
      </c>
      <c r="B40" s="63" t="s">
        <v>0</v>
      </c>
      <c r="C40" s="63" t="s">
        <v>33</v>
      </c>
      <c r="D40" s="26">
        <f t="shared" ref="D40:Q40" si="1">D6-D23</f>
        <v>3492.8</v>
      </c>
      <c r="E40" s="26">
        <f t="shared" si="1"/>
        <v>4828</v>
      </c>
      <c r="F40" s="26">
        <f t="shared" si="1"/>
        <v>4399</v>
      </c>
      <c r="G40" s="26">
        <f t="shared" si="1"/>
        <v>5040</v>
      </c>
      <c r="H40" s="26">
        <f t="shared" si="1"/>
        <v>4296</v>
      </c>
      <c r="I40" s="26">
        <f t="shared" si="1"/>
        <v>3878</v>
      </c>
      <c r="J40" s="26">
        <f t="shared" si="1"/>
        <v>3546</v>
      </c>
      <c r="K40" s="26">
        <f t="shared" si="1"/>
        <v>3118</v>
      </c>
      <c r="L40" s="26">
        <f t="shared" si="1"/>
        <v>3250</v>
      </c>
      <c r="M40" s="26">
        <f t="shared" si="1"/>
        <v>2276</v>
      </c>
      <c r="N40" s="26">
        <f t="shared" si="1"/>
        <v>2030</v>
      </c>
      <c r="O40" s="26">
        <f t="shared" si="1"/>
        <v>2287</v>
      </c>
      <c r="P40" s="26">
        <f t="shared" si="1"/>
        <v>2026</v>
      </c>
      <c r="Q40" s="26">
        <f t="shared" si="1"/>
        <v>2097</v>
      </c>
    </row>
    <row r="41" spans="1:17" s="24" customFormat="1" x14ac:dyDescent="0.2">
      <c r="A41" s="63" t="s">
        <v>16</v>
      </c>
      <c r="B41" s="63" t="s">
        <v>1</v>
      </c>
      <c r="C41" s="63" t="s">
        <v>34</v>
      </c>
      <c r="D41" s="26">
        <f t="shared" ref="D41:Q41" si="2">D7-D24</f>
        <v>31</v>
      </c>
      <c r="E41" s="26">
        <f t="shared" si="2"/>
        <v>0</v>
      </c>
      <c r="F41" s="26">
        <f t="shared" si="2"/>
        <v>0</v>
      </c>
      <c r="G41" s="26">
        <f t="shared" si="2"/>
        <v>0</v>
      </c>
      <c r="H41" s="26">
        <f t="shared" si="2"/>
        <v>12</v>
      </c>
      <c r="I41" s="26">
        <f t="shared" si="2"/>
        <v>0</v>
      </c>
      <c r="J41" s="26">
        <f t="shared" si="2"/>
        <v>0</v>
      </c>
      <c r="K41" s="26">
        <f t="shared" si="2"/>
        <v>0</v>
      </c>
      <c r="L41" s="26">
        <f t="shared" si="2"/>
        <v>0</v>
      </c>
      <c r="M41" s="26">
        <f t="shared" si="2"/>
        <v>0</v>
      </c>
      <c r="N41" s="26">
        <f t="shared" si="2"/>
        <v>0</v>
      </c>
      <c r="O41" s="26">
        <f t="shared" si="2"/>
        <v>0</v>
      </c>
      <c r="P41" s="26">
        <f t="shared" si="2"/>
        <v>0</v>
      </c>
      <c r="Q41" s="26">
        <f t="shared" si="2"/>
        <v>0</v>
      </c>
    </row>
    <row r="42" spans="1:17" s="24" customFormat="1" x14ac:dyDescent="0.2">
      <c r="A42" s="63" t="s">
        <v>17</v>
      </c>
      <c r="B42" s="63" t="s">
        <v>2</v>
      </c>
      <c r="C42" s="63" t="s">
        <v>35</v>
      </c>
      <c r="D42" s="26">
        <f t="shared" ref="D42:Q42" si="3">D8-D25</f>
        <v>674.7</v>
      </c>
      <c r="E42" s="26">
        <f t="shared" si="3"/>
        <v>494</v>
      </c>
      <c r="F42" s="26">
        <f t="shared" si="3"/>
        <v>785</v>
      </c>
      <c r="G42" s="26">
        <f t="shared" si="3"/>
        <v>999</v>
      </c>
      <c r="H42" s="26">
        <f t="shared" si="3"/>
        <v>788</v>
      </c>
      <c r="I42" s="26">
        <f t="shared" si="3"/>
        <v>971</v>
      </c>
      <c r="J42" s="26">
        <f t="shared" si="3"/>
        <v>973</v>
      </c>
      <c r="K42" s="26">
        <f t="shared" si="3"/>
        <v>1099</v>
      </c>
      <c r="L42" s="26">
        <f t="shared" si="3"/>
        <v>1344</v>
      </c>
      <c r="M42" s="26">
        <f t="shared" si="3"/>
        <v>1361</v>
      </c>
      <c r="N42" s="26">
        <f t="shared" si="3"/>
        <v>1630</v>
      </c>
      <c r="O42" s="26">
        <f t="shared" si="3"/>
        <v>1752</v>
      </c>
      <c r="P42" s="26">
        <f t="shared" si="3"/>
        <v>1745</v>
      </c>
      <c r="Q42" s="26">
        <f t="shared" si="3"/>
        <v>1933</v>
      </c>
    </row>
    <row r="43" spans="1:17" s="24" customFormat="1" x14ac:dyDescent="0.2">
      <c r="A43" s="63" t="s">
        <v>18</v>
      </c>
      <c r="B43" s="63" t="s">
        <v>3</v>
      </c>
      <c r="C43" s="63" t="s">
        <v>36</v>
      </c>
      <c r="D43" s="26">
        <f t="shared" ref="D43:Q43" si="4">D9-D26</f>
        <v>13482.5</v>
      </c>
      <c r="E43" s="26">
        <f t="shared" si="4"/>
        <v>13683</v>
      </c>
      <c r="F43" s="26">
        <f t="shared" si="4"/>
        <v>12656</v>
      </c>
      <c r="G43" s="26">
        <f t="shared" si="4"/>
        <v>11757</v>
      </c>
      <c r="H43" s="26">
        <f t="shared" si="4"/>
        <v>11727</v>
      </c>
      <c r="I43" s="26">
        <f t="shared" si="4"/>
        <v>10314</v>
      </c>
      <c r="J43" s="26">
        <f t="shared" si="4"/>
        <v>8990.6</v>
      </c>
      <c r="K43" s="26">
        <f t="shared" si="4"/>
        <v>9010</v>
      </c>
      <c r="L43" s="26">
        <f t="shared" si="4"/>
        <v>9104</v>
      </c>
      <c r="M43" s="26">
        <f t="shared" si="4"/>
        <v>9442</v>
      </c>
      <c r="N43" s="26">
        <f t="shared" si="4"/>
        <v>7977</v>
      </c>
      <c r="O43" s="26">
        <f t="shared" si="4"/>
        <v>8685</v>
      </c>
      <c r="P43" s="26">
        <f t="shared" si="4"/>
        <v>8019</v>
      </c>
      <c r="Q43" s="26">
        <f t="shared" si="4"/>
        <v>7655</v>
      </c>
    </row>
    <row r="44" spans="1:17" s="24" customFormat="1" ht="24" x14ac:dyDescent="0.2">
      <c r="A44" s="63" t="s">
        <v>19</v>
      </c>
      <c r="B44" s="63" t="s">
        <v>4</v>
      </c>
      <c r="C44" s="63" t="s">
        <v>37</v>
      </c>
      <c r="D44" s="26">
        <f t="shared" ref="D44:Q44" si="5">D10-D27</f>
        <v>519</v>
      </c>
      <c r="E44" s="26">
        <f t="shared" si="5"/>
        <v>1033</v>
      </c>
      <c r="F44" s="26">
        <f t="shared" si="5"/>
        <v>499</v>
      </c>
      <c r="G44" s="26">
        <f t="shared" si="5"/>
        <v>673</v>
      </c>
      <c r="H44" s="26">
        <f t="shared" si="5"/>
        <v>700</v>
      </c>
      <c r="I44" s="26">
        <f t="shared" si="5"/>
        <v>691</v>
      </c>
      <c r="J44" s="26">
        <f t="shared" si="5"/>
        <v>660</v>
      </c>
      <c r="K44" s="26">
        <f t="shared" si="5"/>
        <v>513</v>
      </c>
      <c r="L44" s="26">
        <f t="shared" si="5"/>
        <v>513</v>
      </c>
      <c r="M44" s="26">
        <f t="shared" si="5"/>
        <v>569</v>
      </c>
      <c r="N44" s="26">
        <f t="shared" si="5"/>
        <v>710</v>
      </c>
      <c r="O44" s="26">
        <f t="shared" si="5"/>
        <v>910</v>
      </c>
      <c r="P44" s="26">
        <f t="shared" si="5"/>
        <v>778</v>
      </c>
      <c r="Q44" s="26">
        <f t="shared" si="5"/>
        <v>792</v>
      </c>
    </row>
    <row r="45" spans="1:17" s="24" customFormat="1" x14ac:dyDescent="0.2">
      <c r="A45" s="63" t="s">
        <v>20</v>
      </c>
      <c r="B45" s="63" t="s">
        <v>5</v>
      </c>
      <c r="C45" s="63" t="s">
        <v>38</v>
      </c>
      <c r="D45" s="26">
        <f t="shared" ref="D45:Q45" si="6">D11-D28</f>
        <v>11658</v>
      </c>
      <c r="E45" s="26">
        <f t="shared" si="6"/>
        <v>11019.7</v>
      </c>
      <c r="F45" s="26">
        <f t="shared" si="6"/>
        <v>9275</v>
      </c>
      <c r="G45" s="26">
        <f t="shared" si="6"/>
        <v>8529</v>
      </c>
      <c r="H45" s="26">
        <f t="shared" si="6"/>
        <v>8515</v>
      </c>
      <c r="I45" s="26">
        <f t="shared" si="6"/>
        <v>8369</v>
      </c>
      <c r="J45" s="26">
        <f t="shared" si="6"/>
        <v>6400</v>
      </c>
      <c r="K45" s="26">
        <f t="shared" si="6"/>
        <v>6857</v>
      </c>
      <c r="L45" s="26">
        <f t="shared" si="6"/>
        <v>6731</v>
      </c>
      <c r="M45" s="26">
        <f t="shared" si="6"/>
        <v>4849</v>
      </c>
      <c r="N45" s="26">
        <f t="shared" si="6"/>
        <v>4063</v>
      </c>
      <c r="O45" s="26">
        <f t="shared" si="6"/>
        <v>3898</v>
      </c>
      <c r="P45" s="26">
        <f t="shared" si="6"/>
        <v>3669</v>
      </c>
      <c r="Q45" s="26">
        <f t="shared" si="6"/>
        <v>2984</v>
      </c>
    </row>
    <row r="46" spans="1:17" s="24" customFormat="1" ht="27.75" customHeight="1" x14ac:dyDescent="0.2">
      <c r="A46" s="63" t="s">
        <v>21</v>
      </c>
      <c r="B46" s="63" t="s">
        <v>6</v>
      </c>
      <c r="C46" s="63" t="s">
        <v>39</v>
      </c>
      <c r="D46" s="26">
        <f t="shared" ref="D46:Q46" si="7">D12-D29</f>
        <v>4646</v>
      </c>
      <c r="E46" s="26">
        <f t="shared" si="7"/>
        <v>4127</v>
      </c>
      <c r="F46" s="26">
        <f t="shared" si="7"/>
        <v>4167</v>
      </c>
      <c r="G46" s="26">
        <f t="shared" si="7"/>
        <v>2976</v>
      </c>
      <c r="H46" s="26">
        <f t="shared" si="7"/>
        <v>2599</v>
      </c>
      <c r="I46" s="26">
        <f t="shared" si="7"/>
        <v>2766</v>
      </c>
      <c r="J46" s="26">
        <f t="shared" si="7"/>
        <v>2559</v>
      </c>
      <c r="K46" s="26">
        <f t="shared" si="7"/>
        <v>2259</v>
      </c>
      <c r="L46" s="26">
        <f t="shared" si="7"/>
        <v>2530</v>
      </c>
      <c r="M46" s="26">
        <f t="shared" si="7"/>
        <v>2561</v>
      </c>
      <c r="N46" s="26">
        <f t="shared" si="7"/>
        <v>2294</v>
      </c>
      <c r="O46" s="26">
        <f t="shared" si="7"/>
        <v>2217</v>
      </c>
      <c r="P46" s="26">
        <f t="shared" si="7"/>
        <v>2072</v>
      </c>
      <c r="Q46" s="26">
        <f t="shared" si="7"/>
        <v>2197</v>
      </c>
    </row>
    <row r="47" spans="1:17" s="24" customFormat="1" x14ac:dyDescent="0.2">
      <c r="A47" s="63" t="s">
        <v>22</v>
      </c>
      <c r="B47" s="63" t="s">
        <v>7</v>
      </c>
      <c r="C47" s="63" t="s">
        <v>40</v>
      </c>
      <c r="D47" s="26">
        <f t="shared" ref="D47:Q47" si="8">D13-D30</f>
        <v>401</v>
      </c>
      <c r="E47" s="26">
        <f t="shared" si="8"/>
        <v>426</v>
      </c>
      <c r="F47" s="26">
        <f t="shared" si="8"/>
        <v>259</v>
      </c>
      <c r="G47" s="26">
        <f t="shared" si="8"/>
        <v>245</v>
      </c>
      <c r="H47" s="26">
        <f t="shared" si="8"/>
        <v>138</v>
      </c>
      <c r="I47" s="26">
        <f t="shared" si="8"/>
        <v>134</v>
      </c>
      <c r="J47" s="26">
        <f t="shared" si="8"/>
        <v>263</v>
      </c>
      <c r="K47" s="26">
        <f t="shared" si="8"/>
        <v>322</v>
      </c>
      <c r="L47" s="26">
        <f t="shared" si="8"/>
        <v>343</v>
      </c>
      <c r="M47" s="26">
        <f t="shared" si="8"/>
        <v>255</v>
      </c>
      <c r="N47" s="26">
        <f t="shared" si="8"/>
        <v>286</v>
      </c>
      <c r="O47" s="26">
        <f t="shared" si="8"/>
        <v>246</v>
      </c>
      <c r="P47" s="26">
        <f t="shared" si="8"/>
        <v>353</v>
      </c>
      <c r="Q47" s="26">
        <f t="shared" si="8"/>
        <v>381</v>
      </c>
    </row>
    <row r="48" spans="1:17" s="24" customFormat="1" x14ac:dyDescent="0.2">
      <c r="A48" s="63" t="s">
        <v>23</v>
      </c>
      <c r="B48" s="63" t="s">
        <v>8</v>
      </c>
      <c r="C48" s="63" t="s">
        <v>41</v>
      </c>
      <c r="D48" s="26">
        <f t="shared" ref="D48:Q48" si="9">D14-D31</f>
        <v>11544</v>
      </c>
      <c r="E48" s="26">
        <f t="shared" si="9"/>
        <v>10479</v>
      </c>
      <c r="F48" s="26">
        <f t="shared" si="9"/>
        <v>2142</v>
      </c>
      <c r="G48" s="26">
        <f t="shared" si="9"/>
        <v>2082</v>
      </c>
      <c r="H48" s="26">
        <f t="shared" si="9"/>
        <v>2031</v>
      </c>
      <c r="I48" s="26">
        <f t="shared" si="9"/>
        <v>2095</v>
      </c>
      <c r="J48" s="26">
        <f t="shared" si="9"/>
        <v>2153</v>
      </c>
      <c r="K48" s="26">
        <f t="shared" si="9"/>
        <v>1952</v>
      </c>
      <c r="L48" s="26">
        <f t="shared" si="9"/>
        <v>1770</v>
      </c>
      <c r="M48" s="26">
        <f t="shared" si="9"/>
        <v>1801</v>
      </c>
      <c r="N48" s="26">
        <f t="shared" si="9"/>
        <v>1695</v>
      </c>
      <c r="O48" s="26">
        <f t="shared" si="9"/>
        <v>1814</v>
      </c>
      <c r="P48" s="26">
        <f t="shared" si="9"/>
        <v>1407</v>
      </c>
      <c r="Q48" s="26">
        <f t="shared" si="9"/>
        <v>1241</v>
      </c>
    </row>
    <row r="49" spans="1:17" s="24" customFormat="1" x14ac:dyDescent="0.2">
      <c r="A49" s="63" t="s">
        <v>24</v>
      </c>
      <c r="B49" s="63" t="s">
        <v>9</v>
      </c>
      <c r="C49" s="63" t="s">
        <v>42</v>
      </c>
      <c r="D49" s="26">
        <f t="shared" ref="D49:Q49" si="10">D15-D32</f>
        <v>192</v>
      </c>
      <c r="E49" s="26">
        <f t="shared" si="10"/>
        <v>146</v>
      </c>
      <c r="F49" s="26">
        <f t="shared" si="10"/>
        <v>109</v>
      </c>
      <c r="G49" s="26">
        <f t="shared" si="10"/>
        <v>78</v>
      </c>
      <c r="H49" s="26">
        <f t="shared" si="10"/>
        <v>75</v>
      </c>
      <c r="I49" s="26">
        <f t="shared" si="10"/>
        <v>43</v>
      </c>
      <c r="J49" s="26">
        <f t="shared" si="10"/>
        <v>79</v>
      </c>
      <c r="K49" s="26">
        <f t="shared" si="10"/>
        <v>43</v>
      </c>
      <c r="L49" s="26">
        <f t="shared" si="10"/>
        <v>51</v>
      </c>
      <c r="M49" s="26">
        <f t="shared" si="10"/>
        <v>0</v>
      </c>
      <c r="N49" s="26">
        <f t="shared" si="10"/>
        <v>19</v>
      </c>
      <c r="O49" s="26">
        <f t="shared" si="10"/>
        <v>67</v>
      </c>
      <c r="P49" s="26">
        <f t="shared" si="10"/>
        <v>25</v>
      </c>
      <c r="Q49" s="26">
        <f t="shared" si="10"/>
        <v>0</v>
      </c>
    </row>
    <row r="50" spans="1:17" s="24" customFormat="1" ht="24" x14ac:dyDescent="0.2">
      <c r="A50" s="63" t="s">
        <v>25</v>
      </c>
      <c r="B50" s="63" t="s">
        <v>10</v>
      </c>
      <c r="C50" s="63" t="s">
        <v>43</v>
      </c>
      <c r="D50" s="26">
        <f t="shared" ref="D50:Q50" si="11">D16-D33</f>
        <v>1337</v>
      </c>
      <c r="E50" s="26">
        <f t="shared" si="11"/>
        <v>1392</v>
      </c>
      <c r="F50" s="26">
        <f t="shared" si="11"/>
        <v>1332</v>
      </c>
      <c r="G50" s="26">
        <f t="shared" si="11"/>
        <v>1297</v>
      </c>
      <c r="H50" s="26">
        <f t="shared" si="11"/>
        <v>1634</v>
      </c>
      <c r="I50" s="26">
        <f t="shared" si="11"/>
        <v>1626</v>
      </c>
      <c r="J50" s="26">
        <f t="shared" si="11"/>
        <v>2991</v>
      </c>
      <c r="K50" s="26">
        <f t="shared" si="11"/>
        <v>3522</v>
      </c>
      <c r="L50" s="26">
        <f t="shared" si="11"/>
        <v>4571</v>
      </c>
      <c r="M50" s="26">
        <f t="shared" si="11"/>
        <v>4469</v>
      </c>
      <c r="N50" s="26">
        <f t="shared" si="11"/>
        <v>4438</v>
      </c>
      <c r="O50" s="26">
        <f t="shared" si="11"/>
        <v>4443</v>
      </c>
      <c r="P50" s="26">
        <f t="shared" si="11"/>
        <v>4600</v>
      </c>
      <c r="Q50" s="26">
        <f t="shared" si="11"/>
        <v>4573</v>
      </c>
    </row>
    <row r="51" spans="1:17" s="24" customFormat="1" x14ac:dyDescent="0.2">
      <c r="A51" s="63" t="s">
        <v>26</v>
      </c>
      <c r="B51" s="63" t="s">
        <v>11</v>
      </c>
      <c r="C51" s="63" t="s">
        <v>29</v>
      </c>
      <c r="D51" s="26">
        <f t="shared" ref="D51:Q51" si="12">D17-D34</f>
        <v>389</v>
      </c>
      <c r="E51" s="26">
        <f t="shared" si="12"/>
        <v>384</v>
      </c>
      <c r="F51" s="26">
        <f t="shared" si="12"/>
        <v>134</v>
      </c>
      <c r="G51" s="26">
        <f t="shared" si="12"/>
        <v>0</v>
      </c>
      <c r="H51" s="26">
        <f t="shared" si="12"/>
        <v>12</v>
      </c>
      <c r="I51" s="26">
        <f t="shared" si="12"/>
        <v>131</v>
      </c>
      <c r="J51" s="26">
        <f t="shared" si="12"/>
        <v>84</v>
      </c>
      <c r="K51" s="26">
        <f t="shared" si="12"/>
        <v>172</v>
      </c>
      <c r="L51" s="26">
        <f t="shared" si="12"/>
        <v>148</v>
      </c>
      <c r="M51" s="26">
        <f t="shared" si="12"/>
        <v>146</v>
      </c>
      <c r="N51" s="26">
        <f t="shared" si="12"/>
        <v>163</v>
      </c>
      <c r="O51" s="26">
        <f t="shared" si="12"/>
        <v>134</v>
      </c>
      <c r="P51" s="26">
        <f t="shared" si="12"/>
        <v>168</v>
      </c>
      <c r="Q51" s="26">
        <f t="shared" si="12"/>
        <v>126</v>
      </c>
    </row>
    <row r="52" spans="1:17" s="24" customFormat="1" ht="24" x14ac:dyDescent="0.2">
      <c r="A52" s="63" t="s">
        <v>27</v>
      </c>
      <c r="B52" s="63" t="s">
        <v>12</v>
      </c>
      <c r="C52" s="63" t="s">
        <v>30</v>
      </c>
      <c r="D52" s="26">
        <f t="shared" ref="D52:Q52" si="13">D18-D35</f>
        <v>77</v>
      </c>
      <c r="E52" s="26">
        <f t="shared" si="13"/>
        <v>114</v>
      </c>
      <c r="F52" s="26">
        <f t="shared" si="13"/>
        <v>97</v>
      </c>
      <c r="G52" s="26">
        <f t="shared" si="13"/>
        <v>26</v>
      </c>
      <c r="H52" s="26">
        <f t="shared" si="13"/>
        <v>18</v>
      </c>
      <c r="I52" s="26">
        <f t="shared" si="13"/>
        <v>41</v>
      </c>
      <c r="J52" s="26">
        <f t="shared" si="13"/>
        <v>157</v>
      </c>
      <c r="K52" s="26">
        <f t="shared" si="13"/>
        <v>99</v>
      </c>
      <c r="L52" s="26">
        <f t="shared" si="13"/>
        <v>227</v>
      </c>
      <c r="M52" s="26">
        <f t="shared" si="13"/>
        <v>255</v>
      </c>
      <c r="N52" s="26">
        <f t="shared" si="13"/>
        <v>194</v>
      </c>
      <c r="O52" s="26">
        <f t="shared" si="13"/>
        <v>226</v>
      </c>
      <c r="P52" s="26">
        <f t="shared" si="13"/>
        <v>204</v>
      </c>
      <c r="Q52" s="26">
        <f t="shared" si="13"/>
        <v>294</v>
      </c>
    </row>
    <row r="53" spans="1:17" s="24" customFormat="1" ht="24.75" thickBot="1" x14ac:dyDescent="0.25">
      <c r="A53" s="69" t="s">
        <v>28</v>
      </c>
      <c r="B53" s="69" t="s">
        <v>13</v>
      </c>
      <c r="C53" s="69" t="s">
        <v>31</v>
      </c>
      <c r="D53" s="27">
        <f t="shared" ref="D53:Q53" si="14">D19-D36</f>
        <v>499</v>
      </c>
      <c r="E53" s="27">
        <f t="shared" si="14"/>
        <v>584</v>
      </c>
      <c r="F53" s="27">
        <f t="shared" si="14"/>
        <v>463</v>
      </c>
      <c r="G53" s="27">
        <f t="shared" si="14"/>
        <v>379</v>
      </c>
      <c r="H53" s="27">
        <f t="shared" si="14"/>
        <v>263</v>
      </c>
      <c r="I53" s="27">
        <f t="shared" si="14"/>
        <v>401</v>
      </c>
      <c r="J53" s="27">
        <f t="shared" si="14"/>
        <v>574</v>
      </c>
      <c r="K53" s="27">
        <f t="shared" si="14"/>
        <v>523</v>
      </c>
      <c r="L53" s="27">
        <f t="shared" si="14"/>
        <v>612</v>
      </c>
      <c r="M53" s="27">
        <f t="shared" si="14"/>
        <v>631</v>
      </c>
      <c r="N53" s="27">
        <f t="shared" si="14"/>
        <v>625</v>
      </c>
      <c r="O53" s="27">
        <f t="shared" si="14"/>
        <v>624</v>
      </c>
      <c r="P53" s="27">
        <f t="shared" si="14"/>
        <v>576</v>
      </c>
      <c r="Q53" s="27">
        <f t="shared" si="14"/>
        <v>448</v>
      </c>
    </row>
    <row r="54" spans="1:17" s="24" customFormat="1" ht="36.75" customHeight="1" x14ac:dyDescent="0.2">
      <c r="A54" s="28" t="s">
        <v>64</v>
      </c>
      <c r="B54" s="28" t="s">
        <v>63</v>
      </c>
      <c r="C54" s="70" t="s">
        <v>62</v>
      </c>
    </row>
    <row r="55" spans="1:17" s="24" customFormat="1" x14ac:dyDescent="0.2">
      <c r="C55" s="12"/>
    </row>
    <row r="56" spans="1:17" s="24" customFormat="1" x14ac:dyDescent="0.2">
      <c r="C56" s="12"/>
    </row>
    <row r="57" spans="1:17" s="24" customFormat="1" x14ac:dyDescent="0.2">
      <c r="C57" s="12"/>
    </row>
    <row r="58" spans="1:17" s="24" customFormat="1" x14ac:dyDescent="0.2">
      <c r="C58" s="12"/>
    </row>
    <row r="59" spans="1:17" s="24" customFormat="1" x14ac:dyDescent="0.2">
      <c r="C59" s="12"/>
    </row>
    <row r="60" spans="1:17" s="24" customFormat="1" x14ac:dyDescent="0.2">
      <c r="C60" s="12"/>
    </row>
    <row r="61" spans="1:17" s="24" customFormat="1" x14ac:dyDescent="0.2">
      <c r="C61" s="12"/>
    </row>
    <row r="62" spans="1:17" s="24" customFormat="1" x14ac:dyDescent="0.2">
      <c r="C62" s="12"/>
    </row>
    <row r="63" spans="1:17" s="24" customFormat="1" x14ac:dyDescent="0.2">
      <c r="C63" s="12"/>
    </row>
    <row r="64" spans="1:17" s="24" customFormat="1" x14ac:dyDescent="0.2">
      <c r="C64" s="12"/>
    </row>
    <row r="65" spans="3:3" s="24" customFormat="1" x14ac:dyDescent="0.2">
      <c r="C65" s="12"/>
    </row>
    <row r="66" spans="3:3" s="24" customFormat="1" x14ac:dyDescent="0.2">
      <c r="C66" s="12"/>
    </row>
    <row r="67" spans="3:3" s="24" customFormat="1" x14ac:dyDescent="0.2">
      <c r="C67" s="12"/>
    </row>
    <row r="68" spans="3:3" s="24" customFormat="1" x14ac:dyDescent="0.2">
      <c r="C68" s="12"/>
    </row>
    <row r="69" spans="3:3" s="24" customFormat="1" x14ac:dyDescent="0.2">
      <c r="C69" s="12"/>
    </row>
    <row r="70" spans="3:3" s="24" customFormat="1" x14ac:dyDescent="0.2">
      <c r="C70" s="12"/>
    </row>
    <row r="71" spans="3:3" s="24" customFormat="1" x14ac:dyDescent="0.2">
      <c r="C71" s="12"/>
    </row>
    <row r="72" spans="3:3" s="24" customFormat="1" x14ac:dyDescent="0.2">
      <c r="C72" s="12"/>
    </row>
    <row r="73" spans="3:3" s="24" customFormat="1" x14ac:dyDescent="0.2">
      <c r="C73" s="12"/>
    </row>
    <row r="74" spans="3:3" s="24" customFormat="1" x14ac:dyDescent="0.2">
      <c r="C74" s="12"/>
    </row>
    <row r="75" spans="3:3" s="24" customFormat="1" x14ac:dyDescent="0.2">
      <c r="C75" s="12"/>
    </row>
    <row r="76" spans="3:3" s="24" customFormat="1" x14ac:dyDescent="0.2">
      <c r="C76" s="12"/>
    </row>
    <row r="77" spans="3:3" s="24" customFormat="1" x14ac:dyDescent="0.2">
      <c r="C77" s="12"/>
    </row>
    <row r="78" spans="3:3" s="24" customFormat="1" x14ac:dyDescent="0.2">
      <c r="C78" s="12"/>
    </row>
    <row r="79" spans="3:3" s="24" customFormat="1" x14ac:dyDescent="0.2">
      <c r="C79" s="12"/>
    </row>
    <row r="80" spans="3:3" s="24" customFormat="1" x14ac:dyDescent="0.2">
      <c r="C80" s="12"/>
    </row>
    <row r="81" spans="3:3" s="24" customFormat="1" x14ac:dyDescent="0.2">
      <c r="C81" s="12"/>
    </row>
    <row r="82" spans="3:3" s="24" customFormat="1" x14ac:dyDescent="0.2">
      <c r="C82" s="12"/>
    </row>
    <row r="83" spans="3:3" s="24" customFormat="1" x14ac:dyDescent="0.2">
      <c r="C83" s="12"/>
    </row>
    <row r="84" spans="3:3" s="24" customFormat="1" x14ac:dyDescent="0.2">
      <c r="C84" s="12"/>
    </row>
    <row r="85" spans="3:3" s="24" customFormat="1" x14ac:dyDescent="0.2">
      <c r="C85" s="12"/>
    </row>
    <row r="86" spans="3:3" s="24" customFormat="1" x14ac:dyDescent="0.2">
      <c r="C86" s="12"/>
    </row>
    <row r="87" spans="3:3" s="24" customFormat="1" x14ac:dyDescent="0.2">
      <c r="C87" s="12"/>
    </row>
    <row r="88" spans="3:3" s="24" customFormat="1" x14ac:dyDescent="0.2">
      <c r="C88" s="12"/>
    </row>
    <row r="89" spans="3:3" s="24" customFormat="1" x14ac:dyDescent="0.2">
      <c r="C89" s="12"/>
    </row>
    <row r="90" spans="3:3" s="24" customFormat="1" x14ac:dyDescent="0.2">
      <c r="C90" s="12"/>
    </row>
    <row r="91" spans="3:3" s="24" customFormat="1" x14ac:dyDescent="0.2">
      <c r="C91" s="12"/>
    </row>
    <row r="92" spans="3:3" s="24" customFormat="1" x14ac:dyDescent="0.2">
      <c r="C92" s="12"/>
    </row>
    <row r="93" spans="3:3" s="24" customFormat="1" x14ac:dyDescent="0.2">
      <c r="C93" s="12"/>
    </row>
    <row r="94" spans="3:3" s="24" customFormat="1" x14ac:dyDescent="0.2">
      <c r="C94" s="12"/>
    </row>
    <row r="95" spans="3:3" s="24" customFormat="1" x14ac:dyDescent="0.2">
      <c r="C95" s="12"/>
    </row>
    <row r="96" spans="3:3" s="24" customFormat="1" x14ac:dyDescent="0.2">
      <c r="C96" s="12"/>
    </row>
    <row r="97" spans="3:3" s="24" customFormat="1" x14ac:dyDescent="0.2">
      <c r="C97" s="12"/>
    </row>
    <row r="98" spans="3:3" s="24" customFormat="1" x14ac:dyDescent="0.2">
      <c r="C98" s="12"/>
    </row>
    <row r="99" spans="3:3" s="24" customFormat="1" x14ac:dyDescent="0.2">
      <c r="C99" s="12"/>
    </row>
    <row r="100" spans="3:3" s="24" customFormat="1" x14ac:dyDescent="0.2">
      <c r="C100" s="12"/>
    </row>
    <row r="101" spans="3:3" s="24" customFormat="1" x14ac:dyDescent="0.2">
      <c r="C101" s="12"/>
    </row>
    <row r="102" spans="3:3" s="24" customFormat="1" x14ac:dyDescent="0.2">
      <c r="C102" s="12"/>
    </row>
    <row r="103" spans="3:3" s="24" customFormat="1" x14ac:dyDescent="0.2"/>
    <row r="104" spans="3:3" s="24" customFormat="1" x14ac:dyDescent="0.2"/>
    <row r="105" spans="3:3" s="24" customFormat="1" x14ac:dyDescent="0.2"/>
    <row r="106" spans="3:3" s="24" customFormat="1" x14ac:dyDescent="0.2"/>
    <row r="107" spans="3:3" s="24" customFormat="1" x14ac:dyDescent="0.2"/>
    <row r="108" spans="3:3" s="24" customFormat="1" x14ac:dyDescent="0.2"/>
    <row r="109" spans="3:3" s="24" customFormat="1" x14ac:dyDescent="0.2"/>
    <row r="110" spans="3:3" s="24" customFormat="1" x14ac:dyDescent="0.2"/>
    <row r="111" spans="3:3" s="24" customFormat="1" x14ac:dyDescent="0.2"/>
    <row r="112" spans="3:3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433" s="24" customFormat="1" x14ac:dyDescent="0.2"/>
    <row r="434" s="24" customFormat="1" x14ac:dyDescent="0.2"/>
    <row r="435" s="24" customFormat="1" x14ac:dyDescent="0.2"/>
    <row r="436" s="24" customFormat="1" x14ac:dyDescent="0.2"/>
    <row r="437" s="24" customFormat="1" x14ac:dyDescent="0.2"/>
    <row r="438" s="24" customFormat="1" x14ac:dyDescent="0.2"/>
    <row r="439" s="24" customFormat="1" x14ac:dyDescent="0.2"/>
    <row r="440" s="24" customFormat="1" x14ac:dyDescent="0.2"/>
    <row r="441" s="24" customFormat="1" x14ac:dyDescent="0.2"/>
    <row r="442" s="24" customFormat="1" x14ac:dyDescent="0.2"/>
    <row r="443" s="24" customFormat="1" x14ac:dyDescent="0.2"/>
    <row r="444" s="24" customFormat="1" x14ac:dyDescent="0.2"/>
    <row r="445" s="24" customFormat="1" x14ac:dyDescent="0.2"/>
    <row r="446" s="24" customFormat="1" x14ac:dyDescent="0.2"/>
    <row r="447" s="24" customFormat="1" x14ac:dyDescent="0.2"/>
    <row r="448" s="24" customFormat="1" x14ac:dyDescent="0.2"/>
    <row r="449" s="24" customFormat="1" x14ac:dyDescent="0.2"/>
    <row r="450" s="24" customFormat="1" x14ac:dyDescent="0.2"/>
    <row r="451" s="24" customFormat="1" x14ac:dyDescent="0.2"/>
    <row r="452" s="24" customFormat="1" x14ac:dyDescent="0.2"/>
    <row r="453" s="24" customFormat="1" x14ac:dyDescent="0.2"/>
    <row r="454" s="24" customFormat="1" x14ac:dyDescent="0.2"/>
    <row r="455" s="24" customFormat="1" x14ac:dyDescent="0.2"/>
    <row r="456" s="24" customFormat="1" x14ac:dyDescent="0.2"/>
    <row r="457" s="24" customFormat="1" x14ac:dyDescent="0.2"/>
    <row r="458" s="24" customFormat="1" x14ac:dyDescent="0.2"/>
    <row r="459" s="24" customFormat="1" x14ac:dyDescent="0.2"/>
    <row r="460" s="24" customFormat="1" x14ac:dyDescent="0.2"/>
    <row r="461" s="24" customFormat="1" x14ac:dyDescent="0.2"/>
    <row r="462" s="24" customFormat="1" x14ac:dyDescent="0.2"/>
    <row r="463" s="24" customFormat="1" x14ac:dyDescent="0.2"/>
    <row r="464" s="24" customFormat="1" x14ac:dyDescent="0.2"/>
    <row r="465" s="24" customFormat="1" x14ac:dyDescent="0.2"/>
    <row r="466" s="24" customFormat="1" x14ac:dyDescent="0.2"/>
    <row r="467" s="24" customFormat="1" x14ac:dyDescent="0.2"/>
    <row r="468" s="24" customFormat="1" x14ac:dyDescent="0.2"/>
    <row r="469" s="24" customFormat="1" x14ac:dyDescent="0.2"/>
    <row r="470" s="24" customFormat="1" x14ac:dyDescent="0.2"/>
    <row r="471" s="24" customFormat="1" x14ac:dyDescent="0.2"/>
    <row r="472" s="24" customFormat="1" x14ac:dyDescent="0.2"/>
    <row r="473" s="24" customFormat="1" x14ac:dyDescent="0.2"/>
    <row r="474" s="24" customFormat="1" x14ac:dyDescent="0.2"/>
    <row r="475" s="24" customFormat="1" x14ac:dyDescent="0.2"/>
    <row r="476" s="24" customFormat="1" x14ac:dyDescent="0.2"/>
    <row r="477" s="24" customFormat="1" x14ac:dyDescent="0.2"/>
    <row r="478" s="24" customFormat="1" x14ac:dyDescent="0.2"/>
    <row r="479" s="24" customFormat="1" x14ac:dyDescent="0.2"/>
    <row r="480" s="24" customFormat="1" x14ac:dyDescent="0.2"/>
    <row r="481" s="24" customFormat="1" x14ac:dyDescent="0.2"/>
    <row r="482" s="24" customFormat="1" x14ac:dyDescent="0.2"/>
    <row r="483" s="24" customFormat="1" x14ac:dyDescent="0.2"/>
    <row r="484" s="24" customFormat="1" x14ac:dyDescent="0.2"/>
    <row r="485" s="24" customFormat="1" x14ac:dyDescent="0.2"/>
    <row r="486" s="24" customFormat="1" x14ac:dyDescent="0.2"/>
    <row r="487" s="24" customFormat="1" x14ac:dyDescent="0.2"/>
    <row r="488" s="24" customFormat="1" x14ac:dyDescent="0.2"/>
    <row r="489" s="24" customFormat="1" x14ac:dyDescent="0.2"/>
    <row r="490" s="24" customFormat="1" x14ac:dyDescent="0.2"/>
    <row r="491" s="24" customFormat="1" x14ac:dyDescent="0.2"/>
    <row r="492" s="24" customFormat="1" x14ac:dyDescent="0.2"/>
    <row r="493" s="24" customFormat="1" x14ac:dyDescent="0.2"/>
    <row r="494" s="24" customFormat="1" x14ac:dyDescent="0.2"/>
    <row r="495" s="24" customFormat="1" x14ac:dyDescent="0.2"/>
    <row r="496" s="24" customFormat="1" x14ac:dyDescent="0.2"/>
    <row r="497" s="24" customFormat="1" x14ac:dyDescent="0.2"/>
    <row r="498" s="24" customFormat="1" x14ac:dyDescent="0.2"/>
    <row r="499" s="24" customFormat="1" x14ac:dyDescent="0.2"/>
    <row r="500" s="24" customFormat="1" x14ac:dyDescent="0.2"/>
    <row r="501" s="24" customFormat="1" x14ac:dyDescent="0.2"/>
    <row r="502" s="24" customFormat="1" x14ac:dyDescent="0.2"/>
    <row r="503" s="24" customFormat="1" x14ac:dyDescent="0.2"/>
    <row r="504" s="24" customFormat="1" x14ac:dyDescent="0.2"/>
    <row r="505" s="24" customFormat="1" x14ac:dyDescent="0.2"/>
    <row r="506" s="24" customFormat="1" x14ac:dyDescent="0.2"/>
    <row r="507" s="24" customFormat="1" x14ac:dyDescent="0.2"/>
    <row r="508" s="24" customFormat="1" x14ac:dyDescent="0.2"/>
    <row r="509" s="24" customFormat="1" x14ac:dyDescent="0.2"/>
    <row r="510" s="24" customFormat="1" x14ac:dyDescent="0.2"/>
    <row r="511" s="24" customFormat="1" x14ac:dyDescent="0.2"/>
    <row r="512" s="24" customFormat="1" x14ac:dyDescent="0.2"/>
    <row r="513" s="24" customFormat="1" x14ac:dyDescent="0.2"/>
    <row r="514" s="24" customFormat="1" x14ac:dyDescent="0.2"/>
    <row r="515" s="24" customFormat="1" x14ac:dyDescent="0.2"/>
    <row r="516" s="24" customFormat="1" x14ac:dyDescent="0.2"/>
    <row r="517" s="24" customFormat="1" x14ac:dyDescent="0.2"/>
    <row r="518" s="24" customFormat="1" x14ac:dyDescent="0.2"/>
    <row r="519" s="24" customFormat="1" x14ac:dyDescent="0.2"/>
    <row r="520" s="24" customFormat="1" x14ac:dyDescent="0.2"/>
    <row r="521" s="24" customFormat="1" x14ac:dyDescent="0.2"/>
    <row r="522" s="24" customFormat="1" x14ac:dyDescent="0.2"/>
    <row r="523" s="24" customFormat="1" x14ac:dyDescent="0.2"/>
    <row r="524" s="24" customFormat="1" x14ac:dyDescent="0.2"/>
    <row r="525" s="24" customFormat="1" x14ac:dyDescent="0.2"/>
    <row r="526" s="24" customFormat="1" x14ac:dyDescent="0.2"/>
    <row r="527" s="24" customFormat="1" x14ac:dyDescent="0.2"/>
    <row r="528" s="24" customFormat="1" x14ac:dyDescent="0.2"/>
    <row r="529" s="24" customFormat="1" x14ac:dyDescent="0.2"/>
    <row r="530" s="24" customFormat="1" x14ac:dyDescent="0.2"/>
    <row r="531" s="24" customFormat="1" x14ac:dyDescent="0.2"/>
    <row r="532" s="24" customFormat="1" x14ac:dyDescent="0.2"/>
    <row r="533" s="24" customFormat="1" x14ac:dyDescent="0.2"/>
    <row r="534" s="24" customFormat="1" x14ac:dyDescent="0.2"/>
    <row r="535" s="24" customFormat="1" x14ac:dyDescent="0.2"/>
    <row r="536" s="24" customFormat="1" x14ac:dyDescent="0.2"/>
    <row r="537" s="24" customFormat="1" x14ac:dyDescent="0.2"/>
    <row r="538" s="24" customFormat="1" x14ac:dyDescent="0.2"/>
    <row r="539" s="24" customFormat="1" x14ac:dyDescent="0.2"/>
    <row r="540" s="24" customFormat="1" x14ac:dyDescent="0.2"/>
    <row r="541" s="24" customFormat="1" x14ac:dyDescent="0.2"/>
    <row r="542" s="24" customFormat="1" x14ac:dyDescent="0.2"/>
    <row r="543" s="24" customFormat="1" x14ac:dyDescent="0.2"/>
    <row r="544" s="24" customFormat="1" x14ac:dyDescent="0.2"/>
    <row r="545" s="24" customFormat="1" x14ac:dyDescent="0.2"/>
    <row r="546" s="24" customFormat="1" x14ac:dyDescent="0.2"/>
    <row r="547" s="24" customFormat="1" x14ac:dyDescent="0.2"/>
    <row r="548" s="24" customFormat="1" x14ac:dyDescent="0.2"/>
    <row r="549" s="24" customFormat="1" x14ac:dyDescent="0.2"/>
    <row r="550" s="24" customFormat="1" x14ac:dyDescent="0.2"/>
    <row r="551" s="24" customFormat="1" x14ac:dyDescent="0.2"/>
    <row r="552" s="24" customFormat="1" x14ac:dyDescent="0.2"/>
    <row r="553" s="24" customFormat="1" x14ac:dyDescent="0.2"/>
    <row r="554" s="24" customFormat="1" x14ac:dyDescent="0.2"/>
    <row r="555" s="24" customFormat="1" x14ac:dyDescent="0.2"/>
    <row r="556" s="24" customFormat="1" x14ac:dyDescent="0.2"/>
    <row r="557" s="24" customFormat="1" x14ac:dyDescent="0.2"/>
    <row r="558" s="24" customFormat="1" x14ac:dyDescent="0.2"/>
    <row r="559" s="24" customFormat="1" x14ac:dyDescent="0.2"/>
    <row r="560" s="24" customFormat="1" x14ac:dyDescent="0.2"/>
    <row r="561" s="24" customFormat="1" x14ac:dyDescent="0.2"/>
    <row r="562" s="24" customFormat="1" x14ac:dyDescent="0.2"/>
    <row r="563" s="24" customFormat="1" x14ac:dyDescent="0.2"/>
    <row r="564" s="24" customFormat="1" x14ac:dyDescent="0.2"/>
    <row r="565" s="24" customFormat="1" x14ac:dyDescent="0.2"/>
    <row r="566" s="24" customFormat="1" x14ac:dyDescent="0.2"/>
    <row r="567" s="24" customFormat="1" x14ac:dyDescent="0.2"/>
    <row r="568" s="24" customFormat="1" x14ac:dyDescent="0.2"/>
    <row r="569" s="24" customFormat="1" x14ac:dyDescent="0.2"/>
    <row r="570" s="24" customFormat="1" x14ac:dyDescent="0.2"/>
    <row r="571" s="24" customFormat="1" x14ac:dyDescent="0.2"/>
    <row r="572" s="24" customFormat="1" x14ac:dyDescent="0.2"/>
    <row r="573" s="24" customFormat="1" x14ac:dyDescent="0.2"/>
    <row r="574" s="24" customFormat="1" x14ac:dyDescent="0.2"/>
    <row r="575" s="24" customFormat="1" x14ac:dyDescent="0.2"/>
    <row r="576" s="24" customFormat="1" x14ac:dyDescent="0.2"/>
    <row r="577" s="24" customFormat="1" x14ac:dyDescent="0.2"/>
    <row r="578" s="24" customFormat="1" x14ac:dyDescent="0.2"/>
    <row r="579" s="24" customFormat="1" x14ac:dyDescent="0.2"/>
    <row r="580" s="24" customFormat="1" x14ac:dyDescent="0.2"/>
    <row r="581" s="24" customFormat="1" x14ac:dyDescent="0.2"/>
    <row r="582" s="24" customFormat="1" x14ac:dyDescent="0.2"/>
    <row r="583" s="24" customFormat="1" x14ac:dyDescent="0.2"/>
    <row r="584" s="24" customFormat="1" x14ac:dyDescent="0.2"/>
    <row r="585" s="24" customFormat="1" x14ac:dyDescent="0.2"/>
    <row r="586" s="24" customFormat="1" x14ac:dyDescent="0.2"/>
    <row r="587" s="24" customFormat="1" x14ac:dyDescent="0.2"/>
    <row r="588" s="24" customFormat="1" x14ac:dyDescent="0.2"/>
    <row r="589" s="24" customFormat="1" x14ac:dyDescent="0.2"/>
    <row r="590" s="24" customFormat="1" x14ac:dyDescent="0.2"/>
    <row r="591" s="24" customFormat="1" x14ac:dyDescent="0.2"/>
    <row r="592" s="24" customFormat="1" x14ac:dyDescent="0.2"/>
    <row r="593" spans="3:3" s="24" customFormat="1" x14ac:dyDescent="0.2"/>
    <row r="594" spans="3:3" s="24" customFormat="1" x14ac:dyDescent="0.2"/>
    <row r="595" spans="3:3" s="24" customFormat="1" x14ac:dyDescent="0.2"/>
    <row r="596" spans="3:3" x14ac:dyDescent="0.2">
      <c r="C596" s="24"/>
    </row>
    <row r="597" spans="3:3" x14ac:dyDescent="0.2">
      <c r="C597" s="24"/>
    </row>
    <row r="598" spans="3:3" x14ac:dyDescent="0.2">
      <c r="C598" s="24"/>
    </row>
    <row r="599" spans="3:3" x14ac:dyDescent="0.2">
      <c r="C599" s="24"/>
    </row>
    <row r="600" spans="3:3" x14ac:dyDescent="0.2">
      <c r="C600" s="24"/>
    </row>
    <row r="601" spans="3:3" x14ac:dyDescent="0.2">
      <c r="C601" s="24"/>
    </row>
    <row r="602" spans="3:3" x14ac:dyDescent="0.2">
      <c r="C602" s="24"/>
    </row>
    <row r="603" spans="3:3" x14ac:dyDescent="0.2">
      <c r="C603" s="24"/>
    </row>
    <row r="604" spans="3:3" x14ac:dyDescent="0.2">
      <c r="C604" s="24"/>
    </row>
    <row r="605" spans="3:3" x14ac:dyDescent="0.2">
      <c r="C605" s="24"/>
    </row>
    <row r="606" spans="3:3" x14ac:dyDescent="0.2">
      <c r="C606" s="24"/>
    </row>
    <row r="607" spans="3:3" x14ac:dyDescent="0.2">
      <c r="C607" s="24"/>
    </row>
    <row r="608" spans="3:3" x14ac:dyDescent="0.2">
      <c r="C608" s="24"/>
    </row>
    <row r="609" spans="3:3" x14ac:dyDescent="0.2">
      <c r="C609" s="24"/>
    </row>
    <row r="610" spans="3:3" x14ac:dyDescent="0.2">
      <c r="C610" s="24"/>
    </row>
    <row r="611" spans="3:3" x14ac:dyDescent="0.2">
      <c r="C611" s="24"/>
    </row>
    <row r="612" spans="3:3" x14ac:dyDescent="0.2">
      <c r="C612" s="24"/>
    </row>
    <row r="613" spans="3:3" x14ac:dyDescent="0.2">
      <c r="C613" s="24"/>
    </row>
    <row r="614" spans="3:3" x14ac:dyDescent="0.2">
      <c r="C614" s="24"/>
    </row>
    <row r="615" spans="3:3" x14ac:dyDescent="0.2">
      <c r="C615" s="24"/>
    </row>
    <row r="616" spans="3:3" x14ac:dyDescent="0.2">
      <c r="C616" s="24"/>
    </row>
    <row r="617" spans="3:3" x14ac:dyDescent="0.2">
      <c r="C617" s="24"/>
    </row>
    <row r="618" spans="3:3" x14ac:dyDescent="0.2">
      <c r="C618" s="24"/>
    </row>
    <row r="619" spans="3:3" x14ac:dyDescent="0.2">
      <c r="C619" s="24"/>
    </row>
    <row r="620" spans="3:3" x14ac:dyDescent="0.2">
      <c r="C620" s="24"/>
    </row>
    <row r="621" spans="3:3" x14ac:dyDescent="0.2">
      <c r="C621" s="24"/>
    </row>
    <row r="622" spans="3:3" x14ac:dyDescent="0.2">
      <c r="C622" s="24"/>
    </row>
    <row r="623" spans="3:3" x14ac:dyDescent="0.2">
      <c r="C623" s="24"/>
    </row>
    <row r="624" spans="3:3" x14ac:dyDescent="0.2">
      <c r="C624" s="24"/>
    </row>
    <row r="625" spans="3:3" x14ac:dyDescent="0.2">
      <c r="C625" s="24"/>
    </row>
    <row r="626" spans="3:3" x14ac:dyDescent="0.2">
      <c r="C626" s="24"/>
    </row>
    <row r="627" spans="3:3" x14ac:dyDescent="0.2">
      <c r="C627" s="24"/>
    </row>
    <row r="628" spans="3:3" x14ac:dyDescent="0.2">
      <c r="C628" s="24"/>
    </row>
    <row r="629" spans="3:3" x14ac:dyDescent="0.2">
      <c r="C629" s="24"/>
    </row>
  </sheetData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11" min="2" max="16" man="1"/>
    <brk id="18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9"/>
  <sheetViews>
    <sheetView zoomScaleSheetLayoutView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RowHeight="12" x14ac:dyDescent="0.2"/>
  <cols>
    <col min="1" max="1" width="37.42578125" style="83" customWidth="1"/>
    <col min="2" max="2" width="34.140625" style="83" customWidth="1"/>
    <col min="3" max="3" width="35.5703125" style="83" customWidth="1"/>
    <col min="4" max="15" width="7.5703125" style="83" customWidth="1"/>
    <col min="16" max="235" width="9.140625" style="83"/>
    <col min="236" max="236" width="34.5703125" style="83" customWidth="1"/>
    <col min="237" max="238" width="7.7109375" style="83" customWidth="1"/>
    <col min="239" max="250" width="7.5703125" style="83" customWidth="1"/>
    <col min="251" max="491" width="9.140625" style="83"/>
    <col min="492" max="492" width="34.5703125" style="83" customWidth="1"/>
    <col min="493" max="494" width="7.7109375" style="83" customWidth="1"/>
    <col min="495" max="506" width="7.5703125" style="83" customWidth="1"/>
    <col min="507" max="747" width="9.140625" style="83"/>
    <col min="748" max="748" width="34.5703125" style="83" customWidth="1"/>
    <col min="749" max="750" width="7.7109375" style="83" customWidth="1"/>
    <col min="751" max="762" width="7.5703125" style="83" customWidth="1"/>
    <col min="763" max="1003" width="9.140625" style="83"/>
    <col min="1004" max="1004" width="34.5703125" style="83" customWidth="1"/>
    <col min="1005" max="1006" width="7.7109375" style="83" customWidth="1"/>
    <col min="1007" max="1018" width="7.5703125" style="83" customWidth="1"/>
    <col min="1019" max="1259" width="9.140625" style="83"/>
    <col min="1260" max="1260" width="34.5703125" style="83" customWidth="1"/>
    <col min="1261" max="1262" width="7.7109375" style="83" customWidth="1"/>
    <col min="1263" max="1274" width="7.5703125" style="83" customWidth="1"/>
    <col min="1275" max="1515" width="9.140625" style="83"/>
    <col min="1516" max="1516" width="34.5703125" style="83" customWidth="1"/>
    <col min="1517" max="1518" width="7.7109375" style="83" customWidth="1"/>
    <col min="1519" max="1530" width="7.5703125" style="83" customWidth="1"/>
    <col min="1531" max="1771" width="9.140625" style="83"/>
    <col min="1772" max="1772" width="34.5703125" style="83" customWidth="1"/>
    <col min="1773" max="1774" width="7.7109375" style="83" customWidth="1"/>
    <col min="1775" max="1786" width="7.5703125" style="83" customWidth="1"/>
    <col min="1787" max="2027" width="9.140625" style="83"/>
    <col min="2028" max="2028" width="34.5703125" style="83" customWidth="1"/>
    <col min="2029" max="2030" width="7.7109375" style="83" customWidth="1"/>
    <col min="2031" max="2042" width="7.5703125" style="83" customWidth="1"/>
    <col min="2043" max="2283" width="9.140625" style="83"/>
    <col min="2284" max="2284" width="34.5703125" style="83" customWidth="1"/>
    <col min="2285" max="2286" width="7.7109375" style="83" customWidth="1"/>
    <col min="2287" max="2298" width="7.5703125" style="83" customWidth="1"/>
    <col min="2299" max="2539" width="9.140625" style="83"/>
    <col min="2540" max="2540" width="34.5703125" style="83" customWidth="1"/>
    <col min="2541" max="2542" width="7.7109375" style="83" customWidth="1"/>
    <col min="2543" max="2554" width="7.5703125" style="83" customWidth="1"/>
    <col min="2555" max="2795" width="9.140625" style="83"/>
    <col min="2796" max="2796" width="34.5703125" style="83" customWidth="1"/>
    <col min="2797" max="2798" width="7.7109375" style="83" customWidth="1"/>
    <col min="2799" max="2810" width="7.5703125" style="83" customWidth="1"/>
    <col min="2811" max="3051" width="9.140625" style="83"/>
    <col min="3052" max="3052" width="34.5703125" style="83" customWidth="1"/>
    <col min="3053" max="3054" width="7.7109375" style="83" customWidth="1"/>
    <col min="3055" max="3066" width="7.5703125" style="83" customWidth="1"/>
    <col min="3067" max="3307" width="9.140625" style="83"/>
    <col min="3308" max="3308" width="34.5703125" style="83" customWidth="1"/>
    <col min="3309" max="3310" width="7.7109375" style="83" customWidth="1"/>
    <col min="3311" max="3322" width="7.5703125" style="83" customWidth="1"/>
    <col min="3323" max="3563" width="9.140625" style="83"/>
    <col min="3564" max="3564" width="34.5703125" style="83" customWidth="1"/>
    <col min="3565" max="3566" width="7.7109375" style="83" customWidth="1"/>
    <col min="3567" max="3578" width="7.5703125" style="83" customWidth="1"/>
    <col min="3579" max="3819" width="9.140625" style="83"/>
    <col min="3820" max="3820" width="34.5703125" style="83" customWidth="1"/>
    <col min="3821" max="3822" width="7.7109375" style="83" customWidth="1"/>
    <col min="3823" max="3834" width="7.5703125" style="83" customWidth="1"/>
    <col min="3835" max="4075" width="9.140625" style="83"/>
    <col min="4076" max="4076" width="34.5703125" style="83" customWidth="1"/>
    <col min="4077" max="4078" width="7.7109375" style="83" customWidth="1"/>
    <col min="4079" max="4090" width="7.5703125" style="83" customWidth="1"/>
    <col min="4091" max="4331" width="9.140625" style="83"/>
    <col min="4332" max="4332" width="34.5703125" style="83" customWidth="1"/>
    <col min="4333" max="4334" width="7.7109375" style="83" customWidth="1"/>
    <col min="4335" max="4346" width="7.5703125" style="83" customWidth="1"/>
    <col min="4347" max="4587" width="9.140625" style="83"/>
    <col min="4588" max="4588" width="34.5703125" style="83" customWidth="1"/>
    <col min="4589" max="4590" width="7.7109375" style="83" customWidth="1"/>
    <col min="4591" max="4602" width="7.5703125" style="83" customWidth="1"/>
    <col min="4603" max="4843" width="9.140625" style="83"/>
    <col min="4844" max="4844" width="34.5703125" style="83" customWidth="1"/>
    <col min="4845" max="4846" width="7.7109375" style="83" customWidth="1"/>
    <col min="4847" max="4858" width="7.5703125" style="83" customWidth="1"/>
    <col min="4859" max="5099" width="9.140625" style="83"/>
    <col min="5100" max="5100" width="34.5703125" style="83" customWidth="1"/>
    <col min="5101" max="5102" width="7.7109375" style="83" customWidth="1"/>
    <col min="5103" max="5114" width="7.5703125" style="83" customWidth="1"/>
    <col min="5115" max="5355" width="9.140625" style="83"/>
    <col min="5356" max="5356" width="34.5703125" style="83" customWidth="1"/>
    <col min="5357" max="5358" width="7.7109375" style="83" customWidth="1"/>
    <col min="5359" max="5370" width="7.5703125" style="83" customWidth="1"/>
    <col min="5371" max="5611" width="9.140625" style="83"/>
    <col min="5612" max="5612" width="34.5703125" style="83" customWidth="1"/>
    <col min="5613" max="5614" width="7.7109375" style="83" customWidth="1"/>
    <col min="5615" max="5626" width="7.5703125" style="83" customWidth="1"/>
    <col min="5627" max="5867" width="9.140625" style="83"/>
    <col min="5868" max="5868" width="34.5703125" style="83" customWidth="1"/>
    <col min="5869" max="5870" width="7.7109375" style="83" customWidth="1"/>
    <col min="5871" max="5882" width="7.5703125" style="83" customWidth="1"/>
    <col min="5883" max="6123" width="9.140625" style="83"/>
    <col min="6124" max="6124" width="34.5703125" style="83" customWidth="1"/>
    <col min="6125" max="6126" width="7.7109375" style="83" customWidth="1"/>
    <col min="6127" max="6138" width="7.5703125" style="83" customWidth="1"/>
    <col min="6139" max="6379" width="9.140625" style="83"/>
    <col min="6380" max="6380" width="34.5703125" style="83" customWidth="1"/>
    <col min="6381" max="6382" width="7.7109375" style="83" customWidth="1"/>
    <col min="6383" max="6394" width="7.5703125" style="83" customWidth="1"/>
    <col min="6395" max="6635" width="9.140625" style="83"/>
    <col min="6636" max="6636" width="34.5703125" style="83" customWidth="1"/>
    <col min="6637" max="6638" width="7.7109375" style="83" customWidth="1"/>
    <col min="6639" max="6650" width="7.5703125" style="83" customWidth="1"/>
    <col min="6651" max="6891" width="9.140625" style="83"/>
    <col min="6892" max="6892" width="34.5703125" style="83" customWidth="1"/>
    <col min="6893" max="6894" width="7.7109375" style="83" customWidth="1"/>
    <col min="6895" max="6906" width="7.5703125" style="83" customWidth="1"/>
    <col min="6907" max="7147" width="9.140625" style="83"/>
    <col min="7148" max="7148" width="34.5703125" style="83" customWidth="1"/>
    <col min="7149" max="7150" width="7.7109375" style="83" customWidth="1"/>
    <col min="7151" max="7162" width="7.5703125" style="83" customWidth="1"/>
    <col min="7163" max="7403" width="9.140625" style="83"/>
    <col min="7404" max="7404" width="34.5703125" style="83" customWidth="1"/>
    <col min="7405" max="7406" width="7.7109375" style="83" customWidth="1"/>
    <col min="7407" max="7418" width="7.5703125" style="83" customWidth="1"/>
    <col min="7419" max="7659" width="9.140625" style="83"/>
    <col min="7660" max="7660" width="34.5703125" style="83" customWidth="1"/>
    <col min="7661" max="7662" width="7.7109375" style="83" customWidth="1"/>
    <col min="7663" max="7674" width="7.5703125" style="83" customWidth="1"/>
    <col min="7675" max="7915" width="9.140625" style="83"/>
    <col min="7916" max="7916" width="34.5703125" style="83" customWidth="1"/>
    <col min="7917" max="7918" width="7.7109375" style="83" customWidth="1"/>
    <col min="7919" max="7930" width="7.5703125" style="83" customWidth="1"/>
    <col min="7931" max="8171" width="9.140625" style="83"/>
    <col min="8172" max="8172" width="34.5703125" style="83" customWidth="1"/>
    <col min="8173" max="8174" width="7.7109375" style="83" customWidth="1"/>
    <col min="8175" max="8186" width="7.5703125" style="83" customWidth="1"/>
    <col min="8187" max="8427" width="9.140625" style="83"/>
    <col min="8428" max="8428" width="34.5703125" style="83" customWidth="1"/>
    <col min="8429" max="8430" width="7.7109375" style="83" customWidth="1"/>
    <col min="8431" max="8442" width="7.5703125" style="83" customWidth="1"/>
    <col min="8443" max="8683" width="9.140625" style="83"/>
    <col min="8684" max="8684" width="34.5703125" style="83" customWidth="1"/>
    <col min="8685" max="8686" width="7.7109375" style="83" customWidth="1"/>
    <col min="8687" max="8698" width="7.5703125" style="83" customWidth="1"/>
    <col min="8699" max="8939" width="9.140625" style="83"/>
    <col min="8940" max="8940" width="34.5703125" style="83" customWidth="1"/>
    <col min="8941" max="8942" width="7.7109375" style="83" customWidth="1"/>
    <col min="8943" max="8954" width="7.5703125" style="83" customWidth="1"/>
    <col min="8955" max="9195" width="9.140625" style="83"/>
    <col min="9196" max="9196" width="34.5703125" style="83" customWidth="1"/>
    <col min="9197" max="9198" width="7.7109375" style="83" customWidth="1"/>
    <col min="9199" max="9210" width="7.5703125" style="83" customWidth="1"/>
    <col min="9211" max="9451" width="9.140625" style="83"/>
    <col min="9452" max="9452" width="34.5703125" style="83" customWidth="1"/>
    <col min="9453" max="9454" width="7.7109375" style="83" customWidth="1"/>
    <col min="9455" max="9466" width="7.5703125" style="83" customWidth="1"/>
    <col min="9467" max="9707" width="9.140625" style="83"/>
    <col min="9708" max="9708" width="34.5703125" style="83" customWidth="1"/>
    <col min="9709" max="9710" width="7.7109375" style="83" customWidth="1"/>
    <col min="9711" max="9722" width="7.5703125" style="83" customWidth="1"/>
    <col min="9723" max="9963" width="9.140625" style="83"/>
    <col min="9964" max="9964" width="34.5703125" style="83" customWidth="1"/>
    <col min="9965" max="9966" width="7.7109375" style="83" customWidth="1"/>
    <col min="9967" max="9978" width="7.5703125" style="83" customWidth="1"/>
    <col min="9979" max="10219" width="9.140625" style="83"/>
    <col min="10220" max="10220" width="34.5703125" style="83" customWidth="1"/>
    <col min="10221" max="10222" width="7.7109375" style="83" customWidth="1"/>
    <col min="10223" max="10234" width="7.5703125" style="83" customWidth="1"/>
    <col min="10235" max="10475" width="9.140625" style="83"/>
    <col min="10476" max="10476" width="34.5703125" style="83" customWidth="1"/>
    <col min="10477" max="10478" width="7.7109375" style="83" customWidth="1"/>
    <col min="10479" max="10490" width="7.5703125" style="83" customWidth="1"/>
    <col min="10491" max="10731" width="9.140625" style="83"/>
    <col min="10732" max="10732" width="34.5703125" style="83" customWidth="1"/>
    <col min="10733" max="10734" width="7.7109375" style="83" customWidth="1"/>
    <col min="10735" max="10746" width="7.5703125" style="83" customWidth="1"/>
    <col min="10747" max="10987" width="9.140625" style="83"/>
    <col min="10988" max="10988" width="34.5703125" style="83" customWidth="1"/>
    <col min="10989" max="10990" width="7.7109375" style="83" customWidth="1"/>
    <col min="10991" max="11002" width="7.5703125" style="83" customWidth="1"/>
    <col min="11003" max="11243" width="9.140625" style="83"/>
    <col min="11244" max="11244" width="34.5703125" style="83" customWidth="1"/>
    <col min="11245" max="11246" width="7.7109375" style="83" customWidth="1"/>
    <col min="11247" max="11258" width="7.5703125" style="83" customWidth="1"/>
    <col min="11259" max="11499" width="9.140625" style="83"/>
    <col min="11500" max="11500" width="34.5703125" style="83" customWidth="1"/>
    <col min="11501" max="11502" width="7.7109375" style="83" customWidth="1"/>
    <col min="11503" max="11514" width="7.5703125" style="83" customWidth="1"/>
    <col min="11515" max="11755" width="9.140625" style="83"/>
    <col min="11756" max="11756" width="34.5703125" style="83" customWidth="1"/>
    <col min="11757" max="11758" width="7.7109375" style="83" customWidth="1"/>
    <col min="11759" max="11770" width="7.5703125" style="83" customWidth="1"/>
    <col min="11771" max="12011" width="9.140625" style="83"/>
    <col min="12012" max="12012" width="34.5703125" style="83" customWidth="1"/>
    <col min="12013" max="12014" width="7.7109375" style="83" customWidth="1"/>
    <col min="12015" max="12026" width="7.5703125" style="83" customWidth="1"/>
    <col min="12027" max="12267" width="9.140625" style="83"/>
    <col min="12268" max="12268" width="34.5703125" style="83" customWidth="1"/>
    <col min="12269" max="12270" width="7.7109375" style="83" customWidth="1"/>
    <col min="12271" max="12282" width="7.5703125" style="83" customWidth="1"/>
    <col min="12283" max="12523" width="9.140625" style="83"/>
    <col min="12524" max="12524" width="34.5703125" style="83" customWidth="1"/>
    <col min="12525" max="12526" width="7.7109375" style="83" customWidth="1"/>
    <col min="12527" max="12538" width="7.5703125" style="83" customWidth="1"/>
    <col min="12539" max="12779" width="9.140625" style="83"/>
    <col min="12780" max="12780" width="34.5703125" style="83" customWidth="1"/>
    <col min="12781" max="12782" width="7.7109375" style="83" customWidth="1"/>
    <col min="12783" max="12794" width="7.5703125" style="83" customWidth="1"/>
    <col min="12795" max="13035" width="9.140625" style="83"/>
    <col min="13036" max="13036" width="34.5703125" style="83" customWidth="1"/>
    <col min="13037" max="13038" width="7.7109375" style="83" customWidth="1"/>
    <col min="13039" max="13050" width="7.5703125" style="83" customWidth="1"/>
    <col min="13051" max="13291" width="9.140625" style="83"/>
    <col min="13292" max="13292" width="34.5703125" style="83" customWidth="1"/>
    <col min="13293" max="13294" width="7.7109375" style="83" customWidth="1"/>
    <col min="13295" max="13306" width="7.5703125" style="83" customWidth="1"/>
    <col min="13307" max="13547" width="9.140625" style="83"/>
    <col min="13548" max="13548" width="34.5703125" style="83" customWidth="1"/>
    <col min="13549" max="13550" width="7.7109375" style="83" customWidth="1"/>
    <col min="13551" max="13562" width="7.5703125" style="83" customWidth="1"/>
    <col min="13563" max="13803" width="9.140625" style="83"/>
    <col min="13804" max="13804" width="34.5703125" style="83" customWidth="1"/>
    <col min="13805" max="13806" width="7.7109375" style="83" customWidth="1"/>
    <col min="13807" max="13818" width="7.5703125" style="83" customWidth="1"/>
    <col min="13819" max="14059" width="9.140625" style="83"/>
    <col min="14060" max="14060" width="34.5703125" style="83" customWidth="1"/>
    <col min="14061" max="14062" width="7.7109375" style="83" customWidth="1"/>
    <col min="14063" max="14074" width="7.5703125" style="83" customWidth="1"/>
    <col min="14075" max="14315" width="9.140625" style="83"/>
    <col min="14316" max="14316" width="34.5703125" style="83" customWidth="1"/>
    <col min="14317" max="14318" width="7.7109375" style="83" customWidth="1"/>
    <col min="14319" max="14330" width="7.5703125" style="83" customWidth="1"/>
    <col min="14331" max="14571" width="9.140625" style="83"/>
    <col min="14572" max="14572" width="34.5703125" style="83" customWidth="1"/>
    <col min="14573" max="14574" width="7.7109375" style="83" customWidth="1"/>
    <col min="14575" max="14586" width="7.5703125" style="83" customWidth="1"/>
    <col min="14587" max="14827" width="9.140625" style="83"/>
    <col min="14828" max="14828" width="34.5703125" style="83" customWidth="1"/>
    <col min="14829" max="14830" width="7.7109375" style="83" customWidth="1"/>
    <col min="14831" max="14842" width="7.5703125" style="83" customWidth="1"/>
    <col min="14843" max="15083" width="9.140625" style="83"/>
    <col min="15084" max="15084" width="34.5703125" style="83" customWidth="1"/>
    <col min="15085" max="15086" width="7.7109375" style="83" customWidth="1"/>
    <col min="15087" max="15098" width="7.5703125" style="83" customWidth="1"/>
    <col min="15099" max="15339" width="9.140625" style="83"/>
    <col min="15340" max="15340" width="34.5703125" style="83" customWidth="1"/>
    <col min="15341" max="15342" width="7.7109375" style="83" customWidth="1"/>
    <col min="15343" max="15354" width="7.5703125" style="83" customWidth="1"/>
    <col min="15355" max="15595" width="9.140625" style="83"/>
    <col min="15596" max="15596" width="34.5703125" style="83" customWidth="1"/>
    <col min="15597" max="15598" width="7.7109375" style="83" customWidth="1"/>
    <col min="15599" max="15610" width="7.5703125" style="83" customWidth="1"/>
    <col min="15611" max="15851" width="9.140625" style="83"/>
    <col min="15852" max="15852" width="34.5703125" style="83" customWidth="1"/>
    <col min="15853" max="15854" width="7.7109375" style="83" customWidth="1"/>
    <col min="15855" max="15866" width="7.5703125" style="83" customWidth="1"/>
    <col min="15867" max="16107" width="9.140625" style="83"/>
    <col min="16108" max="16108" width="34.5703125" style="83" customWidth="1"/>
    <col min="16109" max="16110" width="7.7109375" style="83" customWidth="1"/>
    <col min="16111" max="16122" width="7.5703125" style="83" customWidth="1"/>
    <col min="16123" max="16384" width="9.140625" style="83"/>
  </cols>
  <sheetData>
    <row r="1" spans="1:17" s="79" customFormat="1" ht="46.5" customHeight="1" x14ac:dyDescent="0.2">
      <c r="A1" s="1" t="s">
        <v>53</v>
      </c>
      <c r="B1" s="1" t="s">
        <v>54</v>
      </c>
      <c r="C1" s="2" t="s">
        <v>55</v>
      </c>
      <c r="G1" s="80"/>
      <c r="H1" s="81"/>
      <c r="I1" s="81"/>
      <c r="J1" s="81"/>
      <c r="K1" s="81"/>
      <c r="L1" s="81"/>
    </row>
    <row r="2" spans="1:17" s="79" customFormat="1" ht="13.5" customHeight="1" thickBot="1" x14ac:dyDescent="0.25">
      <c r="A2" s="6" t="s">
        <v>44</v>
      </c>
      <c r="B2" s="6" t="s">
        <v>52</v>
      </c>
      <c r="C2" s="6" t="s">
        <v>70</v>
      </c>
      <c r="D2" s="82"/>
      <c r="E2" s="82"/>
      <c r="F2" s="81"/>
      <c r="I2" s="81"/>
      <c r="J2" s="81"/>
      <c r="K2" s="81"/>
      <c r="M2" s="83"/>
    </row>
    <row r="3" spans="1:17" s="79" customFormat="1" ht="12.75" thickBot="1" x14ac:dyDescent="0.25">
      <c r="A3" s="72"/>
      <c r="B3" s="72"/>
      <c r="C3" s="72"/>
      <c r="D3" s="85">
        <v>2000</v>
      </c>
      <c r="E3" s="85">
        <v>2001</v>
      </c>
      <c r="F3" s="85">
        <v>2002</v>
      </c>
      <c r="G3" s="85">
        <v>2003</v>
      </c>
      <c r="H3" s="85">
        <v>2004</v>
      </c>
      <c r="I3" s="85">
        <v>2005</v>
      </c>
      <c r="J3" s="85">
        <v>2006</v>
      </c>
      <c r="K3" s="85">
        <v>2007</v>
      </c>
      <c r="L3" s="85">
        <v>2008</v>
      </c>
      <c r="M3" s="85">
        <v>2009</v>
      </c>
      <c r="N3" s="85">
        <v>2010</v>
      </c>
      <c r="O3" s="85">
        <v>2011</v>
      </c>
      <c r="P3" s="85">
        <v>2012</v>
      </c>
      <c r="Q3" s="85">
        <v>2013</v>
      </c>
    </row>
    <row r="4" spans="1:17" s="11" customFormat="1" x14ac:dyDescent="0.2">
      <c r="A4" s="9"/>
      <c r="B4" s="10"/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</row>
    <row r="5" spans="1:17" s="12" customFormat="1" ht="12" customHeight="1" x14ac:dyDescent="0.2">
      <c r="A5" s="52" t="s">
        <v>14</v>
      </c>
      <c r="B5" s="52" t="s">
        <v>51</v>
      </c>
      <c r="C5" s="53" t="s">
        <v>32</v>
      </c>
      <c r="D5" s="74">
        <v>133395</v>
      </c>
      <c r="E5" s="75">
        <v>141759</v>
      </c>
      <c r="F5" s="75">
        <v>137471</v>
      </c>
      <c r="G5" s="75">
        <v>135808</v>
      </c>
      <c r="H5" s="86">
        <v>110483</v>
      </c>
      <c r="I5" s="75">
        <v>109719</v>
      </c>
      <c r="J5" s="75">
        <v>113706</v>
      </c>
      <c r="K5" s="75">
        <v>114440</v>
      </c>
      <c r="L5" s="75">
        <v>115710</v>
      </c>
      <c r="M5" s="75">
        <v>104097</v>
      </c>
      <c r="N5" s="56">
        <v>95094</v>
      </c>
      <c r="O5" s="56">
        <v>96206</v>
      </c>
      <c r="P5" s="56">
        <v>93555</v>
      </c>
      <c r="Q5" s="56">
        <v>93517</v>
      </c>
    </row>
    <row r="6" spans="1:17" s="12" customFormat="1" ht="12" customHeight="1" x14ac:dyDescent="0.2">
      <c r="A6" s="48" t="s">
        <v>15</v>
      </c>
      <c r="B6" s="48" t="s">
        <v>0</v>
      </c>
      <c r="C6" s="48" t="s">
        <v>33</v>
      </c>
      <c r="D6" s="14">
        <v>10513</v>
      </c>
      <c r="E6" s="15">
        <v>21445</v>
      </c>
      <c r="F6" s="15">
        <v>17312</v>
      </c>
      <c r="G6" s="15">
        <v>20044</v>
      </c>
      <c r="H6" s="15">
        <v>15864</v>
      </c>
      <c r="I6" s="15">
        <v>12291</v>
      </c>
      <c r="J6" s="15">
        <v>10744</v>
      </c>
      <c r="K6" s="16">
        <v>6125</v>
      </c>
      <c r="L6" s="15">
        <v>4304</v>
      </c>
      <c r="M6" s="15">
        <v>4437</v>
      </c>
      <c r="N6" s="17">
        <v>3867</v>
      </c>
      <c r="O6" s="17">
        <v>3251</v>
      </c>
      <c r="P6" s="17">
        <v>2442</v>
      </c>
      <c r="Q6" s="17">
        <v>1596</v>
      </c>
    </row>
    <row r="7" spans="1:17" s="12" customFormat="1" ht="12" customHeight="1" x14ac:dyDescent="0.2">
      <c r="A7" s="48" t="s">
        <v>16</v>
      </c>
      <c r="B7" s="48" t="s">
        <v>1</v>
      </c>
      <c r="C7" s="48" t="s">
        <v>34</v>
      </c>
      <c r="D7" s="14">
        <v>0</v>
      </c>
      <c r="E7" s="15">
        <v>672</v>
      </c>
      <c r="F7" s="15">
        <v>0</v>
      </c>
      <c r="G7" s="15">
        <v>277</v>
      </c>
      <c r="H7" s="15">
        <v>0</v>
      </c>
      <c r="I7" s="15">
        <v>0</v>
      </c>
      <c r="J7" s="15">
        <v>0</v>
      </c>
      <c r="K7" s="18">
        <v>0</v>
      </c>
      <c r="L7" s="15">
        <v>0</v>
      </c>
      <c r="M7" s="15">
        <v>0</v>
      </c>
      <c r="N7" s="19">
        <v>0</v>
      </c>
      <c r="O7" s="19">
        <v>0</v>
      </c>
      <c r="P7" s="19">
        <v>0</v>
      </c>
      <c r="Q7" s="19">
        <v>0</v>
      </c>
    </row>
    <row r="8" spans="1:17" s="12" customFormat="1" ht="12" customHeight="1" x14ac:dyDescent="0.2">
      <c r="A8" s="48" t="s">
        <v>17</v>
      </c>
      <c r="B8" s="48" t="s">
        <v>2</v>
      </c>
      <c r="C8" s="48" t="s">
        <v>35</v>
      </c>
      <c r="D8" s="14">
        <v>8573</v>
      </c>
      <c r="E8" s="15">
        <v>7334</v>
      </c>
      <c r="F8" s="15">
        <v>5163</v>
      </c>
      <c r="G8" s="15">
        <v>3621</v>
      </c>
      <c r="H8" s="15">
        <v>3583</v>
      </c>
      <c r="I8" s="15">
        <v>3529</v>
      </c>
      <c r="J8" s="15">
        <v>3451</v>
      </c>
      <c r="K8" s="18">
        <v>3139</v>
      </c>
      <c r="L8" s="15">
        <v>3034</v>
      </c>
      <c r="M8" s="15">
        <v>3009</v>
      </c>
      <c r="N8" s="19">
        <v>2675</v>
      </c>
      <c r="O8" s="19">
        <v>2908</v>
      </c>
      <c r="P8" s="19">
        <v>3651</v>
      </c>
      <c r="Q8" s="19">
        <v>3648</v>
      </c>
    </row>
    <row r="9" spans="1:17" s="12" customFormat="1" ht="12" customHeight="1" x14ac:dyDescent="0.2">
      <c r="A9" s="48" t="s">
        <v>18</v>
      </c>
      <c r="B9" s="48" t="s">
        <v>3</v>
      </c>
      <c r="C9" s="48" t="s">
        <v>36</v>
      </c>
      <c r="D9" s="14">
        <v>54076</v>
      </c>
      <c r="E9" s="15">
        <v>51359</v>
      </c>
      <c r="F9" s="15">
        <v>46435</v>
      </c>
      <c r="G9" s="15">
        <v>46537</v>
      </c>
      <c r="H9" s="15">
        <v>40353</v>
      </c>
      <c r="I9" s="15">
        <v>41452</v>
      </c>
      <c r="J9" s="15">
        <v>40883</v>
      </c>
      <c r="K9" s="16">
        <v>41722</v>
      </c>
      <c r="L9" s="15">
        <v>39431</v>
      </c>
      <c r="M9" s="15">
        <v>32466</v>
      </c>
      <c r="N9" s="19">
        <v>27365</v>
      </c>
      <c r="O9" s="19">
        <v>25967</v>
      </c>
      <c r="P9" s="19">
        <v>24583</v>
      </c>
      <c r="Q9" s="19">
        <v>24426</v>
      </c>
    </row>
    <row r="10" spans="1:17" s="12" customFormat="1" ht="24" x14ac:dyDescent="0.2">
      <c r="A10" s="48" t="s">
        <v>19</v>
      </c>
      <c r="B10" s="48" t="s">
        <v>4</v>
      </c>
      <c r="C10" s="48" t="s">
        <v>37</v>
      </c>
      <c r="D10" s="14">
        <v>14577</v>
      </c>
      <c r="E10" s="15">
        <f>16878+381</f>
        <v>17259</v>
      </c>
      <c r="F10" s="15">
        <f>15486+201</f>
        <v>15687</v>
      </c>
      <c r="G10" s="15">
        <f>15263+55</f>
        <v>15318</v>
      </c>
      <c r="H10" s="15">
        <f>8801+119</f>
        <v>8920</v>
      </c>
      <c r="I10" s="15">
        <v>9289</v>
      </c>
      <c r="J10" s="15">
        <v>10071</v>
      </c>
      <c r="K10" s="18">
        <v>14971</v>
      </c>
      <c r="L10" s="15">
        <v>15072</v>
      </c>
      <c r="M10" s="15">
        <v>14157</v>
      </c>
      <c r="N10" s="19">
        <v>14194</v>
      </c>
      <c r="O10" s="19">
        <v>13461</v>
      </c>
      <c r="P10" s="19">
        <v>14293</v>
      </c>
      <c r="Q10" s="19">
        <v>14312</v>
      </c>
    </row>
    <row r="11" spans="1:17" s="12" customFormat="1" x14ac:dyDescent="0.2">
      <c r="A11" s="48" t="s">
        <v>20</v>
      </c>
      <c r="B11" s="48" t="s">
        <v>5</v>
      </c>
      <c r="C11" s="48" t="s">
        <v>38</v>
      </c>
      <c r="D11" s="14">
        <v>8837</v>
      </c>
      <c r="E11" s="15">
        <v>7488</v>
      </c>
      <c r="F11" s="15">
        <v>7235</v>
      </c>
      <c r="G11" s="15">
        <v>5822</v>
      </c>
      <c r="H11" s="15">
        <v>4878</v>
      </c>
      <c r="I11" s="15">
        <v>4821</v>
      </c>
      <c r="J11" s="15">
        <v>4605</v>
      </c>
      <c r="K11" s="16">
        <v>3371</v>
      </c>
      <c r="L11" s="15">
        <v>4062</v>
      </c>
      <c r="M11" s="15">
        <v>3882</v>
      </c>
      <c r="N11" s="19">
        <v>3407</v>
      </c>
      <c r="O11" s="19">
        <v>3040</v>
      </c>
      <c r="P11" s="19">
        <v>2261</v>
      </c>
      <c r="Q11" s="19">
        <v>2430</v>
      </c>
    </row>
    <row r="12" spans="1:17" s="12" customFormat="1" ht="39.75" customHeight="1" x14ac:dyDescent="0.2">
      <c r="A12" s="48" t="s">
        <v>21</v>
      </c>
      <c r="B12" s="48" t="s">
        <v>6</v>
      </c>
      <c r="C12" s="48" t="s">
        <v>39</v>
      </c>
      <c r="D12" s="14">
        <v>9816</v>
      </c>
      <c r="E12" s="15">
        <v>9766</v>
      </c>
      <c r="F12" s="15">
        <v>8254</v>
      </c>
      <c r="G12" s="15">
        <v>8629</v>
      </c>
      <c r="H12" s="15">
        <v>6127</v>
      </c>
      <c r="I12" s="15">
        <v>7202</v>
      </c>
      <c r="J12" s="15">
        <v>9675</v>
      </c>
      <c r="K12" s="16">
        <v>9197</v>
      </c>
      <c r="L12" s="15">
        <v>10862</v>
      </c>
      <c r="M12" s="15">
        <v>8770</v>
      </c>
      <c r="N12" s="19">
        <v>8616</v>
      </c>
      <c r="O12" s="19">
        <v>10717</v>
      </c>
      <c r="P12" s="19">
        <v>9856</v>
      </c>
      <c r="Q12" s="19">
        <v>11325</v>
      </c>
    </row>
    <row r="13" spans="1:17" s="12" customFormat="1" x14ac:dyDescent="0.2">
      <c r="A13" s="48" t="s">
        <v>22</v>
      </c>
      <c r="B13" s="48" t="s">
        <v>7</v>
      </c>
      <c r="C13" s="48" t="s">
        <v>40</v>
      </c>
      <c r="D13" s="14">
        <v>1132</v>
      </c>
      <c r="E13" s="15">
        <v>1013</v>
      </c>
      <c r="F13" s="15">
        <v>912</v>
      </c>
      <c r="G13" s="15">
        <v>905</v>
      </c>
      <c r="H13" s="15">
        <v>1078</v>
      </c>
      <c r="I13" s="15">
        <v>1189</v>
      </c>
      <c r="J13" s="15">
        <v>1668</v>
      </c>
      <c r="K13" s="16">
        <v>1729</v>
      </c>
      <c r="L13" s="15">
        <v>2145</v>
      </c>
      <c r="M13" s="15">
        <v>2249</v>
      </c>
      <c r="N13" s="19">
        <v>1894</v>
      </c>
      <c r="O13" s="19">
        <v>2031</v>
      </c>
      <c r="P13" s="19">
        <v>1748</v>
      </c>
      <c r="Q13" s="19">
        <v>1891</v>
      </c>
    </row>
    <row r="14" spans="1:17" s="20" customFormat="1" x14ac:dyDescent="0.2">
      <c r="A14" s="48" t="s">
        <v>23</v>
      </c>
      <c r="B14" s="48" t="s">
        <v>8</v>
      </c>
      <c r="C14" s="48" t="s">
        <v>41</v>
      </c>
      <c r="D14" s="14">
        <v>16038</v>
      </c>
      <c r="E14" s="15">
        <v>17518</v>
      </c>
      <c r="F14" s="15">
        <v>30800</v>
      </c>
      <c r="G14" s="15">
        <v>28701</v>
      </c>
      <c r="H14" s="15">
        <v>23279</v>
      </c>
      <c r="I14" s="15">
        <v>21631</v>
      </c>
      <c r="J14" s="15">
        <v>21137</v>
      </c>
      <c r="K14" s="16">
        <v>23596</v>
      </c>
      <c r="L14" s="15">
        <v>23278</v>
      </c>
      <c r="M14" s="15">
        <v>22372</v>
      </c>
      <c r="N14" s="19">
        <v>19986</v>
      </c>
      <c r="O14" s="19">
        <v>20778</v>
      </c>
      <c r="P14" s="19">
        <v>21582</v>
      </c>
      <c r="Q14" s="19">
        <v>20273</v>
      </c>
    </row>
    <row r="15" spans="1:17" s="12" customFormat="1" x14ac:dyDescent="0.2">
      <c r="A15" s="48" t="s">
        <v>24</v>
      </c>
      <c r="B15" s="48" t="s">
        <v>9</v>
      </c>
      <c r="C15" s="48" t="s">
        <v>42</v>
      </c>
      <c r="D15" s="14">
        <v>328</v>
      </c>
      <c r="E15" s="15">
        <v>283</v>
      </c>
      <c r="F15" s="15">
        <v>0</v>
      </c>
      <c r="G15" s="15">
        <v>107</v>
      </c>
      <c r="H15" s="15">
        <v>0</v>
      </c>
      <c r="I15" s="15">
        <v>0</v>
      </c>
      <c r="J15" s="15">
        <v>0</v>
      </c>
      <c r="K15" s="16">
        <v>0</v>
      </c>
      <c r="L15" s="15">
        <v>0</v>
      </c>
      <c r="M15" s="15">
        <v>0</v>
      </c>
      <c r="N15" s="19">
        <v>0</v>
      </c>
      <c r="O15" s="21">
        <v>0</v>
      </c>
      <c r="P15" s="21">
        <v>0</v>
      </c>
      <c r="Q15" s="21">
        <v>203</v>
      </c>
    </row>
    <row r="16" spans="1:17" s="12" customFormat="1" ht="29.25" customHeight="1" x14ac:dyDescent="0.2">
      <c r="A16" s="48" t="s">
        <v>25</v>
      </c>
      <c r="B16" s="48" t="s">
        <v>10</v>
      </c>
      <c r="C16" s="48" t="s">
        <v>43</v>
      </c>
      <c r="D16" s="14">
        <v>5902</v>
      </c>
      <c r="E16" s="15">
        <v>5671</v>
      </c>
      <c r="F16" s="15">
        <v>5000</v>
      </c>
      <c r="G16" s="15">
        <v>5189</v>
      </c>
      <c r="H16" s="15">
        <v>5783</v>
      </c>
      <c r="I16" s="15">
        <v>6059</v>
      </c>
      <c r="J16" s="15">
        <v>7063</v>
      </c>
      <c r="K16" s="16">
        <v>7647</v>
      </c>
      <c r="L16" s="15">
        <v>9516</v>
      </c>
      <c r="M16" s="15">
        <v>9454</v>
      </c>
      <c r="N16" s="19">
        <v>9627</v>
      </c>
      <c r="O16" s="19">
        <v>10868</v>
      </c>
      <c r="P16" s="22">
        <v>11351</v>
      </c>
      <c r="Q16" s="22">
        <v>11428</v>
      </c>
    </row>
    <row r="17" spans="1:17" s="12" customFormat="1" x14ac:dyDescent="0.2">
      <c r="A17" s="48" t="s">
        <v>26</v>
      </c>
      <c r="B17" s="48" t="s">
        <v>11</v>
      </c>
      <c r="C17" s="48" t="s">
        <v>29</v>
      </c>
      <c r="D17" s="14">
        <v>2757</v>
      </c>
      <c r="E17" s="15">
        <v>911</v>
      </c>
      <c r="F17" s="15">
        <v>189</v>
      </c>
      <c r="G17" s="15">
        <v>130</v>
      </c>
      <c r="H17" s="15">
        <v>0</v>
      </c>
      <c r="I17" s="15">
        <v>0</v>
      </c>
      <c r="J17" s="15">
        <v>242</v>
      </c>
      <c r="K17" s="18">
        <v>154</v>
      </c>
      <c r="L17" s="15">
        <v>178</v>
      </c>
      <c r="M17" s="15">
        <v>208</v>
      </c>
      <c r="N17" s="21">
        <v>224</v>
      </c>
      <c r="O17" s="19">
        <v>226</v>
      </c>
      <c r="P17" s="19">
        <v>227</v>
      </c>
      <c r="Q17" s="22">
        <v>185</v>
      </c>
    </row>
    <row r="18" spans="1:17" s="12" customFormat="1" ht="24" x14ac:dyDescent="0.2">
      <c r="A18" s="48" t="s">
        <v>27</v>
      </c>
      <c r="B18" s="48" t="s">
        <v>12</v>
      </c>
      <c r="C18" s="48" t="s">
        <v>30</v>
      </c>
      <c r="D18" s="14">
        <v>0</v>
      </c>
      <c r="E18" s="15">
        <v>263</v>
      </c>
      <c r="F18" s="15">
        <v>58</v>
      </c>
      <c r="G18" s="15">
        <v>78</v>
      </c>
      <c r="H18" s="15">
        <v>82</v>
      </c>
      <c r="I18" s="15">
        <v>61</v>
      </c>
      <c r="J18" s="15">
        <v>677</v>
      </c>
      <c r="K18" s="18">
        <v>849</v>
      </c>
      <c r="L18" s="15">
        <v>927</v>
      </c>
      <c r="M18" s="15">
        <v>837</v>
      </c>
      <c r="N18" s="21">
        <v>860</v>
      </c>
      <c r="O18" s="19">
        <v>791</v>
      </c>
      <c r="P18" s="19">
        <v>822</v>
      </c>
      <c r="Q18" s="19">
        <v>884</v>
      </c>
    </row>
    <row r="19" spans="1:17" s="12" customFormat="1" ht="24" x14ac:dyDescent="0.2">
      <c r="A19" s="48" t="s">
        <v>28</v>
      </c>
      <c r="B19" s="48" t="s">
        <v>13</v>
      </c>
      <c r="C19" s="48" t="s">
        <v>31</v>
      </c>
      <c r="D19" s="14">
        <v>846</v>
      </c>
      <c r="E19" s="15">
        <v>777</v>
      </c>
      <c r="F19" s="15">
        <v>426</v>
      </c>
      <c r="G19" s="15">
        <v>450</v>
      </c>
      <c r="H19" s="15">
        <v>536</v>
      </c>
      <c r="I19" s="15">
        <v>2195</v>
      </c>
      <c r="J19" s="15">
        <v>3490</v>
      </c>
      <c r="K19" s="18">
        <v>1941</v>
      </c>
      <c r="L19" s="15">
        <v>2901</v>
      </c>
      <c r="M19" s="15">
        <v>2256</v>
      </c>
      <c r="N19" s="21">
        <v>2380</v>
      </c>
      <c r="O19" s="19">
        <v>2168</v>
      </c>
      <c r="P19" s="23">
        <v>739</v>
      </c>
      <c r="Q19" s="19">
        <v>916</v>
      </c>
    </row>
    <row r="20" spans="1:17" s="12" customFormat="1" x14ac:dyDescent="0.2">
      <c r="A20" s="48"/>
      <c r="B20" s="48"/>
      <c r="C20" s="48"/>
      <c r="D20" s="14"/>
      <c r="E20" s="15"/>
      <c r="F20" s="15"/>
      <c r="G20" s="15"/>
      <c r="H20" s="15"/>
      <c r="I20" s="15"/>
      <c r="J20" s="15"/>
      <c r="K20" s="18"/>
      <c r="L20" s="15"/>
      <c r="M20" s="15"/>
      <c r="N20" s="21"/>
      <c r="O20" s="19"/>
      <c r="P20" s="23"/>
      <c r="Q20" s="19"/>
    </row>
    <row r="21" spans="1:17" s="20" customFormat="1" x14ac:dyDescent="0.2">
      <c r="A21" s="49" t="s">
        <v>45</v>
      </c>
      <c r="B21" s="49" t="s">
        <v>46</v>
      </c>
      <c r="C21" s="49" t="s">
        <v>47</v>
      </c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</row>
    <row r="22" spans="1:17" s="20" customFormat="1" x14ac:dyDescent="0.2">
      <c r="A22" s="57" t="s">
        <v>14</v>
      </c>
      <c r="B22" s="57" t="s">
        <v>51</v>
      </c>
      <c r="C22" s="58" t="s">
        <v>32</v>
      </c>
      <c r="D22" s="87">
        <v>42444.9</v>
      </c>
      <c r="E22" s="87">
        <v>42653.7</v>
      </c>
      <c r="F22" s="87">
        <v>43924.1</v>
      </c>
      <c r="G22" s="87">
        <v>40383.4</v>
      </c>
      <c r="H22" s="87">
        <v>34768.5</v>
      </c>
      <c r="I22" s="87">
        <v>35338.199999999997</v>
      </c>
      <c r="J22" s="87">
        <v>40362.1</v>
      </c>
      <c r="K22" s="87">
        <v>41252.400000000001</v>
      </c>
      <c r="L22" s="87">
        <v>40802.9</v>
      </c>
      <c r="M22" s="87">
        <v>35885.699999999997</v>
      </c>
      <c r="N22" s="87">
        <v>32038</v>
      </c>
      <c r="O22" s="87">
        <v>33475</v>
      </c>
      <c r="P22" s="87">
        <v>26334</v>
      </c>
      <c r="Q22" s="87">
        <v>28123</v>
      </c>
    </row>
    <row r="23" spans="1:17" s="20" customFormat="1" ht="24" x14ac:dyDescent="0.2">
      <c r="A23" s="63" t="s">
        <v>15</v>
      </c>
      <c r="B23" s="63" t="s">
        <v>0</v>
      </c>
      <c r="C23" s="63" t="s">
        <v>33</v>
      </c>
      <c r="D23" s="14">
        <v>3261.9</v>
      </c>
      <c r="E23" s="15">
        <v>5907.9</v>
      </c>
      <c r="F23" s="15">
        <v>5104</v>
      </c>
      <c r="G23" s="15">
        <v>5728</v>
      </c>
      <c r="H23" s="15">
        <v>5300</v>
      </c>
      <c r="I23" s="15">
        <v>3620</v>
      </c>
      <c r="J23" s="15">
        <v>4500</v>
      </c>
      <c r="K23" s="16">
        <v>2169</v>
      </c>
      <c r="L23" s="15">
        <v>1521</v>
      </c>
      <c r="M23" s="15">
        <v>1227</v>
      </c>
      <c r="N23" s="17">
        <v>1278</v>
      </c>
      <c r="O23" s="17">
        <v>1212</v>
      </c>
      <c r="P23" s="17">
        <v>778</v>
      </c>
      <c r="Q23" s="17">
        <v>549</v>
      </c>
    </row>
    <row r="24" spans="1:17" s="20" customFormat="1" x14ac:dyDescent="0.2">
      <c r="A24" s="63" t="s">
        <v>16</v>
      </c>
      <c r="B24" s="63" t="s">
        <v>1</v>
      </c>
      <c r="C24" s="63" t="s">
        <v>34</v>
      </c>
      <c r="D24" s="14">
        <v>0</v>
      </c>
      <c r="E24" s="15">
        <v>31</v>
      </c>
      <c r="F24" s="15">
        <v>0</v>
      </c>
      <c r="G24" s="15">
        <v>30</v>
      </c>
      <c r="H24" s="15">
        <v>0</v>
      </c>
      <c r="I24" s="15">
        <v>0</v>
      </c>
      <c r="J24" s="15">
        <v>0</v>
      </c>
      <c r="K24" s="18">
        <v>0</v>
      </c>
      <c r="L24" s="15">
        <v>0</v>
      </c>
      <c r="M24" s="15">
        <v>0</v>
      </c>
      <c r="N24" s="19">
        <v>0</v>
      </c>
      <c r="O24" s="19">
        <v>0</v>
      </c>
      <c r="P24" s="19">
        <v>0</v>
      </c>
      <c r="Q24" s="19">
        <v>0</v>
      </c>
    </row>
    <row r="25" spans="1:17" s="20" customFormat="1" x14ac:dyDescent="0.2">
      <c r="A25" s="63" t="s">
        <v>17</v>
      </c>
      <c r="B25" s="63" t="s">
        <v>2</v>
      </c>
      <c r="C25" s="63" t="s">
        <v>35</v>
      </c>
      <c r="D25" s="25">
        <v>1133</v>
      </c>
      <c r="E25" s="15">
        <v>1179</v>
      </c>
      <c r="F25" s="15">
        <v>831</v>
      </c>
      <c r="G25" s="15">
        <v>617</v>
      </c>
      <c r="H25" s="15">
        <v>630</v>
      </c>
      <c r="I25" s="15">
        <v>554</v>
      </c>
      <c r="J25" s="15">
        <v>451</v>
      </c>
      <c r="K25" s="18">
        <v>452</v>
      </c>
      <c r="L25" s="15">
        <v>427</v>
      </c>
      <c r="M25" s="15">
        <v>405</v>
      </c>
      <c r="N25" s="19">
        <v>399</v>
      </c>
      <c r="O25" s="19">
        <v>421</v>
      </c>
      <c r="P25" s="19">
        <v>416</v>
      </c>
      <c r="Q25" s="19">
        <v>412</v>
      </c>
    </row>
    <row r="26" spans="1:17" s="20" customFormat="1" x14ac:dyDescent="0.2">
      <c r="A26" s="63" t="s">
        <v>18</v>
      </c>
      <c r="B26" s="63" t="s">
        <v>3</v>
      </c>
      <c r="C26" s="63" t="s">
        <v>36</v>
      </c>
      <c r="D26" s="25">
        <v>24288</v>
      </c>
      <c r="E26" s="15">
        <v>21310</v>
      </c>
      <c r="F26" s="15">
        <v>19332</v>
      </c>
      <c r="G26" s="15">
        <v>17191</v>
      </c>
      <c r="H26" s="15">
        <v>14323</v>
      </c>
      <c r="I26" s="15">
        <v>15554</v>
      </c>
      <c r="J26" s="15">
        <v>15087</v>
      </c>
      <c r="K26" s="16">
        <v>15432</v>
      </c>
      <c r="L26" s="15">
        <v>13532</v>
      </c>
      <c r="M26" s="15">
        <v>11366</v>
      </c>
      <c r="N26" s="19">
        <v>8755</v>
      </c>
      <c r="O26" s="19">
        <v>9053</v>
      </c>
      <c r="P26" s="19">
        <v>8031</v>
      </c>
      <c r="Q26" s="19">
        <v>7842</v>
      </c>
    </row>
    <row r="27" spans="1:17" s="20" customFormat="1" ht="24" x14ac:dyDescent="0.2">
      <c r="A27" s="63" t="s">
        <v>19</v>
      </c>
      <c r="B27" s="63" t="s">
        <v>4</v>
      </c>
      <c r="C27" s="63" t="s">
        <v>37</v>
      </c>
      <c r="D27" s="25">
        <v>106</v>
      </c>
      <c r="E27" s="15">
        <v>1759</v>
      </c>
      <c r="F27" s="15">
        <v>3544</v>
      </c>
      <c r="G27" s="15">
        <v>1818</v>
      </c>
      <c r="H27" s="15">
        <v>1823</v>
      </c>
      <c r="I27" s="15">
        <v>2131</v>
      </c>
      <c r="J27" s="15">
        <v>2291</v>
      </c>
      <c r="K27" s="18">
        <v>3946</v>
      </c>
      <c r="L27" s="15">
        <v>4167</v>
      </c>
      <c r="M27" s="15">
        <v>3607</v>
      </c>
      <c r="N27" s="19">
        <v>2776</v>
      </c>
      <c r="O27" s="19">
        <v>2883</v>
      </c>
      <c r="P27" s="19">
        <v>2867</v>
      </c>
      <c r="Q27" s="19">
        <v>2859</v>
      </c>
    </row>
    <row r="28" spans="1:17" s="20" customFormat="1" x14ac:dyDescent="0.2">
      <c r="A28" s="63" t="s">
        <v>20</v>
      </c>
      <c r="B28" s="63" t="s">
        <v>5</v>
      </c>
      <c r="C28" s="63" t="s">
        <v>38</v>
      </c>
      <c r="D28" s="25">
        <v>1802</v>
      </c>
      <c r="E28" s="15">
        <v>1829</v>
      </c>
      <c r="F28" s="15">
        <v>1749</v>
      </c>
      <c r="G28" s="15">
        <v>1292</v>
      </c>
      <c r="H28" s="15">
        <v>1058</v>
      </c>
      <c r="I28" s="15">
        <v>1166</v>
      </c>
      <c r="J28" s="15">
        <v>1017</v>
      </c>
      <c r="K28" s="16">
        <v>898</v>
      </c>
      <c r="L28" s="15">
        <v>714</v>
      </c>
      <c r="M28" s="15">
        <v>576</v>
      </c>
      <c r="N28" s="19">
        <v>494</v>
      </c>
      <c r="O28" s="19">
        <v>355</v>
      </c>
      <c r="P28" s="19">
        <v>339</v>
      </c>
      <c r="Q28" s="19">
        <v>321</v>
      </c>
    </row>
    <row r="29" spans="1:17" s="20" customFormat="1" ht="36" x14ac:dyDescent="0.2">
      <c r="A29" s="63" t="s">
        <v>21</v>
      </c>
      <c r="B29" s="63" t="s">
        <v>6</v>
      </c>
      <c r="C29" s="63" t="s">
        <v>39</v>
      </c>
      <c r="D29" s="25">
        <v>3359</v>
      </c>
      <c r="E29" s="15">
        <v>2963</v>
      </c>
      <c r="F29" s="15">
        <v>2738</v>
      </c>
      <c r="G29" s="15">
        <v>2864</v>
      </c>
      <c r="H29" s="15">
        <v>2420</v>
      </c>
      <c r="I29" s="15">
        <v>2716</v>
      </c>
      <c r="J29" s="15">
        <v>4310</v>
      </c>
      <c r="K29" s="16">
        <v>3868</v>
      </c>
      <c r="L29" s="15">
        <v>5058</v>
      </c>
      <c r="M29" s="15">
        <v>4164</v>
      </c>
      <c r="N29" s="19">
        <v>4287</v>
      </c>
      <c r="O29" s="19">
        <v>4963</v>
      </c>
      <c r="P29" s="19">
        <v>1955</v>
      </c>
      <c r="Q29" s="19">
        <v>2397</v>
      </c>
    </row>
    <row r="30" spans="1:17" s="20" customFormat="1" x14ac:dyDescent="0.2">
      <c r="A30" s="63" t="s">
        <v>22</v>
      </c>
      <c r="B30" s="63" t="s">
        <v>7</v>
      </c>
      <c r="C30" s="63" t="s">
        <v>40</v>
      </c>
      <c r="D30" s="25">
        <v>550</v>
      </c>
      <c r="E30" s="15">
        <v>372</v>
      </c>
      <c r="F30" s="15">
        <v>540</v>
      </c>
      <c r="G30" s="15">
        <v>448</v>
      </c>
      <c r="H30" s="15">
        <v>586</v>
      </c>
      <c r="I30" s="15">
        <v>649</v>
      </c>
      <c r="J30" s="15">
        <v>878</v>
      </c>
      <c r="K30" s="16">
        <v>931</v>
      </c>
      <c r="L30" s="15">
        <v>1230</v>
      </c>
      <c r="M30" s="15">
        <v>1226</v>
      </c>
      <c r="N30" s="19">
        <v>1095</v>
      </c>
      <c r="O30" s="19">
        <v>1030</v>
      </c>
      <c r="P30" s="19">
        <v>878</v>
      </c>
      <c r="Q30" s="19">
        <v>936</v>
      </c>
    </row>
    <row r="31" spans="1:17" s="20" customFormat="1" x14ac:dyDescent="0.2">
      <c r="A31" s="63" t="s">
        <v>23</v>
      </c>
      <c r="B31" s="63" t="s">
        <v>8</v>
      </c>
      <c r="C31" s="63" t="s">
        <v>41</v>
      </c>
      <c r="D31" s="25">
        <v>4006</v>
      </c>
      <c r="E31" s="15">
        <v>4656</v>
      </c>
      <c r="F31" s="15">
        <v>8523</v>
      </c>
      <c r="G31" s="15">
        <v>8065</v>
      </c>
      <c r="H31" s="15">
        <v>6694</v>
      </c>
      <c r="I31" s="15">
        <v>6114</v>
      </c>
      <c r="J31" s="15">
        <v>6884</v>
      </c>
      <c r="K31" s="16">
        <v>9505</v>
      </c>
      <c r="L31" s="15">
        <v>9349</v>
      </c>
      <c r="M31" s="15">
        <v>9088</v>
      </c>
      <c r="N31" s="19">
        <v>8196</v>
      </c>
      <c r="O31" s="19">
        <v>9731</v>
      </c>
      <c r="P31" s="19">
        <v>6429</v>
      </c>
      <c r="Q31" s="19">
        <v>7890</v>
      </c>
    </row>
    <row r="32" spans="1:17" s="20" customFormat="1" x14ac:dyDescent="0.2">
      <c r="A32" s="63" t="s">
        <v>24</v>
      </c>
      <c r="B32" s="63" t="s">
        <v>9</v>
      </c>
      <c r="C32" s="63" t="s">
        <v>42</v>
      </c>
      <c r="D32" s="25">
        <v>141</v>
      </c>
      <c r="E32" s="15">
        <v>0</v>
      </c>
      <c r="F32" s="15">
        <v>0</v>
      </c>
      <c r="G32" s="15">
        <v>30</v>
      </c>
      <c r="H32" s="15">
        <v>0</v>
      </c>
      <c r="I32" s="15">
        <v>0</v>
      </c>
      <c r="J32" s="15">
        <v>0</v>
      </c>
      <c r="K32" s="16">
        <v>0</v>
      </c>
      <c r="L32" s="15">
        <v>0</v>
      </c>
      <c r="M32" s="15">
        <v>0</v>
      </c>
      <c r="N32" s="19">
        <v>0</v>
      </c>
      <c r="O32" s="21">
        <v>0</v>
      </c>
      <c r="P32" s="21">
        <v>0</v>
      </c>
      <c r="Q32" s="21">
        <v>72</v>
      </c>
    </row>
    <row r="33" spans="1:17" s="20" customFormat="1" ht="26.25" customHeight="1" x14ac:dyDescent="0.2">
      <c r="A33" s="63" t="s">
        <v>25</v>
      </c>
      <c r="B33" s="63" t="s">
        <v>10</v>
      </c>
      <c r="C33" s="63" t="s">
        <v>43</v>
      </c>
      <c r="D33" s="25">
        <v>2119</v>
      </c>
      <c r="E33" s="15">
        <v>1892</v>
      </c>
      <c r="F33" s="15">
        <v>1145</v>
      </c>
      <c r="G33" s="15">
        <v>1921</v>
      </c>
      <c r="H33" s="15">
        <v>1720</v>
      </c>
      <c r="I33" s="15">
        <v>1905</v>
      </c>
      <c r="J33" s="15">
        <v>2395</v>
      </c>
      <c r="K33" s="16">
        <v>2310</v>
      </c>
      <c r="L33" s="15">
        <v>2316</v>
      </c>
      <c r="M33" s="15">
        <v>2422</v>
      </c>
      <c r="N33" s="19">
        <v>2679</v>
      </c>
      <c r="O33" s="19">
        <v>2951</v>
      </c>
      <c r="P33" s="22">
        <v>3548</v>
      </c>
      <c r="Q33" s="22">
        <v>3624</v>
      </c>
    </row>
    <row r="34" spans="1:17" s="20" customFormat="1" x14ac:dyDescent="0.2">
      <c r="A34" s="63" t="s">
        <v>26</v>
      </c>
      <c r="B34" s="63" t="s">
        <v>11</v>
      </c>
      <c r="C34" s="63" t="s">
        <v>29</v>
      </c>
      <c r="D34" s="14">
        <v>1337</v>
      </c>
      <c r="E34" s="15">
        <v>439</v>
      </c>
      <c r="F34" s="15">
        <v>82</v>
      </c>
      <c r="G34" s="15">
        <v>88</v>
      </c>
      <c r="H34" s="15">
        <v>0</v>
      </c>
      <c r="I34" s="15">
        <v>0</v>
      </c>
      <c r="J34" s="15">
        <v>167</v>
      </c>
      <c r="K34" s="18">
        <v>96</v>
      </c>
      <c r="L34" s="15">
        <v>121</v>
      </c>
      <c r="M34" s="15">
        <v>143</v>
      </c>
      <c r="N34" s="21">
        <v>167</v>
      </c>
      <c r="O34" s="19">
        <v>167</v>
      </c>
      <c r="P34" s="19">
        <v>166</v>
      </c>
      <c r="Q34" s="22">
        <v>162</v>
      </c>
    </row>
    <row r="35" spans="1:17" s="20" customFormat="1" ht="24" x14ac:dyDescent="0.2">
      <c r="A35" s="63" t="s">
        <v>27</v>
      </c>
      <c r="B35" s="63" t="s">
        <v>12</v>
      </c>
      <c r="C35" s="63" t="s">
        <v>30</v>
      </c>
      <c r="D35" s="14">
        <v>0</v>
      </c>
      <c r="E35" s="15">
        <v>72</v>
      </c>
      <c r="F35" s="15">
        <v>53</v>
      </c>
      <c r="G35" s="15">
        <v>47</v>
      </c>
      <c r="H35" s="15">
        <v>62</v>
      </c>
      <c r="I35" s="15">
        <v>53</v>
      </c>
      <c r="J35" s="15">
        <v>477</v>
      </c>
      <c r="K35" s="18">
        <v>600</v>
      </c>
      <c r="L35" s="15">
        <v>656</v>
      </c>
      <c r="M35" s="15">
        <v>499</v>
      </c>
      <c r="N35" s="21">
        <v>542</v>
      </c>
      <c r="O35" s="19">
        <v>506</v>
      </c>
      <c r="P35" s="19">
        <v>568</v>
      </c>
      <c r="Q35" s="19">
        <v>632</v>
      </c>
    </row>
    <row r="36" spans="1:17" s="20" customFormat="1" ht="24" x14ac:dyDescent="0.2">
      <c r="A36" s="63" t="s">
        <v>28</v>
      </c>
      <c r="B36" s="63" t="s">
        <v>13</v>
      </c>
      <c r="C36" s="63" t="s">
        <v>31</v>
      </c>
      <c r="D36" s="14">
        <v>341</v>
      </c>
      <c r="E36" s="15">
        <v>246</v>
      </c>
      <c r="F36" s="15">
        <v>282</v>
      </c>
      <c r="G36" s="15">
        <v>244</v>
      </c>
      <c r="H36" s="15">
        <v>154</v>
      </c>
      <c r="I36" s="15">
        <v>876</v>
      </c>
      <c r="J36" s="15">
        <v>1904</v>
      </c>
      <c r="K36" s="18">
        <v>1047</v>
      </c>
      <c r="L36" s="15">
        <v>1712</v>
      </c>
      <c r="M36" s="15">
        <v>1164</v>
      </c>
      <c r="N36" s="21">
        <v>1371</v>
      </c>
      <c r="O36" s="19">
        <v>1202</v>
      </c>
      <c r="P36" s="23">
        <v>361</v>
      </c>
      <c r="Q36" s="19">
        <v>427</v>
      </c>
    </row>
    <row r="37" spans="1:17" s="20" customFormat="1" x14ac:dyDescent="0.2">
      <c r="A37" s="63"/>
      <c r="B37" s="63"/>
      <c r="C37" s="63"/>
      <c r="D37" s="14"/>
      <c r="E37" s="15"/>
      <c r="F37" s="15"/>
      <c r="G37" s="15"/>
      <c r="H37" s="15"/>
      <c r="I37" s="15"/>
      <c r="J37" s="15"/>
      <c r="K37" s="18"/>
      <c r="L37" s="15"/>
      <c r="M37" s="15"/>
      <c r="N37" s="21"/>
      <c r="O37" s="19"/>
      <c r="P37" s="23"/>
      <c r="Q37" s="19"/>
    </row>
    <row r="38" spans="1:17" s="20" customFormat="1" x14ac:dyDescent="0.2">
      <c r="A38" s="49" t="s">
        <v>48</v>
      </c>
      <c r="B38" s="49" t="s">
        <v>49</v>
      </c>
      <c r="C38" s="49" t="s">
        <v>50</v>
      </c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</row>
    <row r="39" spans="1:17" s="20" customFormat="1" x14ac:dyDescent="0.2">
      <c r="A39" s="65" t="s">
        <v>14</v>
      </c>
      <c r="B39" s="65" t="s">
        <v>51</v>
      </c>
      <c r="C39" s="65" t="s">
        <v>32</v>
      </c>
      <c r="D39" s="78">
        <f t="shared" ref="D39:Q39" si="0">D5-D22</f>
        <v>90950.1</v>
      </c>
      <c r="E39" s="78">
        <f t="shared" si="0"/>
        <v>99105.3</v>
      </c>
      <c r="F39" s="78">
        <f t="shared" si="0"/>
        <v>93546.9</v>
      </c>
      <c r="G39" s="78">
        <f t="shared" si="0"/>
        <v>95424.6</v>
      </c>
      <c r="H39" s="78">
        <f t="shared" si="0"/>
        <v>75714.5</v>
      </c>
      <c r="I39" s="78">
        <f t="shared" si="0"/>
        <v>74380.800000000003</v>
      </c>
      <c r="J39" s="78">
        <f t="shared" si="0"/>
        <v>73343.899999999994</v>
      </c>
      <c r="K39" s="78">
        <f t="shared" si="0"/>
        <v>73187.600000000006</v>
      </c>
      <c r="L39" s="78">
        <f t="shared" si="0"/>
        <v>74907.100000000006</v>
      </c>
      <c r="M39" s="78">
        <f t="shared" si="0"/>
        <v>68211.3</v>
      </c>
      <c r="N39" s="78">
        <f t="shared" si="0"/>
        <v>63056</v>
      </c>
      <c r="O39" s="78">
        <f t="shared" si="0"/>
        <v>62731</v>
      </c>
      <c r="P39" s="78">
        <f t="shared" si="0"/>
        <v>67221</v>
      </c>
      <c r="Q39" s="78">
        <f t="shared" si="0"/>
        <v>65394</v>
      </c>
    </row>
    <row r="40" spans="1:17" s="20" customFormat="1" ht="24" x14ac:dyDescent="0.2">
      <c r="A40" s="84" t="s">
        <v>15</v>
      </c>
      <c r="B40" s="84" t="s">
        <v>0</v>
      </c>
      <c r="C40" s="84" t="s">
        <v>69</v>
      </c>
      <c r="D40" s="26">
        <f t="shared" ref="D40:Q40" si="1">D6-D23</f>
        <v>7251.1</v>
      </c>
      <c r="E40" s="26">
        <f t="shared" si="1"/>
        <v>15537.1</v>
      </c>
      <c r="F40" s="26">
        <f t="shared" si="1"/>
        <v>12208</v>
      </c>
      <c r="G40" s="26">
        <f t="shared" si="1"/>
        <v>14316</v>
      </c>
      <c r="H40" s="26">
        <f t="shared" si="1"/>
        <v>10564</v>
      </c>
      <c r="I40" s="26">
        <f t="shared" si="1"/>
        <v>8671</v>
      </c>
      <c r="J40" s="26">
        <f t="shared" si="1"/>
        <v>6244</v>
      </c>
      <c r="K40" s="26">
        <f t="shared" si="1"/>
        <v>3956</v>
      </c>
      <c r="L40" s="26">
        <f t="shared" si="1"/>
        <v>2783</v>
      </c>
      <c r="M40" s="26">
        <f t="shared" si="1"/>
        <v>3210</v>
      </c>
      <c r="N40" s="26">
        <f t="shared" si="1"/>
        <v>2589</v>
      </c>
      <c r="O40" s="26">
        <f t="shared" si="1"/>
        <v>2039</v>
      </c>
      <c r="P40" s="26">
        <f t="shared" si="1"/>
        <v>1664</v>
      </c>
      <c r="Q40" s="26">
        <f t="shared" si="1"/>
        <v>1047</v>
      </c>
    </row>
    <row r="41" spans="1:17" s="20" customFormat="1" x14ac:dyDescent="0.2">
      <c r="A41" s="84" t="s">
        <v>16</v>
      </c>
      <c r="B41" s="84" t="s">
        <v>1</v>
      </c>
      <c r="C41" s="84" t="s">
        <v>34</v>
      </c>
      <c r="D41" s="26">
        <f t="shared" ref="D41:Q41" si="2">D7-D24</f>
        <v>0</v>
      </c>
      <c r="E41" s="26">
        <f t="shared" si="2"/>
        <v>641</v>
      </c>
      <c r="F41" s="26">
        <f t="shared" si="2"/>
        <v>0</v>
      </c>
      <c r="G41" s="26">
        <f t="shared" si="2"/>
        <v>247</v>
      </c>
      <c r="H41" s="26">
        <f t="shared" si="2"/>
        <v>0</v>
      </c>
      <c r="I41" s="26">
        <f t="shared" si="2"/>
        <v>0</v>
      </c>
      <c r="J41" s="26">
        <f t="shared" si="2"/>
        <v>0</v>
      </c>
      <c r="K41" s="26">
        <f t="shared" si="2"/>
        <v>0</v>
      </c>
      <c r="L41" s="26">
        <f t="shared" si="2"/>
        <v>0</v>
      </c>
      <c r="M41" s="26">
        <f t="shared" si="2"/>
        <v>0</v>
      </c>
      <c r="N41" s="26">
        <f t="shared" si="2"/>
        <v>0</v>
      </c>
      <c r="O41" s="26">
        <f t="shared" si="2"/>
        <v>0</v>
      </c>
      <c r="P41" s="26">
        <f t="shared" si="2"/>
        <v>0</v>
      </c>
      <c r="Q41" s="26">
        <f t="shared" si="2"/>
        <v>0</v>
      </c>
    </row>
    <row r="42" spans="1:17" s="20" customFormat="1" x14ac:dyDescent="0.2">
      <c r="A42" s="84" t="s">
        <v>17</v>
      </c>
      <c r="B42" s="84" t="s">
        <v>2</v>
      </c>
      <c r="C42" s="84" t="s">
        <v>35</v>
      </c>
      <c r="D42" s="26">
        <f t="shared" ref="D42:Q42" si="3">D8-D25</f>
        <v>7440</v>
      </c>
      <c r="E42" s="26">
        <f t="shared" si="3"/>
        <v>6155</v>
      </c>
      <c r="F42" s="26">
        <f t="shared" si="3"/>
        <v>4332</v>
      </c>
      <c r="G42" s="26">
        <f t="shared" si="3"/>
        <v>3004</v>
      </c>
      <c r="H42" s="26">
        <f t="shared" si="3"/>
        <v>2953</v>
      </c>
      <c r="I42" s="26">
        <f t="shared" si="3"/>
        <v>2975</v>
      </c>
      <c r="J42" s="26">
        <f t="shared" si="3"/>
        <v>3000</v>
      </c>
      <c r="K42" s="26">
        <f t="shared" si="3"/>
        <v>2687</v>
      </c>
      <c r="L42" s="26">
        <f t="shared" si="3"/>
        <v>2607</v>
      </c>
      <c r="M42" s="26">
        <f t="shared" si="3"/>
        <v>2604</v>
      </c>
      <c r="N42" s="26">
        <f t="shared" si="3"/>
        <v>2276</v>
      </c>
      <c r="O42" s="26">
        <f t="shared" si="3"/>
        <v>2487</v>
      </c>
      <c r="P42" s="26">
        <f t="shared" si="3"/>
        <v>3235</v>
      </c>
      <c r="Q42" s="26">
        <f t="shared" si="3"/>
        <v>3236</v>
      </c>
    </row>
    <row r="43" spans="1:17" s="20" customFormat="1" x14ac:dyDescent="0.2">
      <c r="A43" s="84" t="s">
        <v>18</v>
      </c>
      <c r="B43" s="84" t="s">
        <v>3</v>
      </c>
      <c r="C43" s="84" t="s">
        <v>36</v>
      </c>
      <c r="D43" s="26">
        <f t="shared" ref="D43:Q43" si="4">D9-D26</f>
        <v>29788</v>
      </c>
      <c r="E43" s="26">
        <f t="shared" si="4"/>
        <v>30049</v>
      </c>
      <c r="F43" s="26">
        <f t="shared" si="4"/>
        <v>27103</v>
      </c>
      <c r="G43" s="26">
        <f t="shared" si="4"/>
        <v>29346</v>
      </c>
      <c r="H43" s="26">
        <f t="shared" si="4"/>
        <v>26030</v>
      </c>
      <c r="I43" s="26">
        <f t="shared" si="4"/>
        <v>25898</v>
      </c>
      <c r="J43" s="26">
        <f t="shared" si="4"/>
        <v>25796</v>
      </c>
      <c r="K43" s="26">
        <f t="shared" si="4"/>
        <v>26290</v>
      </c>
      <c r="L43" s="26">
        <f t="shared" si="4"/>
        <v>25899</v>
      </c>
      <c r="M43" s="26">
        <f t="shared" si="4"/>
        <v>21100</v>
      </c>
      <c r="N43" s="26">
        <f t="shared" si="4"/>
        <v>18610</v>
      </c>
      <c r="O43" s="26">
        <f t="shared" si="4"/>
        <v>16914</v>
      </c>
      <c r="P43" s="26">
        <f t="shared" si="4"/>
        <v>16552</v>
      </c>
      <c r="Q43" s="26">
        <f t="shared" si="4"/>
        <v>16584</v>
      </c>
    </row>
    <row r="44" spans="1:17" s="20" customFormat="1" ht="24" x14ac:dyDescent="0.2">
      <c r="A44" s="84" t="s">
        <v>19</v>
      </c>
      <c r="B44" s="84" t="s">
        <v>4</v>
      </c>
      <c r="C44" s="84" t="s">
        <v>37</v>
      </c>
      <c r="D44" s="26">
        <f t="shared" ref="D44:Q44" si="5">D10-D27</f>
        <v>14471</v>
      </c>
      <c r="E44" s="26">
        <f t="shared" si="5"/>
        <v>15500</v>
      </c>
      <c r="F44" s="26">
        <f t="shared" si="5"/>
        <v>12143</v>
      </c>
      <c r="G44" s="26">
        <f t="shared" si="5"/>
        <v>13500</v>
      </c>
      <c r="H44" s="26">
        <f t="shared" si="5"/>
        <v>7097</v>
      </c>
      <c r="I44" s="26">
        <f t="shared" si="5"/>
        <v>7158</v>
      </c>
      <c r="J44" s="26">
        <f t="shared" si="5"/>
        <v>7780</v>
      </c>
      <c r="K44" s="26">
        <f t="shared" si="5"/>
        <v>11025</v>
      </c>
      <c r="L44" s="26">
        <f t="shared" si="5"/>
        <v>10905</v>
      </c>
      <c r="M44" s="26">
        <f t="shared" si="5"/>
        <v>10550</v>
      </c>
      <c r="N44" s="26">
        <f t="shared" si="5"/>
        <v>11418</v>
      </c>
      <c r="O44" s="26">
        <f t="shared" si="5"/>
        <v>10578</v>
      </c>
      <c r="P44" s="26">
        <f t="shared" si="5"/>
        <v>11426</v>
      </c>
      <c r="Q44" s="26">
        <f t="shared" si="5"/>
        <v>11453</v>
      </c>
    </row>
    <row r="45" spans="1:17" s="20" customFormat="1" x14ac:dyDescent="0.2">
      <c r="A45" s="84" t="s">
        <v>20</v>
      </c>
      <c r="B45" s="84" t="s">
        <v>5</v>
      </c>
      <c r="C45" s="84" t="s">
        <v>38</v>
      </c>
      <c r="D45" s="26">
        <f t="shared" ref="D45:Q45" si="6">D11-D28</f>
        <v>7035</v>
      </c>
      <c r="E45" s="26">
        <f t="shared" si="6"/>
        <v>5659</v>
      </c>
      <c r="F45" s="26">
        <f t="shared" si="6"/>
        <v>5486</v>
      </c>
      <c r="G45" s="26">
        <f t="shared" si="6"/>
        <v>4530</v>
      </c>
      <c r="H45" s="26">
        <f t="shared" si="6"/>
        <v>3820</v>
      </c>
      <c r="I45" s="26">
        <f t="shared" si="6"/>
        <v>3655</v>
      </c>
      <c r="J45" s="26">
        <f t="shared" si="6"/>
        <v>3588</v>
      </c>
      <c r="K45" s="26">
        <f t="shared" si="6"/>
        <v>2473</v>
      </c>
      <c r="L45" s="26">
        <f t="shared" si="6"/>
        <v>3348</v>
      </c>
      <c r="M45" s="26">
        <f t="shared" si="6"/>
        <v>3306</v>
      </c>
      <c r="N45" s="26">
        <f t="shared" si="6"/>
        <v>2913</v>
      </c>
      <c r="O45" s="26">
        <f t="shared" si="6"/>
        <v>2685</v>
      </c>
      <c r="P45" s="26">
        <f t="shared" si="6"/>
        <v>1922</v>
      </c>
      <c r="Q45" s="26">
        <f t="shared" si="6"/>
        <v>2109</v>
      </c>
    </row>
    <row r="46" spans="1:17" s="20" customFormat="1" ht="36" x14ac:dyDescent="0.2">
      <c r="A46" s="84" t="s">
        <v>21</v>
      </c>
      <c r="B46" s="84" t="s">
        <v>6</v>
      </c>
      <c r="C46" s="84" t="s">
        <v>39</v>
      </c>
      <c r="D46" s="26">
        <f t="shared" ref="D46:Q46" si="7">D12-D29</f>
        <v>6457</v>
      </c>
      <c r="E46" s="26">
        <f t="shared" si="7"/>
        <v>6803</v>
      </c>
      <c r="F46" s="26">
        <f t="shared" si="7"/>
        <v>5516</v>
      </c>
      <c r="G46" s="26">
        <f t="shared" si="7"/>
        <v>5765</v>
      </c>
      <c r="H46" s="26">
        <f t="shared" si="7"/>
        <v>3707</v>
      </c>
      <c r="I46" s="26">
        <f t="shared" si="7"/>
        <v>4486</v>
      </c>
      <c r="J46" s="26">
        <f t="shared" si="7"/>
        <v>5365</v>
      </c>
      <c r="K46" s="26">
        <f t="shared" si="7"/>
        <v>5329</v>
      </c>
      <c r="L46" s="26">
        <f t="shared" si="7"/>
        <v>5804</v>
      </c>
      <c r="M46" s="26">
        <f t="shared" si="7"/>
        <v>4606</v>
      </c>
      <c r="N46" s="26">
        <f t="shared" si="7"/>
        <v>4329</v>
      </c>
      <c r="O46" s="26">
        <f t="shared" si="7"/>
        <v>5754</v>
      </c>
      <c r="P46" s="26">
        <f t="shared" si="7"/>
        <v>7901</v>
      </c>
      <c r="Q46" s="26">
        <f t="shared" si="7"/>
        <v>8928</v>
      </c>
    </row>
    <row r="47" spans="1:17" s="20" customFormat="1" x14ac:dyDescent="0.2">
      <c r="A47" s="84" t="s">
        <v>22</v>
      </c>
      <c r="B47" s="84" t="s">
        <v>7</v>
      </c>
      <c r="C47" s="84" t="s">
        <v>40</v>
      </c>
      <c r="D47" s="26">
        <f t="shared" ref="D47:Q47" si="8">D13-D30</f>
        <v>582</v>
      </c>
      <c r="E47" s="26">
        <f t="shared" si="8"/>
        <v>641</v>
      </c>
      <c r="F47" s="26">
        <f t="shared" si="8"/>
        <v>372</v>
      </c>
      <c r="G47" s="26">
        <f t="shared" si="8"/>
        <v>457</v>
      </c>
      <c r="H47" s="26">
        <f t="shared" si="8"/>
        <v>492</v>
      </c>
      <c r="I47" s="26">
        <f t="shared" si="8"/>
        <v>540</v>
      </c>
      <c r="J47" s="26">
        <f t="shared" si="8"/>
        <v>790</v>
      </c>
      <c r="K47" s="26">
        <f t="shared" si="8"/>
        <v>798</v>
      </c>
      <c r="L47" s="26">
        <f t="shared" si="8"/>
        <v>915</v>
      </c>
      <c r="M47" s="26">
        <f t="shared" si="8"/>
        <v>1023</v>
      </c>
      <c r="N47" s="26">
        <f t="shared" si="8"/>
        <v>799</v>
      </c>
      <c r="O47" s="26">
        <f t="shared" si="8"/>
        <v>1001</v>
      </c>
      <c r="P47" s="26">
        <f t="shared" si="8"/>
        <v>870</v>
      </c>
      <c r="Q47" s="26">
        <f t="shared" si="8"/>
        <v>955</v>
      </c>
    </row>
    <row r="48" spans="1:17" s="20" customFormat="1" x14ac:dyDescent="0.2">
      <c r="A48" s="84" t="s">
        <v>23</v>
      </c>
      <c r="B48" s="84" t="s">
        <v>8</v>
      </c>
      <c r="C48" s="84" t="s">
        <v>41</v>
      </c>
      <c r="D48" s="26">
        <f t="shared" ref="D48:Q48" si="9">D14-D31</f>
        <v>12032</v>
      </c>
      <c r="E48" s="26">
        <f t="shared" si="9"/>
        <v>12862</v>
      </c>
      <c r="F48" s="26">
        <f t="shared" si="9"/>
        <v>22277</v>
      </c>
      <c r="G48" s="26">
        <f t="shared" si="9"/>
        <v>20636</v>
      </c>
      <c r="H48" s="26">
        <f t="shared" si="9"/>
        <v>16585</v>
      </c>
      <c r="I48" s="26">
        <f t="shared" si="9"/>
        <v>15517</v>
      </c>
      <c r="J48" s="26">
        <f t="shared" si="9"/>
        <v>14253</v>
      </c>
      <c r="K48" s="26">
        <f t="shared" si="9"/>
        <v>14091</v>
      </c>
      <c r="L48" s="26">
        <f t="shared" si="9"/>
        <v>13929</v>
      </c>
      <c r="M48" s="26">
        <f t="shared" si="9"/>
        <v>13284</v>
      </c>
      <c r="N48" s="26">
        <f t="shared" si="9"/>
        <v>11790</v>
      </c>
      <c r="O48" s="26">
        <f t="shared" si="9"/>
        <v>11047</v>
      </c>
      <c r="P48" s="26">
        <f t="shared" si="9"/>
        <v>15153</v>
      </c>
      <c r="Q48" s="26">
        <f t="shared" si="9"/>
        <v>12383</v>
      </c>
    </row>
    <row r="49" spans="1:17" s="20" customFormat="1" x14ac:dyDescent="0.2">
      <c r="A49" s="84" t="s">
        <v>24</v>
      </c>
      <c r="B49" s="84" t="s">
        <v>9</v>
      </c>
      <c r="C49" s="84" t="s">
        <v>42</v>
      </c>
      <c r="D49" s="26">
        <f t="shared" ref="D49:Q49" si="10">D15-D32</f>
        <v>187</v>
      </c>
      <c r="E49" s="26">
        <f t="shared" si="10"/>
        <v>283</v>
      </c>
      <c r="F49" s="26">
        <f t="shared" si="10"/>
        <v>0</v>
      </c>
      <c r="G49" s="26">
        <f t="shared" si="10"/>
        <v>77</v>
      </c>
      <c r="H49" s="26">
        <f t="shared" si="10"/>
        <v>0</v>
      </c>
      <c r="I49" s="26">
        <f t="shared" si="10"/>
        <v>0</v>
      </c>
      <c r="J49" s="26">
        <f t="shared" si="10"/>
        <v>0</v>
      </c>
      <c r="K49" s="26">
        <f t="shared" si="10"/>
        <v>0</v>
      </c>
      <c r="L49" s="26">
        <f t="shared" si="10"/>
        <v>0</v>
      </c>
      <c r="M49" s="26">
        <f t="shared" si="10"/>
        <v>0</v>
      </c>
      <c r="N49" s="26">
        <f t="shared" si="10"/>
        <v>0</v>
      </c>
      <c r="O49" s="26">
        <f t="shared" si="10"/>
        <v>0</v>
      </c>
      <c r="P49" s="26">
        <f t="shared" si="10"/>
        <v>0</v>
      </c>
      <c r="Q49" s="26">
        <f t="shared" si="10"/>
        <v>131</v>
      </c>
    </row>
    <row r="50" spans="1:17" s="20" customFormat="1" ht="25.5" customHeight="1" x14ac:dyDescent="0.2">
      <c r="A50" s="84" t="s">
        <v>25</v>
      </c>
      <c r="B50" s="84" t="s">
        <v>10</v>
      </c>
      <c r="C50" s="84" t="s">
        <v>43</v>
      </c>
      <c r="D50" s="26">
        <f t="shared" ref="D50:Q50" si="11">D16-D33</f>
        <v>3783</v>
      </c>
      <c r="E50" s="26">
        <f t="shared" si="11"/>
        <v>3779</v>
      </c>
      <c r="F50" s="26">
        <f t="shared" si="11"/>
        <v>3855</v>
      </c>
      <c r="G50" s="26">
        <f t="shared" si="11"/>
        <v>3268</v>
      </c>
      <c r="H50" s="26">
        <f t="shared" si="11"/>
        <v>4063</v>
      </c>
      <c r="I50" s="26">
        <f t="shared" si="11"/>
        <v>4154</v>
      </c>
      <c r="J50" s="26">
        <f t="shared" si="11"/>
        <v>4668</v>
      </c>
      <c r="K50" s="26">
        <f t="shared" si="11"/>
        <v>5337</v>
      </c>
      <c r="L50" s="26">
        <f t="shared" si="11"/>
        <v>7200</v>
      </c>
      <c r="M50" s="26">
        <f t="shared" si="11"/>
        <v>7032</v>
      </c>
      <c r="N50" s="26">
        <f t="shared" si="11"/>
        <v>6948</v>
      </c>
      <c r="O50" s="26">
        <f t="shared" si="11"/>
        <v>7917</v>
      </c>
      <c r="P50" s="26">
        <f t="shared" si="11"/>
        <v>7803</v>
      </c>
      <c r="Q50" s="26">
        <f t="shared" si="11"/>
        <v>7804</v>
      </c>
    </row>
    <row r="51" spans="1:17" s="20" customFormat="1" x14ac:dyDescent="0.2">
      <c r="A51" s="84" t="s">
        <v>26</v>
      </c>
      <c r="B51" s="84" t="s">
        <v>11</v>
      </c>
      <c r="C51" s="84" t="s">
        <v>29</v>
      </c>
      <c r="D51" s="26">
        <f t="shared" ref="D51:Q51" si="12">D17-D34</f>
        <v>1420</v>
      </c>
      <c r="E51" s="26">
        <f t="shared" si="12"/>
        <v>472</v>
      </c>
      <c r="F51" s="26">
        <f t="shared" si="12"/>
        <v>107</v>
      </c>
      <c r="G51" s="26">
        <f t="shared" si="12"/>
        <v>42</v>
      </c>
      <c r="H51" s="26">
        <f t="shared" si="12"/>
        <v>0</v>
      </c>
      <c r="I51" s="26">
        <f t="shared" si="12"/>
        <v>0</v>
      </c>
      <c r="J51" s="26">
        <f t="shared" si="12"/>
        <v>75</v>
      </c>
      <c r="K51" s="26">
        <f t="shared" si="12"/>
        <v>58</v>
      </c>
      <c r="L51" s="26">
        <f t="shared" si="12"/>
        <v>57</v>
      </c>
      <c r="M51" s="26">
        <f t="shared" si="12"/>
        <v>65</v>
      </c>
      <c r="N51" s="26">
        <f t="shared" si="12"/>
        <v>57</v>
      </c>
      <c r="O51" s="26">
        <f t="shared" si="12"/>
        <v>59</v>
      </c>
      <c r="P51" s="26">
        <f t="shared" si="12"/>
        <v>61</v>
      </c>
      <c r="Q51" s="26">
        <f t="shared" si="12"/>
        <v>23</v>
      </c>
    </row>
    <row r="52" spans="1:17" s="20" customFormat="1" ht="24" x14ac:dyDescent="0.2">
      <c r="A52" s="84" t="s">
        <v>27</v>
      </c>
      <c r="B52" s="84" t="s">
        <v>12</v>
      </c>
      <c r="C52" s="84" t="s">
        <v>30</v>
      </c>
      <c r="D52" s="26">
        <f t="shared" ref="D52:Q52" si="13">D18-D35</f>
        <v>0</v>
      </c>
      <c r="E52" s="26">
        <f t="shared" si="13"/>
        <v>191</v>
      </c>
      <c r="F52" s="26">
        <f t="shared" si="13"/>
        <v>5</v>
      </c>
      <c r="G52" s="26">
        <f t="shared" si="13"/>
        <v>31</v>
      </c>
      <c r="H52" s="26">
        <f t="shared" si="13"/>
        <v>20</v>
      </c>
      <c r="I52" s="26">
        <f t="shared" si="13"/>
        <v>8</v>
      </c>
      <c r="J52" s="26">
        <f t="shared" si="13"/>
        <v>200</v>
      </c>
      <c r="K52" s="26">
        <f t="shared" si="13"/>
        <v>249</v>
      </c>
      <c r="L52" s="26">
        <f t="shared" si="13"/>
        <v>271</v>
      </c>
      <c r="M52" s="26">
        <f t="shared" si="13"/>
        <v>338</v>
      </c>
      <c r="N52" s="26">
        <f t="shared" si="13"/>
        <v>318</v>
      </c>
      <c r="O52" s="26">
        <f t="shared" si="13"/>
        <v>285</v>
      </c>
      <c r="P52" s="26">
        <f t="shared" si="13"/>
        <v>254</v>
      </c>
      <c r="Q52" s="26">
        <f t="shared" si="13"/>
        <v>252</v>
      </c>
    </row>
    <row r="53" spans="1:17" s="20" customFormat="1" ht="24.75" thickBot="1" x14ac:dyDescent="0.25">
      <c r="A53" s="69" t="s">
        <v>28</v>
      </c>
      <c r="B53" s="69" t="s">
        <v>13</v>
      </c>
      <c r="C53" s="69" t="s">
        <v>31</v>
      </c>
      <c r="D53" s="27">
        <f t="shared" ref="D53:Q53" si="14">D19-D36</f>
        <v>505</v>
      </c>
      <c r="E53" s="27">
        <f t="shared" si="14"/>
        <v>531</v>
      </c>
      <c r="F53" s="27">
        <f t="shared" si="14"/>
        <v>144</v>
      </c>
      <c r="G53" s="27">
        <f t="shared" si="14"/>
        <v>206</v>
      </c>
      <c r="H53" s="27">
        <f t="shared" si="14"/>
        <v>382</v>
      </c>
      <c r="I53" s="27">
        <f t="shared" si="14"/>
        <v>1319</v>
      </c>
      <c r="J53" s="27">
        <f t="shared" si="14"/>
        <v>1586</v>
      </c>
      <c r="K53" s="27">
        <f t="shared" si="14"/>
        <v>894</v>
      </c>
      <c r="L53" s="27">
        <f t="shared" si="14"/>
        <v>1189</v>
      </c>
      <c r="M53" s="27">
        <f t="shared" si="14"/>
        <v>1092</v>
      </c>
      <c r="N53" s="27">
        <f t="shared" si="14"/>
        <v>1009</v>
      </c>
      <c r="O53" s="27">
        <f t="shared" si="14"/>
        <v>966</v>
      </c>
      <c r="P53" s="27">
        <f t="shared" si="14"/>
        <v>378</v>
      </c>
      <c r="Q53" s="27">
        <f t="shared" si="14"/>
        <v>489</v>
      </c>
    </row>
    <row r="54" spans="1:17" s="20" customFormat="1" ht="38.25" customHeight="1" x14ac:dyDescent="0.2">
      <c r="A54" s="28" t="s">
        <v>68</v>
      </c>
      <c r="B54" s="28" t="s">
        <v>63</v>
      </c>
      <c r="C54" s="28" t="s">
        <v>62</v>
      </c>
    </row>
    <row r="55" spans="1:17" s="20" customFormat="1" x14ac:dyDescent="0.2">
      <c r="A55" s="12"/>
      <c r="B55" s="12"/>
      <c r="C55" s="12"/>
    </row>
    <row r="56" spans="1:17" s="20" customFormat="1" x14ac:dyDescent="0.2">
      <c r="A56" s="12"/>
      <c r="B56" s="12"/>
      <c r="C56" s="12"/>
    </row>
    <row r="57" spans="1:17" s="20" customFormat="1" x14ac:dyDescent="0.2">
      <c r="A57" s="12"/>
      <c r="B57" s="12"/>
      <c r="C57" s="12"/>
    </row>
    <row r="58" spans="1:17" s="20" customFormat="1" x14ac:dyDescent="0.2">
      <c r="A58" s="12"/>
      <c r="B58" s="12"/>
      <c r="C58" s="12"/>
    </row>
    <row r="59" spans="1:17" s="20" customFormat="1" x14ac:dyDescent="0.2">
      <c r="A59" s="12"/>
      <c r="B59" s="12"/>
      <c r="C59" s="12"/>
    </row>
    <row r="60" spans="1:17" s="20" customFormat="1" x14ac:dyDescent="0.2">
      <c r="A60" s="12"/>
      <c r="B60" s="12"/>
      <c r="C60" s="12"/>
    </row>
    <row r="61" spans="1:17" s="20" customFormat="1" x14ac:dyDescent="0.2">
      <c r="A61" s="12"/>
      <c r="B61" s="12"/>
      <c r="C61" s="12"/>
    </row>
    <row r="62" spans="1:17" s="20" customFormat="1" x14ac:dyDescent="0.2">
      <c r="A62" s="12"/>
      <c r="B62" s="12"/>
      <c r="C62" s="12"/>
    </row>
    <row r="63" spans="1:17" s="20" customFormat="1" x14ac:dyDescent="0.2">
      <c r="A63" s="12"/>
      <c r="B63" s="12"/>
      <c r="C63" s="12"/>
    </row>
    <row r="64" spans="1:17" s="20" customFormat="1" x14ac:dyDescent="0.2">
      <c r="A64" s="12"/>
      <c r="B64" s="12"/>
      <c r="C64" s="12"/>
    </row>
    <row r="65" spans="1:3" s="20" customFormat="1" x14ac:dyDescent="0.2">
      <c r="A65" s="12"/>
      <c r="B65" s="12"/>
      <c r="C65" s="12"/>
    </row>
    <row r="66" spans="1:3" s="20" customFormat="1" x14ac:dyDescent="0.2">
      <c r="A66" s="12"/>
      <c r="B66" s="12"/>
      <c r="C66" s="12"/>
    </row>
    <row r="67" spans="1:3" s="20" customFormat="1" x14ac:dyDescent="0.2">
      <c r="A67" s="12"/>
      <c r="B67" s="12"/>
      <c r="C67" s="12"/>
    </row>
    <row r="68" spans="1:3" s="20" customFormat="1" x14ac:dyDescent="0.2">
      <c r="A68" s="12"/>
      <c r="B68" s="12"/>
      <c r="C68" s="12"/>
    </row>
    <row r="69" spans="1:3" s="20" customFormat="1" x14ac:dyDescent="0.2">
      <c r="A69" s="12"/>
      <c r="B69" s="12"/>
      <c r="C69" s="12"/>
    </row>
    <row r="70" spans="1:3" s="20" customFormat="1" x14ac:dyDescent="0.2">
      <c r="A70" s="12"/>
      <c r="B70" s="12"/>
      <c r="C70" s="12"/>
    </row>
    <row r="71" spans="1:3" s="20" customFormat="1" x14ac:dyDescent="0.2">
      <c r="A71" s="12"/>
      <c r="B71" s="12"/>
      <c r="C71" s="12"/>
    </row>
    <row r="72" spans="1:3" s="20" customFormat="1" x14ac:dyDescent="0.2">
      <c r="A72" s="12"/>
      <c r="B72" s="12"/>
      <c r="C72" s="12"/>
    </row>
    <row r="73" spans="1:3" s="20" customFormat="1" x14ac:dyDescent="0.2">
      <c r="A73" s="12"/>
      <c r="B73" s="12"/>
      <c r="C73" s="12"/>
    </row>
    <row r="74" spans="1:3" s="20" customFormat="1" x14ac:dyDescent="0.2">
      <c r="A74" s="12"/>
      <c r="B74" s="12"/>
      <c r="C74" s="12"/>
    </row>
    <row r="75" spans="1:3" s="20" customFormat="1" x14ac:dyDescent="0.2">
      <c r="A75" s="12"/>
      <c r="B75" s="12"/>
      <c r="C75" s="12"/>
    </row>
    <row r="76" spans="1:3" s="20" customFormat="1" x14ac:dyDescent="0.2">
      <c r="A76" s="12"/>
      <c r="B76" s="12"/>
      <c r="C76" s="12"/>
    </row>
    <row r="77" spans="1:3" s="20" customFormat="1" x14ac:dyDescent="0.2">
      <c r="A77" s="12"/>
      <c r="B77" s="12"/>
      <c r="C77" s="12"/>
    </row>
    <row r="78" spans="1:3" s="20" customFormat="1" x14ac:dyDescent="0.2">
      <c r="A78" s="12"/>
      <c r="B78" s="12"/>
      <c r="C78" s="12"/>
    </row>
    <row r="79" spans="1:3" s="20" customFormat="1" x14ac:dyDescent="0.2">
      <c r="A79" s="12"/>
      <c r="B79" s="12"/>
      <c r="C79" s="12"/>
    </row>
    <row r="80" spans="1:3" s="20" customFormat="1" x14ac:dyDescent="0.2">
      <c r="A80" s="12"/>
      <c r="B80" s="12"/>
      <c r="C80" s="12"/>
    </row>
    <row r="81" spans="1:3" s="20" customFormat="1" x14ac:dyDescent="0.2">
      <c r="A81" s="12"/>
      <c r="B81" s="12"/>
      <c r="C81" s="12"/>
    </row>
    <row r="82" spans="1:3" s="20" customFormat="1" x14ac:dyDescent="0.2">
      <c r="A82" s="12"/>
      <c r="B82" s="12"/>
      <c r="C82" s="12"/>
    </row>
    <row r="83" spans="1:3" s="20" customFormat="1" x14ac:dyDescent="0.2">
      <c r="A83" s="12"/>
      <c r="B83" s="12"/>
      <c r="C83" s="12"/>
    </row>
    <row r="84" spans="1:3" s="20" customFormat="1" x14ac:dyDescent="0.2">
      <c r="A84" s="12"/>
      <c r="B84" s="12"/>
      <c r="C84" s="12"/>
    </row>
    <row r="85" spans="1:3" s="20" customFormat="1" x14ac:dyDescent="0.2">
      <c r="A85" s="12"/>
      <c r="B85" s="12"/>
      <c r="C85" s="12"/>
    </row>
    <row r="86" spans="1:3" s="20" customFormat="1" x14ac:dyDescent="0.2">
      <c r="A86" s="12"/>
      <c r="B86" s="12"/>
      <c r="C86" s="12"/>
    </row>
    <row r="87" spans="1:3" s="20" customFormat="1" x14ac:dyDescent="0.2">
      <c r="A87" s="12"/>
      <c r="B87" s="12"/>
      <c r="C87" s="12"/>
    </row>
    <row r="88" spans="1:3" s="20" customFormat="1" x14ac:dyDescent="0.2">
      <c r="A88" s="12"/>
      <c r="B88" s="12"/>
      <c r="C88" s="12"/>
    </row>
    <row r="89" spans="1:3" s="20" customFormat="1" x14ac:dyDescent="0.2">
      <c r="A89" s="12"/>
      <c r="B89" s="12"/>
      <c r="C89" s="12"/>
    </row>
    <row r="90" spans="1:3" s="20" customFormat="1" x14ac:dyDescent="0.2">
      <c r="A90" s="12"/>
      <c r="B90" s="12"/>
      <c r="C90" s="12"/>
    </row>
    <row r="91" spans="1:3" s="20" customFormat="1" x14ac:dyDescent="0.2">
      <c r="A91" s="12"/>
      <c r="B91" s="12"/>
      <c r="C91" s="12"/>
    </row>
    <row r="92" spans="1:3" s="20" customFormat="1" x14ac:dyDescent="0.2">
      <c r="A92" s="12"/>
      <c r="B92" s="12"/>
      <c r="C92" s="12"/>
    </row>
    <row r="93" spans="1:3" s="20" customFormat="1" x14ac:dyDescent="0.2">
      <c r="A93" s="12"/>
      <c r="B93" s="12"/>
      <c r="C93" s="12"/>
    </row>
    <row r="94" spans="1:3" s="20" customFormat="1" x14ac:dyDescent="0.2">
      <c r="A94" s="12"/>
      <c r="B94" s="12"/>
      <c r="C94" s="12"/>
    </row>
    <row r="95" spans="1:3" s="20" customFormat="1" x14ac:dyDescent="0.2">
      <c r="A95" s="12"/>
      <c r="B95" s="12"/>
      <c r="C95" s="12"/>
    </row>
    <row r="96" spans="1:3" s="20" customFormat="1" x14ac:dyDescent="0.2">
      <c r="A96" s="12"/>
      <c r="B96" s="12"/>
      <c r="C96" s="12"/>
    </row>
    <row r="97" spans="1:3" s="20" customFormat="1" x14ac:dyDescent="0.2">
      <c r="A97" s="12"/>
      <c r="B97" s="12"/>
      <c r="C97" s="12"/>
    </row>
    <row r="98" spans="1:3" s="20" customFormat="1" x14ac:dyDescent="0.2">
      <c r="A98" s="12"/>
      <c r="B98" s="12"/>
      <c r="C98" s="12"/>
    </row>
    <row r="99" spans="1:3" s="20" customFormat="1" x14ac:dyDescent="0.2">
      <c r="A99" s="12"/>
      <c r="B99" s="12"/>
      <c r="C99" s="12"/>
    </row>
    <row r="100" spans="1:3" s="20" customFormat="1" x14ac:dyDescent="0.2">
      <c r="A100" s="12"/>
      <c r="B100" s="12"/>
      <c r="C100" s="12"/>
    </row>
    <row r="101" spans="1:3" s="20" customFormat="1" x14ac:dyDescent="0.2">
      <c r="A101" s="12"/>
      <c r="B101" s="12"/>
      <c r="C101" s="12"/>
    </row>
    <row r="102" spans="1:3" s="20" customFormat="1" x14ac:dyDescent="0.2">
      <c r="A102" s="12"/>
      <c r="B102" s="12"/>
      <c r="C102" s="12"/>
    </row>
    <row r="103" spans="1:3" s="20" customFormat="1" x14ac:dyDescent="0.2"/>
    <row r="104" spans="1:3" s="20" customFormat="1" x14ac:dyDescent="0.2"/>
    <row r="105" spans="1:3" s="20" customFormat="1" x14ac:dyDescent="0.2"/>
    <row r="106" spans="1:3" s="20" customFormat="1" x14ac:dyDescent="0.2"/>
    <row r="107" spans="1:3" s="20" customFormat="1" x14ac:dyDescent="0.2"/>
    <row r="108" spans="1:3" s="20" customFormat="1" x14ac:dyDescent="0.2"/>
    <row r="109" spans="1:3" s="20" customFormat="1" x14ac:dyDescent="0.2"/>
    <row r="110" spans="1:3" s="20" customFormat="1" x14ac:dyDescent="0.2"/>
    <row r="111" spans="1:3" s="20" customFormat="1" x14ac:dyDescent="0.2"/>
    <row r="112" spans="1:3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pans="1:3" s="20" customFormat="1" x14ac:dyDescent="0.2"/>
    <row r="594" spans="1:3" s="20" customFormat="1" x14ac:dyDescent="0.2"/>
    <row r="595" spans="1:3" s="20" customFormat="1" x14ac:dyDescent="0.2"/>
    <row r="596" spans="1:3" x14ac:dyDescent="0.2">
      <c r="A596" s="20"/>
      <c r="B596" s="20"/>
      <c r="C596" s="20"/>
    </row>
    <row r="597" spans="1:3" x14ac:dyDescent="0.2">
      <c r="A597" s="20"/>
      <c r="B597" s="20"/>
      <c r="C597" s="20"/>
    </row>
    <row r="598" spans="1:3" x14ac:dyDescent="0.2">
      <c r="A598" s="20"/>
      <c r="B598" s="20"/>
      <c r="C598" s="20"/>
    </row>
    <row r="599" spans="1:3" x14ac:dyDescent="0.2">
      <c r="A599" s="20"/>
      <c r="B599" s="20"/>
      <c r="C599" s="20"/>
    </row>
    <row r="600" spans="1:3" x14ac:dyDescent="0.2">
      <c r="A600" s="20"/>
      <c r="B600" s="20"/>
      <c r="C600" s="20"/>
    </row>
    <row r="601" spans="1:3" x14ac:dyDescent="0.2">
      <c r="A601" s="20"/>
      <c r="B601" s="20"/>
      <c r="C601" s="20"/>
    </row>
    <row r="602" spans="1:3" x14ac:dyDescent="0.2">
      <c r="A602" s="20"/>
      <c r="B602" s="20"/>
      <c r="C602" s="20"/>
    </row>
    <row r="603" spans="1:3" x14ac:dyDescent="0.2">
      <c r="A603" s="20"/>
      <c r="B603" s="20"/>
      <c r="C603" s="20"/>
    </row>
    <row r="604" spans="1:3" x14ac:dyDescent="0.2">
      <c r="A604" s="20"/>
      <c r="B604" s="20"/>
      <c r="C604" s="20"/>
    </row>
    <row r="605" spans="1:3" x14ac:dyDescent="0.2">
      <c r="A605" s="20"/>
      <c r="B605" s="20"/>
      <c r="C605" s="20"/>
    </row>
    <row r="606" spans="1:3" x14ac:dyDescent="0.2">
      <c r="A606" s="20"/>
      <c r="B606" s="20"/>
      <c r="C606" s="20"/>
    </row>
    <row r="607" spans="1:3" x14ac:dyDescent="0.2">
      <c r="A607" s="20"/>
      <c r="B607" s="20"/>
      <c r="C607" s="20"/>
    </row>
    <row r="608" spans="1:3" x14ac:dyDescent="0.2">
      <c r="A608" s="20"/>
      <c r="B608" s="20"/>
      <c r="C608" s="20"/>
    </row>
    <row r="609" spans="1:3" x14ac:dyDescent="0.2">
      <c r="A609" s="20"/>
      <c r="B609" s="20"/>
      <c r="C609" s="20"/>
    </row>
    <row r="610" spans="1:3" x14ac:dyDescent="0.2">
      <c r="A610" s="20"/>
      <c r="B610" s="20"/>
      <c r="C610" s="20"/>
    </row>
    <row r="611" spans="1:3" x14ac:dyDescent="0.2">
      <c r="A611" s="20"/>
      <c r="B611" s="20"/>
      <c r="C611" s="20"/>
    </row>
    <row r="612" spans="1:3" x14ac:dyDescent="0.2">
      <c r="A612" s="20"/>
      <c r="B612" s="20"/>
      <c r="C612" s="20"/>
    </row>
    <row r="613" spans="1:3" x14ac:dyDescent="0.2">
      <c r="A613" s="20"/>
      <c r="B613" s="20"/>
      <c r="C613" s="20"/>
    </row>
    <row r="614" spans="1:3" x14ac:dyDescent="0.2">
      <c r="A614" s="20"/>
      <c r="B614" s="20"/>
      <c r="C614" s="20"/>
    </row>
    <row r="615" spans="1:3" x14ac:dyDescent="0.2">
      <c r="A615" s="20"/>
      <c r="B615" s="20"/>
      <c r="C615" s="20"/>
    </row>
    <row r="616" spans="1:3" x14ac:dyDescent="0.2">
      <c r="A616" s="20"/>
      <c r="B616" s="20"/>
      <c r="C616" s="20"/>
    </row>
    <row r="617" spans="1:3" x14ac:dyDescent="0.2">
      <c r="A617" s="20"/>
      <c r="B617" s="20"/>
      <c r="C617" s="20"/>
    </row>
    <row r="618" spans="1:3" x14ac:dyDescent="0.2">
      <c r="A618" s="20"/>
      <c r="B618" s="20"/>
      <c r="C618" s="20"/>
    </row>
    <row r="619" spans="1:3" x14ac:dyDescent="0.2">
      <c r="A619" s="20"/>
      <c r="B619" s="20"/>
      <c r="C619" s="20"/>
    </row>
    <row r="620" spans="1:3" x14ac:dyDescent="0.2">
      <c r="A620" s="20"/>
      <c r="B620" s="20"/>
      <c r="C620" s="20"/>
    </row>
    <row r="621" spans="1:3" x14ac:dyDescent="0.2">
      <c r="A621" s="20"/>
      <c r="B621" s="20"/>
      <c r="C621" s="20"/>
    </row>
    <row r="622" spans="1:3" x14ac:dyDescent="0.2">
      <c r="A622" s="20"/>
      <c r="B622" s="20"/>
      <c r="C622" s="20"/>
    </row>
    <row r="623" spans="1:3" x14ac:dyDescent="0.2">
      <c r="A623" s="20"/>
      <c r="B623" s="20"/>
      <c r="C623" s="20"/>
    </row>
    <row r="624" spans="1:3" x14ac:dyDescent="0.2">
      <c r="A624" s="20"/>
      <c r="B624" s="20"/>
      <c r="C624" s="20"/>
    </row>
    <row r="625" spans="1:3" x14ac:dyDescent="0.2">
      <c r="A625" s="20"/>
      <c r="B625" s="20"/>
      <c r="C625" s="20"/>
    </row>
    <row r="626" spans="1:3" x14ac:dyDescent="0.2">
      <c r="A626" s="20"/>
      <c r="B626" s="20"/>
      <c r="C626" s="20"/>
    </row>
    <row r="627" spans="1:3" x14ac:dyDescent="0.2">
      <c r="A627" s="20"/>
      <c r="B627" s="20"/>
      <c r="C627" s="20"/>
    </row>
    <row r="628" spans="1:3" x14ac:dyDescent="0.2">
      <c r="A628" s="20"/>
      <c r="B628" s="20"/>
      <c r="C628" s="20"/>
    </row>
    <row r="629" spans="1:3" x14ac:dyDescent="0.2">
      <c r="A629" s="20"/>
      <c r="B629" s="20"/>
      <c r="C629" s="20"/>
    </row>
  </sheetData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11" max="14" man="1"/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малые</vt:lpstr>
      <vt:lpstr>средние</vt:lpstr>
      <vt:lpstr>крупные</vt:lpstr>
      <vt:lpstr>крупные!Заголовки_для_печати</vt:lpstr>
      <vt:lpstr>малые!Заголовки_для_печати</vt:lpstr>
      <vt:lpstr>средние!Заголовки_для_печати</vt:lpstr>
      <vt:lpstr>крупные!Область_печати</vt:lpstr>
      <vt:lpstr>малые!Область_печати</vt:lpstr>
      <vt:lpstr>средние!Область_печати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</dc:creator>
  <cp:lastModifiedBy>Turdubaeva</cp:lastModifiedBy>
  <dcterms:created xsi:type="dcterms:W3CDTF">2013-10-21T10:50:21Z</dcterms:created>
  <dcterms:modified xsi:type="dcterms:W3CDTF">2022-04-13T11:20:12Z</dcterms:modified>
</cp:coreProperties>
</file>