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дресная часть" sheetId="1" r:id="rId1"/>
    <sheet name="свод" sheetId="2" r:id="rId2"/>
  </sheets>
  <definedNames>
    <definedName name="_xlnm.Print_Area" localSheetId="1">'свод'!$A$1:$FV$1475</definedName>
  </definedNames>
  <calcPr fullCalcOnLoad="1"/>
</workbook>
</file>

<file path=xl/sharedStrings.xml><?xml version="1.0" encoding="utf-8"?>
<sst xmlns="http://schemas.openxmlformats.org/spreadsheetml/2006/main" count="3632" uniqueCount="1992">
  <si>
    <t>/ Сведения о заболеваемости населения клещевым энцефалитом</t>
  </si>
  <si>
    <t>Ооруган адамдардын саны</t>
  </si>
  <si>
    <t>/ Кол-во зарегистрированных больных</t>
  </si>
  <si>
    <t>/ из них:</t>
  </si>
  <si>
    <t>га.</t>
  </si>
  <si>
    <r>
      <t>физикалык аянт, миң. м</t>
    </r>
    <r>
      <rPr>
        <vertAlign val="superscript"/>
        <sz val="8"/>
        <rFont val="Arial"/>
        <family val="2"/>
      </rPr>
      <t>2</t>
    </r>
  </si>
  <si>
    <r>
      <t>оперативдүү аянт, миң. м</t>
    </r>
    <r>
      <rPr>
        <vertAlign val="superscript"/>
        <sz val="8"/>
        <rFont val="Arial"/>
        <family val="2"/>
      </rPr>
      <t>2</t>
    </r>
  </si>
  <si>
    <r>
      <t>Аянты, миң. м</t>
    </r>
    <r>
      <rPr>
        <vertAlign val="superscript"/>
        <sz val="8"/>
        <rFont val="Arial"/>
        <family val="2"/>
      </rPr>
      <t>2</t>
    </r>
  </si>
  <si>
    <r>
      <t>Физ.аянт, миң. м</t>
    </r>
    <r>
      <rPr>
        <vertAlign val="superscript"/>
        <sz val="8"/>
        <rFont val="Arial"/>
        <family val="2"/>
      </rPr>
      <t>2</t>
    </r>
  </si>
  <si>
    <r>
      <t>/ физическая площадь, тыс. м</t>
    </r>
    <r>
      <rPr>
        <vertAlign val="superscript"/>
        <sz val="8"/>
        <rFont val="Arial"/>
        <family val="2"/>
      </rPr>
      <t>3</t>
    </r>
  </si>
  <si>
    <r>
      <t>Оперативдүү  аянт, миң. м</t>
    </r>
    <r>
      <rPr>
        <vertAlign val="superscript"/>
        <sz val="8"/>
        <rFont val="Arial"/>
        <family val="2"/>
      </rPr>
      <t>2</t>
    </r>
  </si>
  <si>
    <r>
      <t>/ Оперативная площадь, тыс. м</t>
    </r>
    <r>
      <rPr>
        <vertAlign val="superscript"/>
        <sz val="8"/>
        <rFont val="Arial"/>
        <family val="2"/>
      </rPr>
      <t>3</t>
    </r>
  </si>
  <si>
    <r>
      <t>миң. м</t>
    </r>
    <r>
      <rPr>
        <vertAlign val="superscript"/>
        <sz val="8"/>
        <rFont val="Arial"/>
        <family val="2"/>
      </rPr>
      <t>2</t>
    </r>
  </si>
  <si>
    <r>
      <t>/ тыс. м</t>
    </r>
    <r>
      <rPr>
        <vertAlign val="superscript"/>
        <sz val="8"/>
        <rFont val="Arial"/>
        <family val="2"/>
      </rPr>
      <t>3</t>
    </r>
  </si>
  <si>
    <t>Дарыгерлер - бардыгы: / Врачи - всего:</t>
  </si>
  <si>
    <t>/ Информация о заболеваемости эхинококкозом и альвеококкозом</t>
  </si>
  <si>
    <t>Жогорку билимдүү башка адистер - бардыгы: / Другие специалисты с высшим образованием - всего:</t>
  </si>
  <si>
    <t>Орто  медициналык адистер - бардыгы: / Средний медицинский персонал - всего:</t>
  </si>
  <si>
    <t>Даяр азыктардын ысык иштетүүдөн өткөн сапатын аныктоо / Изделия на качество термической обработки</t>
  </si>
  <si>
    <t>Тамак-аш объекттери – бардыгы:  / Пищевые объекты – всего:</t>
  </si>
  <si>
    <t>Өнөр жай ишканалары - бардыгы  / Промышленные предприятия - всего</t>
  </si>
  <si>
    <t>Бруцеллез</t>
  </si>
  <si>
    <t>Серологиялык</t>
  </si>
  <si>
    <t>Вирусолологиялык</t>
  </si>
  <si>
    <t>/ Бактериологические</t>
  </si>
  <si>
    <t>/ Серологические</t>
  </si>
  <si>
    <t>Амеба цистасы / цисты амебы</t>
  </si>
  <si>
    <t>Аскарида</t>
  </si>
  <si>
    <t>Тенииды</t>
  </si>
  <si>
    <t>Чучок / острица</t>
  </si>
  <si>
    <t>/ Информация  о выявляемости кишечных простейших и гельминтов в ЛПО</t>
  </si>
  <si>
    <t xml:space="preserve">А.и. паразитологиялык изилдөөлөрду жүргүзуучу  объектилер </t>
  </si>
  <si>
    <t xml:space="preserve"> / Из них объекты где проводяться паразитологические исследования</t>
  </si>
  <si>
    <t xml:space="preserve"> /Всего обследованных лиц</t>
  </si>
  <si>
    <t>Баардык изилденген адамдардын саны</t>
  </si>
  <si>
    <t>/ Всего лиц у которых выявлены паразиты</t>
  </si>
  <si>
    <t xml:space="preserve"> Мителер аныкталган баардык адамдардын саны</t>
  </si>
  <si>
    <t xml:space="preserve">/ Количество обследованных лиц на простейшие </t>
  </si>
  <si>
    <t>Жөнөкөйлөр тибине изилденген адамдардын саны</t>
  </si>
  <si>
    <t>/ Всего лиц у которых выявлены простейшие</t>
  </si>
  <si>
    <t>Жөнөкөйлөр тибиндеги мителер аныкталган адамдардын саны</t>
  </si>
  <si>
    <t xml:space="preserve">Мите курттарга изилденген адамдардын саны  </t>
  </si>
  <si>
    <t>/  Количество обследованных лиц на гельминты</t>
  </si>
  <si>
    <t xml:space="preserve">Мите курттар аныкталган адамдардын саны </t>
  </si>
  <si>
    <t>/ Всего лиц у которых выявленны гельминты</t>
  </si>
  <si>
    <t>/ Название гельминтов</t>
  </si>
  <si>
    <t>Эмдөө белгиленген эмес</t>
  </si>
  <si>
    <t>/ исследований</t>
  </si>
  <si>
    <t>изилдөөлөр</t>
  </si>
  <si>
    <t>Объекттер</t>
  </si>
  <si>
    <t>а.и. санитардык нормаларга жана гигиеналык талаптарга жооп бербейт</t>
  </si>
  <si>
    <t>ташылып киргизилген</t>
  </si>
  <si>
    <t>/ ввозимой</t>
  </si>
  <si>
    <t>Бакпрепараттардын жылышы</t>
  </si>
  <si>
    <t>/ Движение бакпрепаратов</t>
  </si>
  <si>
    <t>/ состоящих на учете</t>
  </si>
  <si>
    <t>● жалпы гигиена боюнча дарыгерлер / врачи по общей гигиене</t>
  </si>
  <si>
    <t>● оорукана гигиенасы боюнча дарыгерлер / врачи по больничной гигиене</t>
  </si>
  <si>
    <t>/ стрептококки</t>
  </si>
  <si>
    <t>/ пневмококки</t>
  </si>
  <si>
    <t>/ гемофильные палочки</t>
  </si>
  <si>
    <t>8 жаш / 8 лет</t>
  </si>
  <si>
    <t>9 жаш / 9 лет</t>
  </si>
  <si>
    <t>10 жаш / 10 лет</t>
  </si>
  <si>
    <t>11 жаш / 11 лет</t>
  </si>
  <si>
    <t>12 жаш / 12 лет</t>
  </si>
  <si>
    <t>13 жаш / 13 лет</t>
  </si>
  <si>
    <t>14 жаш / 14 лет</t>
  </si>
  <si>
    <t>15 жаш / 15 лет</t>
  </si>
  <si>
    <t>16 жаш / 16 лет</t>
  </si>
  <si>
    <t>17 жаш / 17 лет</t>
  </si>
  <si>
    <t>18 жаш / 18 лет</t>
  </si>
  <si>
    <t>19 жаш / 19 лет</t>
  </si>
  <si>
    <t>20-29 ж./ 20-29 лет</t>
  </si>
  <si>
    <t>30-39 ж./ 30-39 лет</t>
  </si>
  <si>
    <t>40-49 ж./ 40-49 лет</t>
  </si>
  <si>
    <t>50-59 ж./ 50-59 лет</t>
  </si>
  <si>
    <t>I Алдын алуучу: жумушка орношуп жаткан адамдар – бардыгы /  Профилактическая: лица, поступающие на работу – всего</t>
  </si>
  <si>
    <t>II. Эпид. көрсөткүчтөр боюнча -бардыгы / По эпид. показаниям - всего</t>
  </si>
  <si>
    <t>Бардыгы</t>
  </si>
  <si>
    <t>Кан бардыгы / Кровь - всего</t>
  </si>
  <si>
    <t>Заара бардыгы / Моча - всего</t>
  </si>
  <si>
    <t>Өт зили бардыгы / Желчь всего</t>
  </si>
  <si>
    <t>Дисбактериозго изилдөө / Исследования на дисбактериоз</t>
  </si>
  <si>
    <t>Бардыгы / Итого</t>
  </si>
  <si>
    <t xml:space="preserve">Саптын  коду / Код строки </t>
  </si>
  <si>
    <t>Кептөөр</t>
  </si>
  <si>
    <t>Аба - бардыгы / Воздух - всего</t>
  </si>
  <si>
    <t>/ из них неудовлетворительные</t>
  </si>
  <si>
    <t>Дезрастворлордун химиялык анализи жасалды</t>
  </si>
  <si>
    <t xml:space="preserve">/ кол-во взятых на диспансерный учет за отчетный год  </t>
  </si>
  <si>
    <t>/ в т. ч. кол-во больных  включенных в отчетную форму ф №1</t>
  </si>
  <si>
    <t>адамдардан / снятых с людей</t>
  </si>
  <si>
    <t>/ число объектов, на которых выявлены отклонения от гиг. нормативов</t>
  </si>
  <si>
    <t>Термелүү, дирилдөө</t>
  </si>
  <si>
    <t>Микроклимат</t>
  </si>
  <si>
    <t>Жарыктык</t>
  </si>
  <si>
    <t>Электростатикалык талаа</t>
  </si>
  <si>
    <t>/ Освещенность</t>
  </si>
  <si>
    <t>/ Микроклимат</t>
  </si>
  <si>
    <t>/ Вибрация</t>
  </si>
  <si>
    <t>/ Проведено исследований на чуму</t>
  </si>
  <si>
    <t>Вирусологиялык</t>
  </si>
  <si>
    <t>/ Вирусологические</t>
  </si>
  <si>
    <t>Изилденген пробалар /</t>
  </si>
  <si>
    <t>/ Бактериологические исследования на патогенную флору воздушно-капельных инфекций</t>
  </si>
  <si>
    <t>а.и. уулуу</t>
  </si>
  <si>
    <t>гиг. норм. жооп бербегени</t>
  </si>
  <si>
    <t>/  не отвечает гиг. норм.</t>
  </si>
  <si>
    <t>Агын суулар жана көлмөлөр - бардыгы</t>
  </si>
  <si>
    <t>/ Всего водоемов</t>
  </si>
  <si>
    <t>/ Менингококковая инфекция</t>
  </si>
  <si>
    <t>/ положительных</t>
  </si>
  <si>
    <t>серотиптер</t>
  </si>
  <si>
    <t>/ серотипы</t>
  </si>
  <si>
    <t>жүлүн суусу</t>
  </si>
  <si>
    <t>кан</t>
  </si>
  <si>
    <t>мурун кеңилжээринен смывдар</t>
  </si>
  <si>
    <t>/ СМЖ</t>
  </si>
  <si>
    <t>/ кровь</t>
  </si>
  <si>
    <t>/ смывы с носоглотки</t>
  </si>
  <si>
    <t>/ с неудовлетворительной очисткой (по данным Экологической службы)</t>
  </si>
  <si>
    <t>/ с выделением возбудителей в 1 куб. дм. воды</t>
  </si>
  <si>
    <t>жугуштуу оорулардын</t>
  </si>
  <si>
    <t>химиялык көрсөткүчтөр боюнча</t>
  </si>
  <si>
    <t>/ по химическим показателям</t>
  </si>
  <si>
    <t>/ в т.ч. на</t>
  </si>
  <si>
    <t>а.и. пестициддердин калдыктарынын саны</t>
  </si>
  <si>
    <t>изилдөө</t>
  </si>
  <si>
    <t>/ иссл.</t>
  </si>
  <si>
    <t>всего</t>
  </si>
  <si>
    <t>бардыгы /</t>
  </si>
  <si>
    <t>Бардыгы / Всего</t>
  </si>
  <si>
    <t>/ всего случаев</t>
  </si>
  <si>
    <t>жабыркагандардын саны</t>
  </si>
  <si>
    <t>/ число пострадавших</t>
  </si>
  <si>
    <t>а.и. турмуш-тириличик жактан / в т.ч. в быту</t>
  </si>
  <si>
    <t>/ обсл. лиц</t>
  </si>
  <si>
    <t>изилд. адамдар</t>
  </si>
  <si>
    <t>табылгандар</t>
  </si>
  <si>
    <t xml:space="preserve">Бюджеттик каражатка кызматчы адамдардын саны / </t>
  </si>
  <si>
    <t>Число физических лиц на бюджетных средствах</t>
  </si>
  <si>
    <t xml:space="preserve">Чарбалык эсепке жана атайын каражаттык эсепке  кызматчы адамдардын саны / </t>
  </si>
  <si>
    <t>Число физических лиц на хозрасчете и специальных средствах</t>
  </si>
  <si>
    <t>Декреттик эс алуудагы адамдар /</t>
  </si>
  <si>
    <t>а.и.</t>
  </si>
  <si>
    <t>Алардын ичинен окугандар</t>
  </si>
  <si>
    <t>Бардыгы / всего</t>
  </si>
  <si>
    <t>Чыгып сүйлөө</t>
  </si>
  <si>
    <t>Иштетилди</t>
  </si>
  <si>
    <t>/ Обработано</t>
  </si>
  <si>
    <t>Бошотулду</t>
  </si>
  <si>
    <t>/ Освобождено</t>
  </si>
  <si>
    <t>Бир жолку өтүнүч менен иштетилди</t>
  </si>
  <si>
    <t>/ Обработано по разовым заявкам</t>
  </si>
  <si>
    <t>/ Количество объектов</t>
  </si>
  <si>
    <t>Объекттердин саны</t>
  </si>
  <si>
    <t>Келишимдердин саны</t>
  </si>
  <si>
    <t>/ Число объектов</t>
  </si>
  <si>
    <t>/  Количество договоров</t>
  </si>
  <si>
    <t>а.и. өзүмдүк үйлөр жана квартиралар</t>
  </si>
  <si>
    <t>/ Физ. площадь, тыс.м3</t>
  </si>
  <si>
    <t>Реакция Хеддльсона</t>
  </si>
  <si>
    <t>Алдын алуучу / Профилактические</t>
  </si>
  <si>
    <t>Чума</t>
  </si>
  <si>
    <t>/ Число обследований</t>
  </si>
  <si>
    <t>/ врачами</t>
  </si>
  <si>
    <t>/ из них проведено:</t>
  </si>
  <si>
    <t>Изилденгендер</t>
  </si>
  <si>
    <t xml:space="preserve">/ Обследовано </t>
  </si>
  <si>
    <t>адам</t>
  </si>
  <si>
    <t>/ лиц</t>
  </si>
  <si>
    <t>аныкталгандар</t>
  </si>
  <si>
    <t>/ полож.</t>
  </si>
  <si>
    <t>/ Контингенты</t>
  </si>
  <si>
    <t>Контингенттер</t>
  </si>
  <si>
    <t>/ Из них положительных</t>
  </si>
  <si>
    <t>/ Проб (лицо)</t>
  </si>
  <si>
    <t>/ Исследов. (анализ.)</t>
  </si>
  <si>
    <t>/ проб (лицо)</t>
  </si>
  <si>
    <t>/ культура (анализ)</t>
  </si>
  <si>
    <t>культура (анализ)</t>
  </si>
  <si>
    <t>Пробалар (адам)</t>
  </si>
  <si>
    <t>Изилдөө (анализ.)</t>
  </si>
  <si>
    <t>Изилдөөлөрдүн аталыштары</t>
  </si>
  <si>
    <t>/ Наименование исследований</t>
  </si>
  <si>
    <t>Бөлүп чыгарылган микроорганизмдер</t>
  </si>
  <si>
    <t>/ Выделенные микроорганизмы</t>
  </si>
  <si>
    <t>анын ичинен аныкталгандар</t>
  </si>
  <si>
    <t>/ из них положительные</t>
  </si>
  <si>
    <t xml:space="preserve">псевдомонаддар </t>
  </si>
  <si>
    <t>/ псевдомонады</t>
  </si>
  <si>
    <t>адамдар</t>
  </si>
  <si>
    <t>культуралар</t>
  </si>
  <si>
    <t>/ культур</t>
  </si>
  <si>
    <t>Изилденген адамдардан</t>
  </si>
  <si>
    <t>/ обследованных лиц</t>
  </si>
  <si>
    <t>Изилдөөлөрдүн түрлөрү</t>
  </si>
  <si>
    <t>/ Виды исследований</t>
  </si>
  <si>
    <t>стафилококктор</t>
  </si>
  <si>
    <t>стрептококктор</t>
  </si>
  <si>
    <t>пневмококктор</t>
  </si>
  <si>
    <t>гемофильдик таякчалар</t>
  </si>
  <si>
    <t>/ стафилококки</t>
  </si>
  <si>
    <t>/ ТВ</t>
  </si>
  <si>
    <t>/ периодическая печать</t>
  </si>
  <si>
    <t>/ Семинары</t>
  </si>
  <si>
    <t>Массалык санитардык агартуу иш-чаралары</t>
  </si>
  <si>
    <t>адам /</t>
  </si>
  <si>
    <t xml:space="preserve"> лицо</t>
  </si>
  <si>
    <t>культуралар /</t>
  </si>
  <si>
    <t xml:space="preserve"> культур</t>
  </si>
  <si>
    <t>занынан /</t>
  </si>
  <si>
    <t>копрокультуры</t>
  </si>
  <si>
    <t>канынан /</t>
  </si>
  <si>
    <t>Жил ичинде сарпталды</t>
  </si>
  <si>
    <t>А.и. жарамдуулук мооноту буткондугуно байланыштуу эсептен чыгарып ташталганы</t>
  </si>
  <si>
    <t>31.12.20____ж.  Калдык</t>
  </si>
  <si>
    <t>/ Израсходовано в течении года</t>
  </si>
  <si>
    <t>/ Из них списано в связи с истечением срока годности</t>
  </si>
  <si>
    <t>/ Остаток на 31.12.20_____г.</t>
  </si>
  <si>
    <t>Вакцинация алуучу адамдардын саны</t>
  </si>
  <si>
    <t>/ Количество подлежаших лиц к вакцинации</t>
  </si>
  <si>
    <t>Жыл ичинде вакцина алган адамдардын  саны</t>
  </si>
  <si>
    <t>/ Количество лиц получивших вакцинацию в течении года</t>
  </si>
  <si>
    <t>Вакцинациянын бир эмдоосун алган адмдардын саны</t>
  </si>
  <si>
    <t>/ Кол-во лиц получивщих одну прививку вакцинации</t>
  </si>
  <si>
    <t>Вакцинациянын эки эмдоосун алган адмдардын саны</t>
  </si>
  <si>
    <t>/ Кол-во лиц получивщих две прививки вакцинации</t>
  </si>
  <si>
    <t>Вакцинациянын уч эмдоосун алган адмдардын саны</t>
  </si>
  <si>
    <t xml:space="preserve"> / Кол-во лиц получивщих три прививки вакцинации</t>
  </si>
  <si>
    <t>/ из них</t>
  </si>
  <si>
    <t>/ Количество дел, переданных в следственные органы</t>
  </si>
  <si>
    <t>/ из них дела, по которым приняты решения о привлечении к ответственности</t>
  </si>
  <si>
    <t>а.и. иштегендер: тамак-аш объекттеринде / в т.ч.  работающие: в  пищевых объектах</t>
  </si>
  <si>
    <t>а.и. тазалыгына / в т.ч.  на стерильность</t>
  </si>
  <si>
    <t>аккан суудан воды / сточной воды</t>
  </si>
  <si>
    <t>суу түтүгүнөн чыккан суудан / водопроводной воды</t>
  </si>
  <si>
    <t>анализ.</t>
  </si>
  <si>
    <t>/ анализдер</t>
  </si>
  <si>
    <t>Бардыгы меджардамга кайрылгандар</t>
  </si>
  <si>
    <t>/ Всего обратились за мед помощью</t>
  </si>
  <si>
    <t>белгилүүлөр</t>
  </si>
  <si>
    <t>белгисиздер</t>
  </si>
  <si>
    <t>/ не известные</t>
  </si>
  <si>
    <t>жылкылар</t>
  </si>
  <si>
    <t>/ прочие (уринокультуры, биликультуры и др.)</t>
  </si>
  <si>
    <t>2. Отчеттук жылдын аягына кызматтар / Должности на конец отчетного года</t>
  </si>
  <si>
    <t>изилденгендер</t>
  </si>
  <si>
    <t>/ исследовано</t>
  </si>
  <si>
    <t>/ общее микробное число</t>
  </si>
  <si>
    <t>/ дрожжи и плесени</t>
  </si>
  <si>
    <t>Баардык пробалар</t>
  </si>
  <si>
    <t>Баардык изилденгендер</t>
  </si>
  <si>
    <t>/ Всего проб</t>
  </si>
  <si>
    <t>/ Всего исследовано</t>
  </si>
  <si>
    <t>Суунун сапатын аныктоо боюнча экспресс лабораториялар / Экспресс лаборатории по определению показателей качества воды</t>
  </si>
  <si>
    <t>Тамак-аштын гигиенасын аныктоо боюнча экспресс лабораториялар / Экспресс лаборатории по качеству пищевых продуктов</t>
  </si>
  <si>
    <t>Амеба</t>
  </si>
  <si>
    <t>а.и. тамак-аш объектилерине / в т.ч. на пищевые объекты</t>
  </si>
  <si>
    <t>объекттердин саны</t>
  </si>
  <si>
    <t>/ количество объектов</t>
  </si>
  <si>
    <t>Аталыштар \ Наименование</t>
  </si>
  <si>
    <t xml:space="preserve"> Объектер тобу</t>
  </si>
  <si>
    <t>/ Группа объектов</t>
  </si>
  <si>
    <t>/ Кол-во договоров</t>
  </si>
  <si>
    <t>Кемирүүчүлөрдөн бошотулду</t>
  </si>
  <si>
    <t>/ Освобождено от грызунов</t>
  </si>
  <si>
    <t>га</t>
  </si>
  <si>
    <t>/ число объектов</t>
  </si>
  <si>
    <t>/ га</t>
  </si>
  <si>
    <t>башка гепатиттер / другие гепатиты</t>
  </si>
  <si>
    <t>кене энцефалити / клещевой энцефалит</t>
  </si>
  <si>
    <t>башка объекттер / другие объекты</t>
  </si>
  <si>
    <t>өзүмдүк үйлөр жана квартиралар / частные дома и квартиры</t>
  </si>
  <si>
    <t>ачык аянтар / открытые стации</t>
  </si>
  <si>
    <t>кызылча вирусу / вирус кори</t>
  </si>
  <si>
    <t>кызамык вирусу / вирус краснухи</t>
  </si>
  <si>
    <t>12-13</t>
  </si>
  <si>
    <t xml:space="preserve"> </t>
  </si>
  <si>
    <t>Тамак-аш объекттери / пищевые объекты</t>
  </si>
  <si>
    <t>14-15</t>
  </si>
  <si>
    <t>18</t>
  </si>
  <si>
    <t>19</t>
  </si>
  <si>
    <t>20</t>
  </si>
  <si>
    <t>21</t>
  </si>
  <si>
    <t>Биринчи өтө шашылыш билдирүлөрдүн келип түшкөн оорулуулар жана ооруга шектелген адамдардын саны</t>
  </si>
  <si>
    <t>Жогорку жугуу коркунучтагы медициналык уюмдардын кызматкерлери / Персонал медицинских организаций с высоким риском заражения</t>
  </si>
  <si>
    <t>Жогорку жугуу коркунучтагы медициналык уюмдардын пациенттери / Пациенты мед. организаций с высоким риском заражения</t>
  </si>
  <si>
    <t>Иммуноасциттик суюктук алуу/ Получение иммуноасцитической жидкости</t>
  </si>
  <si>
    <t>Сасык тумо жана өткүр респиратордук жугуштуу вирустары / Вирусы острых  респираторных инфекций и гриппа</t>
  </si>
  <si>
    <t>26</t>
  </si>
  <si>
    <t>Оору чыккан жерлердин саны</t>
  </si>
  <si>
    <t>27</t>
  </si>
  <si>
    <t>28</t>
  </si>
  <si>
    <t>29</t>
  </si>
  <si>
    <t>34</t>
  </si>
  <si>
    <t>Ооруга шектүү жана байланышы бар адамдар / контактные и лица, подозреваемые в заболевании</t>
  </si>
  <si>
    <t>35</t>
  </si>
  <si>
    <t>ДПУ башка бөлүмдөрүндө / других отделений ЛПО</t>
  </si>
  <si>
    <t>мамлекеттик эмес ДПУ / негосударственные ЛПО</t>
  </si>
  <si>
    <t>36</t>
  </si>
  <si>
    <t>37</t>
  </si>
  <si>
    <t>Текшерүүлөр жүргүзүлгөн а.и. / Проведено проверок, в т. ч.</t>
  </si>
  <si>
    <t>38</t>
  </si>
  <si>
    <t>39</t>
  </si>
  <si>
    <t>22. Адамдарды жана айлана чөйрөнү холерага лаборатордук изилдөө</t>
  </si>
  <si>
    <t>40</t>
  </si>
  <si>
    <t>41</t>
  </si>
  <si>
    <t>42</t>
  </si>
  <si>
    <t>43</t>
  </si>
  <si>
    <t>Катоодон өткөн ооругандардын саны</t>
  </si>
  <si>
    <t>/ Подострый бруцеллез</t>
  </si>
  <si>
    <t>44</t>
  </si>
  <si>
    <t>/ Почвенные сибиреязвенные очаги</t>
  </si>
  <si>
    <t>45</t>
  </si>
  <si>
    <t>46</t>
  </si>
  <si>
    <t>49</t>
  </si>
  <si>
    <t>Чиркейлер көп байырлаган объекттердин саны</t>
  </si>
  <si>
    <t>/ Количество водоемов</t>
  </si>
  <si>
    <t>50</t>
  </si>
  <si>
    <t>51</t>
  </si>
  <si>
    <t>52</t>
  </si>
  <si>
    <t>балдардын мектепке чейинки уюмдарынын, мектеп алдындагы лагерлеринин жана башка жайкы эс алуу, ден соолукту чыңдоо балдар уюмдарынын кызматкерлери / работники детских дошкольных организаций, пришкольных лагерей и других летних оздоровительных детских организаций</t>
  </si>
  <si>
    <t>53</t>
  </si>
  <si>
    <t>Дарылоо-профилактикалык уюмдар / лечебно-профилактические организации</t>
  </si>
  <si>
    <t>Өнөр жай ишканаларына / За промышленными предприятиями</t>
  </si>
  <si>
    <t>Балдар жана өспүрүмдөр уюмдарында – бардыгы / За детскими и подростковыми организациями – всего</t>
  </si>
  <si>
    <t>Мектепке чейинки балдар уюмдарына / из них: за детскими дошкольными организациями</t>
  </si>
  <si>
    <t>Тамак-аш блоктору ДПУ / пищеблоки в ЛПО</t>
  </si>
  <si>
    <t>Автомашиналар – бардыгы/ Автомашины – всего.</t>
  </si>
  <si>
    <t>А.и.жугуштуу оорулуу адамдарды  эвакуация кылуу үчүн жана акыркы  дезинфекция жасоо үчүн / Из них: для эвакуации инфекционных больных и проведения заключительной дезинфекции.</t>
  </si>
  <si>
    <t>Сууну изилдөө / Исследование воды</t>
  </si>
  <si>
    <t>Тамак-ашты изилдөө / Исследование продуктов</t>
  </si>
  <si>
    <t>Абаны изилдөө / Исследование воздуха</t>
  </si>
  <si>
    <t>Дары формаларын изилдөө / Исследование лекарственных форм</t>
  </si>
  <si>
    <t>Хирургиялык материалдарды изилдөө / Исследование хирургических материалов</t>
  </si>
  <si>
    <t>Пландан тышкары текшерүүлөр / В неплановые проверки</t>
  </si>
  <si>
    <t>бардыгы:</t>
  </si>
  <si>
    <t>/ прочие</t>
  </si>
  <si>
    <t>башкалары</t>
  </si>
  <si>
    <t>Иерсиниоз / Иерсиниоз</t>
  </si>
  <si>
    <t>Псевдотуберкулез / Псевдотуберкулез</t>
  </si>
  <si>
    <t>Кампилобактериоз / Кампилобактериоз</t>
  </si>
  <si>
    <t>Чымындар / Мухи</t>
  </si>
  <si>
    <t>Таракандар / Тараканы</t>
  </si>
  <si>
    <t>Чиркейлер / Комары</t>
  </si>
  <si>
    <t>/ Наименование</t>
  </si>
  <si>
    <t>/ из них не отвечает гигиен. нормативам</t>
  </si>
  <si>
    <t>/ Исследовано проб</t>
  </si>
  <si>
    <t>/ пестициды</t>
  </si>
  <si>
    <t>/ соли тяжелых металлов</t>
  </si>
  <si>
    <t>/ по бактериальным показателям</t>
  </si>
  <si>
    <t>/ выделена патогенная микрофлора</t>
  </si>
  <si>
    <t>Ооругандар жана ооруга шектүү делген адамдар / Больные и лица с подозрением на заболевание</t>
  </si>
  <si>
    <t>Парфюмердик косметикалык каражаттар / Парфюмерно-косметические средства</t>
  </si>
  <si>
    <t>Балдар оюнчуктары / Детские игрушки</t>
  </si>
  <si>
    <t>Азыктандыруучу чөйрөгө көзөмөл / Контроль питательных сред</t>
  </si>
  <si>
    <t>Лаборатордук жана аптекалык идиш / Лабораторная и аптечная посуда</t>
  </si>
  <si>
    <t>Видаль реакциясы / Реакция Видаля</t>
  </si>
  <si>
    <t>/ Курсовая работа по гигиенической подготовке</t>
  </si>
  <si>
    <t xml:space="preserve">/ ОБЕСПЕЧЕННОСТЬ ОСНОВНЫМИ СРЕДСТВАМИ ИЗМЕРЕНИЙ И ОБОРУДОВАНИЕМ </t>
  </si>
  <si>
    <t>а.и. иштеген абалда болгондору</t>
  </si>
  <si>
    <t>/ из них находится в рабочем состоянии</t>
  </si>
  <si>
    <t>а.и. хирургиялык профилдеги / в т.ч. хирургического профиля</t>
  </si>
  <si>
    <t>балдардын / детские</t>
  </si>
  <si>
    <t>стоматологиялык / стоматологические</t>
  </si>
  <si>
    <t>ҮДБ процедуралык бөлмөсү / процедурные кабинеты ЦСМ</t>
  </si>
  <si>
    <t>а.и. стоматологиялык борборлор жана кабинеттер / в т.ч.  стоматологические центры и кабинеты</t>
  </si>
  <si>
    <t>а.и. специализацияга билимин өркүндөтүүгө муктаждары</t>
  </si>
  <si>
    <t>в т.ч.  микотоксины</t>
  </si>
  <si>
    <t>● радиациялык гигиена боюнча дарыгерлер / врачи по радиационной гигиене</t>
  </si>
  <si>
    <t>водопроводдорду санитардык кайтаруу зоналары</t>
  </si>
  <si>
    <t>/ в т.ч.  остаточное количество пестицидов</t>
  </si>
  <si>
    <t>а.и. микотоксиндер</t>
  </si>
  <si>
    <t>/ в т.ч.  токсичные элементы</t>
  </si>
  <si>
    <t>/ в т.ч.  другие сан.-хим. исследования</t>
  </si>
  <si>
    <t>а.и.  патогендик микрофлорага</t>
  </si>
  <si>
    <t xml:space="preserve">/ в т.ч.  на патогенную микрофлору </t>
  </si>
  <si>
    <t>Сапатсыз деп табылган, жараксыз тамак-аш азыктарынын жана азык-түлүк сырьёлорунун көлөмү</t>
  </si>
  <si>
    <t>/ положит.</t>
  </si>
  <si>
    <t>ДМК продуктулары  / Продукция ДМК</t>
  </si>
  <si>
    <t>а.и.  тамак-аш азыктарын өндүрүү жана сатуу тармагындагылар / в т.ч. работы сферы производства и реализации продуктов питания</t>
  </si>
  <si>
    <t xml:space="preserve">курулуш, транспорт жана өнөр жай ишканаларынын жумушчулары / рабочие промпредприятий, строительства, транспорта </t>
  </si>
  <si>
    <t>а.и. 14 жашка чейин</t>
  </si>
  <si>
    <t>/ в т.ч.  до 14 лет</t>
  </si>
  <si>
    <t>/ пары и газы</t>
  </si>
  <si>
    <t>/ пыль и аэрозоли</t>
  </si>
  <si>
    <t>ПДК нормасынан ашып кеткен  объекттердин саны</t>
  </si>
  <si>
    <t>/ Число объектов с превышением ПДК</t>
  </si>
  <si>
    <t>а.и. ПДКдан жогору</t>
  </si>
  <si>
    <t>/ из них превышает ПДК</t>
  </si>
  <si>
    <t>Өндүрүштөн иштетүү үчүн даяр эт азыктары / Готовые мясные изделия для промышленной выработки</t>
  </si>
  <si>
    <t>/ зоны санитарной охраны водопроводов</t>
  </si>
  <si>
    <t>тазартуу курулуштарынын керектүү комплекстери</t>
  </si>
  <si>
    <t>/ необходимого комплекса очистных сооружений</t>
  </si>
  <si>
    <t>жугушсуздандыруучу установкалар</t>
  </si>
  <si>
    <t>/ обеззараживающих установок</t>
  </si>
  <si>
    <t xml:space="preserve"> гигиеналык нормативдерге жооп бербегени</t>
  </si>
  <si>
    <t>/  не отвечает гигиеническим нормативам</t>
  </si>
  <si>
    <t>турмуш тиричилик жуунду суулары</t>
  </si>
  <si>
    <t>өндүрүштөн чыккан ыпылас суулары</t>
  </si>
  <si>
    <t>бардыгы пробалар</t>
  </si>
  <si>
    <t>/ всего проб</t>
  </si>
  <si>
    <t>/ производственных стоков</t>
  </si>
  <si>
    <t>/ Гигиеническая характеристика исследуемых проб на содержание радионуклидов</t>
  </si>
  <si>
    <t>Изилдөөлөрдүн саны</t>
  </si>
  <si>
    <t>6. Полимердик жана синтетикалык материалдардын, алардан жасалган буюмдарды, турмуш-тиричилик химиясынын, парфюмердик-косметикалык каражаттардын, товарлардын санитардык-гигиеналык мүнөздөмөсү</t>
  </si>
  <si>
    <t>/ Санитарно-гигиеническая характеристика полимерных и синтетических   материалов, изделий из них, товаров бытовой химии и парфюмерно-косметических средств</t>
  </si>
  <si>
    <t>7. Жабык имараттардагы аба жана жумушчу зоналардагы аба чөйрөсүнүн мүнөздөмөсү</t>
  </si>
  <si>
    <t>Буулар жана газдар</t>
  </si>
  <si>
    <t>Чаң жана аэрозолдор</t>
  </si>
  <si>
    <t>лабораторияда ырасталган / лабораторно подтвержденных</t>
  </si>
  <si>
    <t>мектептердин, АООЖ жайларынын административдик-чарбалык персоналдары, ж.б. / административно-хозяйственный персонал школ, ССУЗ, и другие.</t>
  </si>
  <si>
    <t>айыл чарба жумушчулары – бардыгы / работники сельского хозяйства - всего</t>
  </si>
  <si>
    <t>айылдык комитеттердин кызматкерлери / работники сельских комитетов</t>
  </si>
  <si>
    <t>жергиликтүү өзүн-өзү башкаруу уюмдарынын өкүлдөрү / представители местного самоуправления</t>
  </si>
  <si>
    <t>радио</t>
  </si>
  <si>
    <t>Сууну, жер кыртышын, жашылча жемиштерди ж.б. изилдөө</t>
  </si>
  <si>
    <t>/ Исследование воды, почвы, овощей, фруктов и др.</t>
  </si>
  <si>
    <t>Тышкы чөйрөдөгү объекттерден, колдон, ж.б. алынган смывдарды изилдөө</t>
  </si>
  <si>
    <t>Vibrio non 01</t>
  </si>
  <si>
    <t>2. Массалык иштер / Массовая работа</t>
  </si>
  <si>
    <t>менингококко (мурун кеңилжээринен) / на менингококк (из носоглотки)</t>
  </si>
  <si>
    <t>Көк жөтөлгө, паракоклюшка / Исследования на коклюш, паракоклюш</t>
  </si>
  <si>
    <t>а.и. менингококко / в т.ч.  на менингококк</t>
  </si>
  <si>
    <t>Тамак-ашка ууланууну изилдөө / Исследование при пищевом отравлении</t>
  </si>
  <si>
    <t>Өлүктүн материалын изилдөө / Исследование трупного материала</t>
  </si>
  <si>
    <t>/Информация о маляриогенных объектах на обслуживаемой территории</t>
  </si>
  <si>
    <t>безгектүү объектилер</t>
  </si>
  <si>
    <t>/ малярийными объектами</t>
  </si>
  <si>
    <t>безгексиз объектилер</t>
  </si>
  <si>
    <t>/ не малярийными объектами</t>
  </si>
  <si>
    <t>Аянты,  га</t>
  </si>
  <si>
    <t xml:space="preserve"> / Площадь, га</t>
  </si>
  <si>
    <t xml:space="preserve"> / Наименование</t>
  </si>
  <si>
    <t>Турмуш-тиричилик химиясынын товарлары / Товары бытовой химии</t>
  </si>
  <si>
    <t>Гепатит В</t>
  </si>
  <si>
    <t>Гепатит С</t>
  </si>
  <si>
    <t>Гепатит А</t>
  </si>
  <si>
    <t>0-6 ай./ 0-6 мес.</t>
  </si>
  <si>
    <t>7-12 ай / 7-12 мес.</t>
  </si>
  <si>
    <t>1 жаш / 1 год</t>
  </si>
  <si>
    <t>2 жаш / 2 года</t>
  </si>
  <si>
    <t>3 жаш / 3 года</t>
  </si>
  <si>
    <t xml:space="preserve">4 жаш / 4 года </t>
  </si>
  <si>
    <t>5 жаш / 5 лет</t>
  </si>
  <si>
    <t>6 жаш / 6 лет</t>
  </si>
  <si>
    <t>7 жаш / 7 лет</t>
  </si>
  <si>
    <t>а.и.  менингококктук оорулар (далилденген) / в т.ч. менингокковые (подтверждение)</t>
  </si>
  <si>
    <t xml:space="preserve">башка этиологиядан / другой этиологии </t>
  </si>
  <si>
    <t>кызамык / корь</t>
  </si>
  <si>
    <t>пробалар (адам)</t>
  </si>
  <si>
    <t>Копрологиялык изилдөөлөр - бардыгы: / Копрологические исследования - всего:</t>
  </si>
  <si>
    <t>көзөмөлдөгү объекттердин ү бардыгы</t>
  </si>
  <si>
    <t>/ Всего обследовано объектов:</t>
  </si>
  <si>
    <t>текшерүүлөрдүн саны</t>
  </si>
  <si>
    <t>/ число обследований</t>
  </si>
  <si>
    <t>/ инфекционных заболеваний</t>
  </si>
  <si>
    <t>адамга коркунучтуу мителердин</t>
  </si>
  <si>
    <t>/ гельминтозов опасных для человека</t>
  </si>
  <si>
    <t>/ Объекты надзора</t>
  </si>
  <si>
    <t>/ всего:</t>
  </si>
  <si>
    <t>Түнөктөр / Дневки</t>
  </si>
  <si>
    <t>Аталган  контингенттин саны</t>
  </si>
  <si>
    <t>/ Количество данного контингента</t>
  </si>
  <si>
    <t>бардыгы ооруп  калгандар</t>
  </si>
  <si>
    <t>/ всего заболело</t>
  </si>
  <si>
    <t>Диагнозу далилденген адамдардын саны</t>
  </si>
  <si>
    <t>/ Число больных с подтвержденным диагнозом</t>
  </si>
  <si>
    <t>/ в т.ч.  лабораторно подтвержденный</t>
  </si>
  <si>
    <t>Аналитикалык таразалар / Весы аналитические</t>
  </si>
  <si>
    <t>Техникалык таразалар / Весы технические</t>
  </si>
  <si>
    <t>Кургаткыч шкафтар / Сушильные шкафы</t>
  </si>
  <si>
    <t>Люксметрлер / Люксметры</t>
  </si>
  <si>
    <t>Стерилизацияга аткарылган</t>
  </si>
  <si>
    <t>Тамеки жана тамеки заттары / Табак и табачные изделия</t>
  </si>
  <si>
    <t>Даяр тамак аш болумдуулугуна / Блюда на калорийность</t>
  </si>
  <si>
    <t>Серологиялык (ИФА, МФА и ж.б.)</t>
  </si>
  <si>
    <t>/ Серолог. (ИФА, МФА и др.)</t>
  </si>
  <si>
    <t>а.и. жер үстүндөгү суу булактарынан / в т.ч.  из поверхностных источников</t>
  </si>
  <si>
    <t>а.и.  жер үстүндөгү суу булактарынан / в т.ч. из поверхностных источников</t>
  </si>
  <si>
    <t>а.и. жер үстүндөгү суу булактарынан / в т.ч. из поверхностных источников</t>
  </si>
  <si>
    <t>а.и.айылдык суу түтүкчөлөрү / в т.ч. сельские водопроводы</t>
  </si>
  <si>
    <t>а.и. ИСКАКБга өткөрүлүп берилгендер / в т.ч. из них переданные в СООППВ</t>
  </si>
  <si>
    <t>анал.</t>
  </si>
  <si>
    <t>/ анал.</t>
  </si>
  <si>
    <t>табылг.</t>
  </si>
  <si>
    <t>/ пол.</t>
  </si>
  <si>
    <t xml:space="preserve"> респираторно - синцитиальный вирус </t>
  </si>
  <si>
    <t>метапневмовирус</t>
  </si>
  <si>
    <t xml:space="preserve"> коронавирус</t>
  </si>
  <si>
    <t xml:space="preserve">  сасык туумоо вирусу А /  вирус гриппа А</t>
  </si>
  <si>
    <t xml:space="preserve">  сасык туумоо вирусу В /  вирус гриппа В</t>
  </si>
  <si>
    <t>кампилобактерии</t>
  </si>
  <si>
    <t xml:space="preserve"> шигеллы</t>
  </si>
  <si>
    <t xml:space="preserve"> сальмонеллы</t>
  </si>
  <si>
    <t>микст-инфекция</t>
  </si>
  <si>
    <t>Гепатитин бардыгы / Всего гепатитов</t>
  </si>
  <si>
    <t>Микст-гепатиты</t>
  </si>
  <si>
    <t>Оорулар менен жана ооруга шектүүлөр менен мамиледе болгон адамдар / контактные  лица, подозреваемые в заболевании</t>
  </si>
  <si>
    <t>14 жашка чейин</t>
  </si>
  <si>
    <t xml:space="preserve">башкалар / прочие </t>
  </si>
  <si>
    <t>ачыткы жана көк даты</t>
  </si>
  <si>
    <t>Серовар</t>
  </si>
  <si>
    <t>/ Серовар культур</t>
  </si>
  <si>
    <t>идентификациалоо / идентификация</t>
  </si>
  <si>
    <t>/ Молекулярно-генетические</t>
  </si>
  <si>
    <t>Көрсөтүү боюнча кене энцефалитине каршы  иммуноглобулин алган адамдардын саны</t>
  </si>
  <si>
    <t>/ Кол-во лиц получивших иммуноглобулин против клещевого энцефалита по показаниям</t>
  </si>
  <si>
    <t>Кыдыгый тасма / Карликовый цепень</t>
  </si>
  <si>
    <t xml:space="preserve">А.и. паразитологиялык изилдөөлөрду жүргүзуучу объектилер </t>
  </si>
  <si>
    <t>Жылдын аягына анофелогендүү көлмөлөрдүн саны / Число анофелогенных водоёмов на конец года</t>
  </si>
  <si>
    <t>а.и.  мамэпидкөзөмөл суроолору боюнча / в т.ч. по вопросам госэпиднадзора</t>
  </si>
  <si>
    <t>3. Калктын суу колдонгон жерлериндеги суу объекттеринин ал-абалы / Состояние водных объектов в местах водопользования населения</t>
  </si>
  <si>
    <t>Радиометриялык изилдөөлөр / Радиометрические исследования</t>
  </si>
  <si>
    <t>/ Количество обследованных ЛПО. Контроль стерилизации и качество дезрастворов</t>
  </si>
  <si>
    <t>Суу объектери</t>
  </si>
  <si>
    <t>/ Водные объекты</t>
  </si>
  <si>
    <t>Пробалардын саны</t>
  </si>
  <si>
    <t>Жараттан чыккан суюктук / Раневое отделяемое</t>
  </si>
  <si>
    <t>Кенелер / Клещи</t>
  </si>
  <si>
    <t>/ ОБЕСПЕЧЕННОСТЬ ОСНОВНЫМИ СРЕДСТВАМИ ИЗМЕРЕНИЙ И ОБОРУДОВАНИЕМ</t>
  </si>
  <si>
    <t>Бардык өткөрүлгөн иш-чаралар / всего проведено мероприятий</t>
  </si>
  <si>
    <t>Мамсанкөзөмөл боюнча / Госсаннадзора</t>
  </si>
  <si>
    <t xml:space="preserve">Саптын коду / Код строки </t>
  </si>
  <si>
    <t xml:space="preserve">Дарыгерлер  / Врачи </t>
  </si>
  <si>
    <t xml:space="preserve">Жогорку медициналык эмес билимдүү адистер  / Специалисты с высшим немедицинским образованием </t>
  </si>
  <si>
    <t xml:space="preserve">Орто медадистер / Средний медперсонал </t>
  </si>
  <si>
    <t xml:space="preserve">Орто медициналык эмес билимдүү адистер  / Специалисты со средним немедицинским образованием </t>
  </si>
  <si>
    <t>Кенже медадистер / Младший медперсонал</t>
  </si>
  <si>
    <t>Башка  адистер / Прочий персонал</t>
  </si>
  <si>
    <t>Кызматынын бардыгы</t>
  </si>
  <si>
    <t>Лица, находящиеся в декретном отпуске</t>
  </si>
  <si>
    <t>/ Всего должностей</t>
  </si>
  <si>
    <t>Диагностикалык / Диагностически</t>
  </si>
  <si>
    <t>Алдын алуучу / Профилактически</t>
  </si>
  <si>
    <t>Адамдар / Люди</t>
  </si>
  <si>
    <t>Айыл чарба жаныбарлары / Сельхозживотные</t>
  </si>
  <si>
    <t>/ от людей</t>
  </si>
  <si>
    <t>/ внешняя среда</t>
  </si>
  <si>
    <t>/ Идентификация</t>
  </si>
  <si>
    <t>балдар уюмдарына / в детские организации</t>
  </si>
  <si>
    <t>дарылоо алдын алуу уюмдарына (төрөт үйлөрүнө, балдар ооруканаларына) / в лечебно-профилактические организации (роддома, детские больницы)</t>
  </si>
  <si>
    <t>ДПУ / в  ЛПО</t>
  </si>
  <si>
    <t>балдар уюмдарында / в  детских организациях</t>
  </si>
  <si>
    <t>Бардык оорулулар / Всего больных</t>
  </si>
  <si>
    <t>а.и. оорулуулардан /</t>
  </si>
  <si>
    <t>анын ичинен алып жүрүүчүлөрдөн</t>
  </si>
  <si>
    <t>баардыгы бөлүнгөн</t>
  </si>
  <si>
    <t>башкалары (заарасынан, өттөн)</t>
  </si>
  <si>
    <t>/ копрокультуры</t>
  </si>
  <si>
    <t>/ больной</t>
  </si>
  <si>
    <t>оруу алып жүрүүчү /</t>
  </si>
  <si>
    <t>носитель</t>
  </si>
  <si>
    <t>/ Информация об исследованиях проведенных лабораторией ЦГСЭН на простейшие и гельминты</t>
  </si>
  <si>
    <t>Профилактикалык максатта изилденгендер / лица, обследованные с профилактической целью</t>
  </si>
  <si>
    <t>а.и. гиг. нормативдерге жооп бербегендери</t>
  </si>
  <si>
    <t>/ из них не отвечает гиг. нормативам</t>
  </si>
  <si>
    <t xml:space="preserve">/ Получено в течение года </t>
  </si>
  <si>
    <t>Радиациялык көрсөткүчтөр / Радиационные показатели</t>
  </si>
  <si>
    <t>/ Лямблиа</t>
  </si>
  <si>
    <t>/ Амеба</t>
  </si>
  <si>
    <t>/ Гемокультура</t>
  </si>
  <si>
    <t>аткарылган</t>
  </si>
  <si>
    <t>/ проведен анал.</t>
  </si>
  <si>
    <t>оң натыйж.</t>
  </si>
  <si>
    <t>Курч кармаган бруцеллез</t>
  </si>
  <si>
    <t>/ Острый бруцеллез</t>
  </si>
  <si>
    <t>Курч кармаардын алдындагы бруцеллез</t>
  </si>
  <si>
    <t>/ Подострый брцеллез</t>
  </si>
  <si>
    <t xml:space="preserve"> / Хронический бруцеллез впервые установленный</t>
  </si>
  <si>
    <t>Мам-к дарылоо алдын алуу уюмдары, а.и. / Гос-е ЛПО,  в т.ч.</t>
  </si>
  <si>
    <t xml:space="preserve">18.1. Эпизоотологиялык жактан изилденген аянтчаи / Эпизоотологически  обследованная  площадь </t>
  </si>
  <si>
    <t>18.2. Чумага койюлган биопробалар / Выполнено биопроб на чуму</t>
  </si>
  <si>
    <t>табылгандар / положит.</t>
  </si>
  <si>
    <t>18.3 Кенелерди турлору боюнча идентификациялоо: / видовая идентификация клещей:</t>
  </si>
  <si>
    <t>арбавирустук инфекциалардын жаратылыштагы очоктордон / из природных очагов арбавирусных инфекции</t>
  </si>
  <si>
    <t>Профилактикалык</t>
  </si>
  <si>
    <t>Молекулярдык-генетикалык</t>
  </si>
  <si>
    <t>/ Молекулярно- генетические</t>
  </si>
  <si>
    <t>Эт жана канаттуулардын чийки эти / Мясо и птица сырые</t>
  </si>
  <si>
    <t>Райондук аймактык оорукана / Районные ТБ</t>
  </si>
  <si>
    <t>хим. изилдөөлөрдүн ичинен пестициддерге изилденгендери</t>
  </si>
  <si>
    <t>/ не отвечает гигиеническим нормативам</t>
  </si>
  <si>
    <t>Ичүүчү суу менен камсыздоо объекттеринин аталыштары</t>
  </si>
  <si>
    <t>/ Наименование объектов  питьевого водоснабжения</t>
  </si>
  <si>
    <t>/ Число зарегистрированных больных</t>
  </si>
  <si>
    <t>Сап коду/Код строки</t>
  </si>
  <si>
    <t xml:space="preserve">Вакцина, дозасында /Вакцина, в дозах </t>
  </si>
  <si>
    <t xml:space="preserve">Иммуноглобулин, мл /Иммуноглобулин, в мл </t>
  </si>
  <si>
    <t xml:space="preserve">А.и. / и. н. </t>
  </si>
  <si>
    <t>А. и.аныкталгандар</t>
  </si>
  <si>
    <t>Жүлүн суусун (СМЖ)  изилдөөлөр - бардыгы / Исследования СМЖ - всего</t>
  </si>
  <si>
    <t>Бардыгы санитардык бактериология боюнча изилдөөлөр  / Всего исследований по санитарной бактериологии</t>
  </si>
  <si>
    <t>Бактериалдык инфекциялар/ Бактериальные инфекции</t>
  </si>
  <si>
    <t>Борбордоштурулган ичүүчү суу менен камсыздоо булактары / Источники централизованной системы водоснабжения</t>
  </si>
  <si>
    <t>Коммуналдык суу түтүкчөлөр / Коммунальные водопроводы</t>
  </si>
  <si>
    <t>Тамак-аш азыктары / Пищевые продукты</t>
  </si>
  <si>
    <t>Курулуш материалдары, сырьё, буюмдары / Строительные материалы, сырье, изделия</t>
  </si>
  <si>
    <t>/ эпидемиологическое обследование</t>
  </si>
  <si>
    <t>башка сальмонеллездук инфекциялар / другие сальмонеллезные инфекции</t>
  </si>
  <si>
    <t>бактериалдык   дизентерия / бактериальная дизентерия</t>
  </si>
  <si>
    <t>сибирь жарасы / сибирская язва</t>
  </si>
  <si>
    <t>Микробиологиялык көрсөткүчтөр / Микробиологические показатели</t>
  </si>
  <si>
    <t>Х</t>
  </si>
  <si>
    <t>чочколор</t>
  </si>
  <si>
    <t>эшектер</t>
  </si>
  <si>
    <t>Жыл башына карата анофелогендүү көлмөлөрдүн саны / Число анофелогенных водоемов на начало года</t>
  </si>
  <si>
    <t>Жалпы шалызардын саны  (күрүч талаасы) / Всего рисовые чеки</t>
  </si>
  <si>
    <t>Жыл ичинде тазаланган көлмөлөр / Обработано водоемов в течение года</t>
  </si>
  <si>
    <t>Гамбузия балыгы коё берилген көлмөлөр / Заселено водоемов рыбкой гамбузией</t>
  </si>
  <si>
    <t>а.и.  шалызар (күрүч талаасы) / в т.ч.  рисовые чеки</t>
  </si>
  <si>
    <t>Кургатылган анофелогендүү көлмөлөр / Осушено анофелогенных водоемов</t>
  </si>
  <si>
    <t>● эмгек гигиенасы боюнча дарыгерлер / врачи по гигиене труда</t>
  </si>
  <si>
    <t>● тамактандыруу гигиенасы боюнча дарыгерлер / врачи по гигиене питания</t>
  </si>
  <si>
    <t>● балдар жана өспүрүмдөр гигиенасы боюнча дарыгерлер / врачи по гигиене детей и подростков</t>
  </si>
  <si>
    <t>● пестициддер гигиенасы боюнча дарыгерлер / врачи по гигиене пестицидов</t>
  </si>
  <si>
    <t>● экогигиена боюнча дарыгерлер / врачи по экогигиене</t>
  </si>
  <si>
    <t>ДПУ алынган бардык смывдар  / Всего смывов в ЛПО</t>
  </si>
  <si>
    <t>башка ДПУ / прочие ЛПО</t>
  </si>
  <si>
    <t>Башка ДПУ / Прочие ЛПО</t>
  </si>
  <si>
    <t>Мамлекеттик эмес ДПУ / Негосударственные ЛПО</t>
  </si>
  <si>
    <t>башка ДПУ / Прочие ЛПО</t>
  </si>
  <si>
    <t>Мамлекеттик дарылоо алдын алуу уюмдар – бардыгы / Государственные лечебно-профилактические организации - всего</t>
  </si>
  <si>
    <t xml:space="preserve">Кёп профилдүү стационарлар / Многопрофильные стационары </t>
  </si>
  <si>
    <t>Кургак учуктук / Туберкулезные</t>
  </si>
  <si>
    <t>Төрөөт үйлөр / Родильные дома</t>
  </si>
  <si>
    <t xml:space="preserve">Башкалар / Другие </t>
  </si>
  <si>
    <t>Үй-бүлөлүк дарыгерлер борбору / ЦСМ</t>
  </si>
  <si>
    <t>а.и. мам-к эмес дарылоо алдын алуу уюмдары, / в т.ч. негос-е ЛПО</t>
  </si>
  <si>
    <t>алдын алуучу  / профилактически</t>
  </si>
  <si>
    <t>Лабораторно подтвержденные</t>
  </si>
  <si>
    <t>Баардык күзөттүк эпидкөзөмөлдөө  / Всего дозорного эпиднадзора</t>
  </si>
  <si>
    <t>Жаныдан аныкталган өнөкөт бруцеллез</t>
  </si>
  <si>
    <t>Балдар уюмдары / Детские организация</t>
  </si>
  <si>
    <t>Көлмөлөрдүн саны</t>
  </si>
  <si>
    <r>
      <t>/ Площадь тыс.м</t>
    </r>
    <r>
      <rPr>
        <vertAlign val="superscript"/>
        <sz val="8"/>
        <rFont val="Arial"/>
        <family val="2"/>
      </rPr>
      <t>2</t>
    </r>
  </si>
  <si>
    <r>
      <t>/ физическая площадь тыс. М</t>
    </r>
    <r>
      <rPr>
        <vertAlign val="superscript"/>
        <sz val="8"/>
        <rFont val="Arial"/>
        <family val="2"/>
      </rPr>
      <t>2</t>
    </r>
  </si>
  <si>
    <r>
      <t>/ оперативная площадь тыс. М</t>
    </r>
    <r>
      <rPr>
        <vertAlign val="superscript"/>
        <sz val="8"/>
        <rFont val="Arial"/>
        <family val="2"/>
      </rPr>
      <t>2</t>
    </r>
  </si>
  <si>
    <t>а.и. иштебеген абалда болгондору</t>
  </si>
  <si>
    <t>Турмуш-тиричилик химиялык товарлары / Товары бытовой химии</t>
  </si>
  <si>
    <t>Парфюмердик-косметикалык каражаттар / Парфюмерно-косметические средства</t>
  </si>
  <si>
    <t>Алкоголдук ичимдиктер / Напитки алкогольные</t>
  </si>
  <si>
    <t>Алкоголсуз суусундуктар / Напитки безалкогольные</t>
  </si>
  <si>
    <t>Пиво / Пиво</t>
  </si>
  <si>
    <t>Кулинардык азыктар, даяр азыктар / Кулинарные изделия и готовые блюда</t>
  </si>
  <si>
    <t>Консервалар / Консервы</t>
  </si>
  <si>
    <t>Өсүмдүк майлары  / Растительные масла</t>
  </si>
  <si>
    <t>Маргариндер, майонездер / Маргарины, майонезы</t>
  </si>
  <si>
    <t>Ириң, пунктаттар / Гной, пунктаты</t>
  </si>
  <si>
    <t>Диагностикалык / Диагностические</t>
  </si>
  <si>
    <t>/ Кишечная группа патогенных бактерий</t>
  </si>
  <si>
    <t>изилдөөлөрдө аныкталды</t>
  </si>
  <si>
    <t>/ иссл. выделено</t>
  </si>
  <si>
    <t>шигеллдер</t>
  </si>
  <si>
    <t>паратифтер</t>
  </si>
  <si>
    <t>башка салмон-лар</t>
  </si>
  <si>
    <t>/ сальм. брюш. тифа</t>
  </si>
  <si>
    <t>/ сальм. паратифы А, В, С</t>
  </si>
  <si>
    <t>/ прочие сальмон.</t>
  </si>
  <si>
    <t>Алып жүрүүчүлөр аныкталды</t>
  </si>
  <si>
    <t>/ Выявлено носителей</t>
  </si>
  <si>
    <t>ич келте</t>
  </si>
  <si>
    <t>паратиф</t>
  </si>
  <si>
    <t>башка сальмонеллалары</t>
  </si>
  <si>
    <t>бактериалык  дизентерия</t>
  </si>
  <si>
    <t>/ брюшного тифа</t>
  </si>
  <si>
    <t>/ паратифа</t>
  </si>
  <si>
    <t>/ прочих сальмонелл</t>
  </si>
  <si>
    <t>/ бактериальной дизентерии</t>
  </si>
  <si>
    <t>Калктын изилденген топтору</t>
  </si>
  <si>
    <t>/ Обследуемые группы населения</t>
  </si>
  <si>
    <t>/ Группы обследуемых</t>
  </si>
  <si>
    <t>Изилденгендердин тобу</t>
  </si>
  <si>
    <t>/ на содержание пестицидов из числа хим. исследований (из гр.7)</t>
  </si>
  <si>
    <t>1 куб. дм. сууда оору козгогучу табылган</t>
  </si>
  <si>
    <t>Дарылоо курсу белгиленген</t>
  </si>
  <si>
    <t>/ Назначен курс лечения</t>
  </si>
  <si>
    <t>Атылган жаныбарлар</t>
  </si>
  <si>
    <t>Кулактан, көздөн чыккан суюктук / Отделяемое уха, глаза</t>
  </si>
  <si>
    <t>Алкым тешигинен (мурундан) алынган суюктук / Слизь из зева (носа)</t>
  </si>
  <si>
    <t>Секциондук материал / Секционный материал</t>
  </si>
  <si>
    <t>/ хозяйственно-бытовых стоков</t>
  </si>
  <si>
    <t>Инфекциянын аталышы</t>
  </si>
  <si>
    <t>/ Наименование инфекции</t>
  </si>
  <si>
    <t>Эмдөө планы</t>
  </si>
  <si>
    <t>/ План прививок</t>
  </si>
  <si>
    <t>Эмделди</t>
  </si>
  <si>
    <t>/ Привито</t>
  </si>
  <si>
    <t>/ остаток на 01.01.текущего года</t>
  </si>
  <si>
    <t>Алынды</t>
  </si>
  <si>
    <t>/ Получено</t>
  </si>
  <si>
    <t>Сарпталды</t>
  </si>
  <si>
    <t>/ Израсходовано</t>
  </si>
  <si>
    <t>жалпы микробдук сан</t>
  </si>
  <si>
    <t>/ Острица</t>
  </si>
  <si>
    <t>/ Аскарида</t>
  </si>
  <si>
    <t>Кыдыгый тасма курту</t>
  </si>
  <si>
    <t>/ Карликовый цепень</t>
  </si>
  <si>
    <t>Бодо мал жана чочко мите курту</t>
  </si>
  <si>
    <t>/ Бычий и свиной цепень</t>
  </si>
  <si>
    <t>Сейрек кездешүүчү мите курттар</t>
  </si>
  <si>
    <t>/ Редкие гельминты</t>
  </si>
  <si>
    <t>Чүчөк курту</t>
  </si>
  <si>
    <t>Аскарида мите курту</t>
  </si>
  <si>
    <t>/ Гепатит Микст</t>
  </si>
  <si>
    <t>а.и. аныкталгандар / в т.ч. из них с положительным результатом</t>
  </si>
  <si>
    <t>A</t>
  </si>
  <si>
    <t>Алгачкы МСЖ / ПМСП</t>
  </si>
  <si>
    <t>Стационарлар / Стационары</t>
  </si>
  <si>
    <t>Кутурма / Бешенство</t>
  </si>
  <si>
    <t>Өлүм  менен аяктагандары</t>
  </si>
  <si>
    <t>/ Летальные исходы</t>
  </si>
  <si>
    <t>Аталыштары / Наименование</t>
  </si>
  <si>
    <t xml:space="preserve">Бардыгы </t>
  </si>
  <si>
    <t>/ Всего</t>
  </si>
  <si>
    <t>Саптын  коду / Код строки</t>
  </si>
  <si>
    <t xml:space="preserve">В гепатити </t>
  </si>
  <si>
    <t xml:space="preserve">А гепатити </t>
  </si>
  <si>
    <t>С гепатити</t>
  </si>
  <si>
    <t xml:space="preserve"> D гепатити</t>
  </si>
  <si>
    <t>Микст гепатити</t>
  </si>
  <si>
    <t>ооругандардын саны</t>
  </si>
  <si>
    <t>/ число больных</t>
  </si>
  <si>
    <t>/ Не уточненные гепатиты</t>
  </si>
  <si>
    <t>60 жаш жана андан улуу / 60 лет и старше</t>
  </si>
  <si>
    <t>отчеттук жылдын ичинде учетко алынгандар</t>
  </si>
  <si>
    <t>учеттон чыккандар</t>
  </si>
  <si>
    <t>учетто тургандар</t>
  </si>
  <si>
    <t>эпидемиологиялык изилдөөлөр</t>
  </si>
  <si>
    <t>химиопрофилактика жүргүзүлгөндөр отчеттук жылда</t>
  </si>
  <si>
    <t>/ выявленных в отчетном году с признаком активным туберкулезной инфекции</t>
  </si>
  <si>
    <t>чыгып кеткендер</t>
  </si>
  <si>
    <t>отчеттук жылда</t>
  </si>
  <si>
    <t>отчеттук жылдын 31.12 айына</t>
  </si>
  <si>
    <t>/ всего обследовано очагов</t>
  </si>
  <si>
    <t>Шумомерлер / Шумомеры</t>
  </si>
  <si>
    <t>Хроматографтар / Хроматографы</t>
  </si>
  <si>
    <t>Полярографтар / Полярографы</t>
  </si>
  <si>
    <t>фотоэлектроколориметрлер / Фотоэлектроколометры</t>
  </si>
  <si>
    <t>Иономерлер / Иономеры</t>
  </si>
  <si>
    <t>Спектрофотометрлер / Спектрофотометры</t>
  </si>
  <si>
    <t>а.и.люминисценттик / в т.ч. люминисцентные</t>
  </si>
  <si>
    <t>Автоклавдар / Автоклавы</t>
  </si>
  <si>
    <t>Компьютерлер / Компьютеры</t>
  </si>
  <si>
    <t>Термостаттар / Термостаты</t>
  </si>
  <si>
    <t>Нан, таттуу нан азыктары / Хлеб и хлебобулочные изделия</t>
  </si>
  <si>
    <t>Көзөмөл объекттери / Объекты надзора</t>
  </si>
  <si>
    <t>/ Сведения о санитарно-химических исследованиях</t>
  </si>
  <si>
    <t>Изилдөө объекттери</t>
  </si>
  <si>
    <t>/ Объекты исследований</t>
  </si>
  <si>
    <t>Пробалар</t>
  </si>
  <si>
    <t>/ Проб</t>
  </si>
  <si>
    <t>Сан.-гиг. нормативдерге жооп бербегендери</t>
  </si>
  <si>
    <t>/ Не отвечают сан.-гиг. нормативам</t>
  </si>
  <si>
    <t>Изилдөөлөр</t>
  </si>
  <si>
    <t>/ Исследований</t>
  </si>
  <si>
    <t>Агын сууларга, көлмөлөргө куйган ыпылас суулардын саны</t>
  </si>
  <si>
    <t>/ Число выпусков сточных вод в водоемы</t>
  </si>
  <si>
    <t>/ Прививки не назначены</t>
  </si>
  <si>
    <t>иттер</t>
  </si>
  <si>
    <t>кургак учуктун очокторундагы изилдөөлөрдүн саны</t>
  </si>
  <si>
    <t>Башкалар / Прочие</t>
  </si>
  <si>
    <t>Бардыгы: / Всего:</t>
  </si>
  <si>
    <t>/ обследовано лабораторно</t>
  </si>
  <si>
    <t>/ госпитализировано</t>
  </si>
  <si>
    <t>Дисбактериозго изилдөө / Исследование на дисбактериоз</t>
  </si>
  <si>
    <t>Vibrio 01</t>
  </si>
  <si>
    <t>kарылар үйүнө жайларга түшкөн адамдар ж.б. / лица, поступающие в дома престарелых и др.</t>
  </si>
  <si>
    <t>секциялык материал / секционный материал</t>
  </si>
  <si>
    <t>а.и.  дарыялардан, суу сактагычтардан / в т.ч.  из: рек, водохранилищ</t>
  </si>
  <si>
    <t>D</t>
  </si>
  <si>
    <t>E</t>
  </si>
  <si>
    <t>Генотипирование</t>
  </si>
  <si>
    <t>Полимердик материалдар, тамак-аш азыктары үчүн да пайдалана турган буюмдар / Полимерные материалы, изделия, предназначенные для контакта с пищевыми продуктами</t>
  </si>
  <si>
    <t>Текстиль жана жеңил өнөр жай товарлары / Продукция текстильной и легкой промышленности</t>
  </si>
  <si>
    <t>Гигиенага арналган буюмдар / Изделия гигиенического назначения</t>
  </si>
  <si>
    <t>Көрсөткүчтөр</t>
  </si>
  <si>
    <t>/ Показатели</t>
  </si>
  <si>
    <t>Изилденип жаткан пробалар (пробалардын аталыштары)</t>
  </si>
  <si>
    <t>/ Наименование исследуемых проб</t>
  </si>
  <si>
    <t>сак саламатсыз мамлекеттерден келген адамдар / лица, прибывшие из неблагополучных стран и др.</t>
  </si>
  <si>
    <t>из них не отвечает санитарным нормам  и гигиеническим требованиям</t>
  </si>
  <si>
    <t>● дарыгер-статистиктер / врачи-статистики</t>
  </si>
  <si>
    <t>/ Подлежало обучению</t>
  </si>
  <si>
    <t>/ Из них обучено</t>
  </si>
  <si>
    <t>Серологиялык (ИФА,МФА.ж.б.)</t>
  </si>
  <si>
    <t>/ Серологические (ИФА, МФА и. др.)</t>
  </si>
  <si>
    <t>Изилдөөнүн түрү</t>
  </si>
  <si>
    <t>/ Вид исследования</t>
  </si>
  <si>
    <t>/ САНИТАРНО-ЭПИДЕМИОЛОГИЧЕСКАЯ ЭКСПЕРТИЗА</t>
  </si>
  <si>
    <t>Идентификациалоо</t>
  </si>
  <si>
    <t>Кандан изилдоо</t>
  </si>
  <si>
    <t>/ в том.числе от носителей из</t>
  </si>
  <si>
    <t>/в том числе возрастных группах</t>
  </si>
  <si>
    <t>анын ичинде жашына карата топтордо</t>
  </si>
  <si>
    <t>/ до 14 лет</t>
  </si>
  <si>
    <t xml:space="preserve">а.и. 5 жашка чейин </t>
  </si>
  <si>
    <t xml:space="preserve"> / в т.ч. до 5 лет</t>
  </si>
  <si>
    <t xml:space="preserve">Энтерит, колит, гастроэнтерит, тамак-ашка уулануу инфекцияларындагы этиологиялык агент </t>
  </si>
  <si>
    <t>/ Этиологический агент при энтеритах, колитах, гастроэнтеритах, пищевых токсикоинфекциях</t>
  </si>
  <si>
    <t>диагностикалык / диагностически</t>
  </si>
  <si>
    <t>/ в т.ч. частные дома.и. квартиры</t>
  </si>
  <si>
    <t>Тазаланган</t>
  </si>
  <si>
    <t>/ Количество договоров</t>
  </si>
  <si>
    <t>Физ. аянт, миң.м2</t>
  </si>
  <si>
    <t>Бирдик</t>
  </si>
  <si>
    <t>/ Единиц</t>
  </si>
  <si>
    <t>Бир жолку өтүнүч боюнча иштетилди</t>
  </si>
  <si>
    <t>/ в т.ч. частные дома и квартиры</t>
  </si>
  <si>
    <t>Донорлор / доноры</t>
  </si>
  <si>
    <t>Тамак-аш ишканалары / Пищевые предприятия</t>
  </si>
  <si>
    <t>Өлгөндөр</t>
  </si>
  <si>
    <t>/ Умерло</t>
  </si>
  <si>
    <t>/ в т.ч. привитых</t>
  </si>
  <si>
    <t>Жаш</t>
  </si>
  <si>
    <t>/ Возраста</t>
  </si>
  <si>
    <t>/ Гепатит B</t>
  </si>
  <si>
    <t>/ Гепатит C</t>
  </si>
  <si>
    <t>/ Гепатит D</t>
  </si>
  <si>
    <t>башкалар</t>
  </si>
  <si>
    <t>Сибирь жарасы</t>
  </si>
  <si>
    <t>/ На сибирскую язву</t>
  </si>
  <si>
    <t>адамдардын</t>
  </si>
  <si>
    <t>тышкы чөйрө</t>
  </si>
  <si>
    <t>/Проведено исследований на арбовирусные инфкций</t>
  </si>
  <si>
    <t>Молекулярдык - генетикалык</t>
  </si>
  <si>
    <t>Серологиялык (ИФА, МФА ж.б.)</t>
  </si>
  <si>
    <t>козгогучтун тиби</t>
  </si>
  <si>
    <t>/ тип возбудителя</t>
  </si>
  <si>
    <t>өлгөндөрдүн саны</t>
  </si>
  <si>
    <t>Ундар, макарон азыктары, акшактар / Мука, макаронные изделия, крупы</t>
  </si>
  <si>
    <t xml:space="preserve">/ в т.ч. </t>
  </si>
  <si>
    <t>/ Число объектов заселенных комарами</t>
  </si>
  <si>
    <t>/ Выступления</t>
  </si>
  <si>
    <t>/ Лекции</t>
  </si>
  <si>
    <t>/ радио</t>
  </si>
  <si>
    <t>Оорулуулардын саны</t>
  </si>
  <si>
    <t>/ Количество больных</t>
  </si>
  <si>
    <t>/ Количество очагов</t>
  </si>
  <si>
    <t xml:space="preserve">Өз ара мамиледе болгондордун саны </t>
  </si>
  <si>
    <t>/ Количество контактных</t>
  </si>
  <si>
    <t>/ снятых с учета</t>
  </si>
  <si>
    <t>Чумага изилдөөлөр жүргүзүлдү</t>
  </si>
  <si>
    <t>Арбовирустук инфекцияларга изилдөө жүргүзүлгөн</t>
  </si>
  <si>
    <t>Бактериологиялык</t>
  </si>
  <si>
    <t xml:space="preserve">Анын ичинен </t>
  </si>
  <si>
    <t>/ Из них:</t>
  </si>
  <si>
    <t>Жугуштуу оорулар</t>
  </si>
  <si>
    <t>/ Инфекционные болезни</t>
  </si>
  <si>
    <t>Ызы-чуу</t>
  </si>
  <si>
    <t>/ Шум</t>
  </si>
  <si>
    <t>лабораториялык изилденген объекттердин саны</t>
  </si>
  <si>
    <t>/ число объектов, обследованных лабораторно</t>
  </si>
  <si>
    <t>● башкы дарыгерлер / в.т.ч. главные врачи</t>
  </si>
  <si>
    <t>● башкы дарыгердин орун басары / заместитель главного врача</t>
  </si>
  <si>
    <t>● коммуналдык гигиена боюнча дарыгерлер / врачи по коммунальной гигиене</t>
  </si>
  <si>
    <t>Коопсуздук биологиялык бокстор / Боксы биологической безопасности</t>
  </si>
  <si>
    <t>/ шигеллы</t>
  </si>
  <si>
    <t>Санитардык нормаларга жана эрежелерге жооп бербеген суу түтүкчөлөрүнүн саны</t>
  </si>
  <si>
    <t>врачтар тарабынан</t>
  </si>
  <si>
    <t xml:space="preserve"> инструменталдык жана лабораториялык изилдөө жүргүзүлгөн</t>
  </si>
  <si>
    <t>Эскертүү :  гр. 3, 4, 5, 6 жана 9 толтуруда миндик квадратык метирин бирдикте көрсөтүү (мисалы: 3 мин кв.метрди - 3,000; / 300 кв.метр - 0,300)</t>
  </si>
  <si>
    <t>балдар / детские</t>
  </si>
  <si>
    <t>дарылоо / лечебные</t>
  </si>
  <si>
    <t>турак жай / жилые</t>
  </si>
  <si>
    <t>патогендик микрофлора бөлүнүп чыккан</t>
  </si>
  <si>
    <t>/ Гигиеническая характеристика продовольственного сырья и пищевых продуктов</t>
  </si>
  <si>
    <t>/ Пищевые продукты</t>
  </si>
  <si>
    <t>/ проб</t>
  </si>
  <si>
    <t>пробалар</t>
  </si>
  <si>
    <t>/ Всего объектов надзора</t>
  </si>
  <si>
    <t>гемокультуры</t>
  </si>
  <si>
    <t xml:space="preserve"> / в т.ч. из больных</t>
  </si>
  <si>
    <t>занынан</t>
  </si>
  <si>
    <t>Канталалар / Клопы</t>
  </si>
  <si>
    <t xml:space="preserve">Берилген сан. буйруулар /Выданы сан. предпиписания </t>
  </si>
  <si>
    <t>Комплекстуу план боюнча /Комплексные, плановые</t>
  </si>
  <si>
    <t>Сап коду  / Код строки</t>
  </si>
  <si>
    <t>Отчеттук жылда активдүү кургак учук инфекциясы табылгандар</t>
  </si>
  <si>
    <t>01.01 ге отчеттук жылга учетто тургандар</t>
  </si>
  <si>
    <t>/ состоящих на учете на 01.01отчетного года</t>
  </si>
  <si>
    <t>/ Число проб</t>
  </si>
  <si>
    <t>Көрсөткүчтөрдүн аталышы</t>
  </si>
  <si>
    <t>/ Наименование показателей</t>
  </si>
  <si>
    <t>Киргизилген жүктөр (транспорттук бирдиктер) / Ввозимые грузы (транспортные единицы)</t>
  </si>
  <si>
    <t>Паратиф В</t>
  </si>
  <si>
    <t>Прочие</t>
  </si>
  <si>
    <t>Citrobacter</t>
  </si>
  <si>
    <t>Klebsiella</t>
  </si>
  <si>
    <t>Бардыгы мамсанкөзөмөл объекттери / Всего объектов госсаннадзора</t>
  </si>
  <si>
    <t>Коммуналдык объекттер - бардыгы / Коммунальные объекты - всего</t>
  </si>
  <si>
    <t>а.и. жатаканалар, мейманканалар / в т.ч.общежития, гостиницы</t>
  </si>
  <si>
    <t>коомдук имараттар / общественные здания</t>
  </si>
  <si>
    <t>суу түтүкчөлөрү / водопроводы</t>
  </si>
  <si>
    <t>коммуналдык / коммунальные</t>
  </si>
  <si>
    <t>ведомстволук / ведомственные</t>
  </si>
  <si>
    <t>а.и. айылдык /- в т.ч.  сельские</t>
  </si>
  <si>
    <t>а.и. ИСКАКБ /  из них СООППВ</t>
  </si>
  <si>
    <t>атайын орто окуу жайлары / средние специальные учебные заведения</t>
  </si>
  <si>
    <t>сыйынуу жайлары (диний) / культовые (религиозные)</t>
  </si>
  <si>
    <t>башка объекттер /прочие объекты</t>
  </si>
  <si>
    <t>4. Жер кыртышынын абалынын мүнөздөмөсү / Характеристика состояния почвы</t>
  </si>
  <si>
    <t>Балдар жана өспүрүмдөр уюмдары, ПТУ, УПК ж.б. / Детские и подростковые организации ПТУ, УПК и др.</t>
  </si>
  <si>
    <t>Тамак-аш объекттери  / Пищевые объекты</t>
  </si>
  <si>
    <t>/ из них не соответствуют гиг. нормативам</t>
  </si>
  <si>
    <t>Санитарлык-химимикалык көрсөткүчтөр</t>
  </si>
  <si>
    <t>а.и.  санитардык-гигиеналык нормаларга жооп бербейт</t>
  </si>
  <si>
    <t>а.и. башка сан.-хим. изилдөөлөр</t>
  </si>
  <si>
    <t>/ из них не отвечает санитарно-гигиеническим нормам</t>
  </si>
  <si>
    <t>/ Диких животных</t>
  </si>
  <si>
    <t>башкалар / прочие</t>
  </si>
  <si>
    <t>Ооруп айыккандар / Переболевшие</t>
  </si>
  <si>
    <t>Бактерия алып жүрүүчүлөр / Бактерионосители</t>
  </si>
  <si>
    <t>/ другие серотипы</t>
  </si>
  <si>
    <t>Тиштелгендин даражасынын оордугу</t>
  </si>
  <si>
    <t>/ Степень тяжести укусов</t>
  </si>
  <si>
    <t>Айбандардан жабыр тартышкан:</t>
  </si>
  <si>
    <t>/ Пострадало от:</t>
  </si>
  <si>
    <t>Ит</t>
  </si>
  <si>
    <t>Мышык</t>
  </si>
  <si>
    <t>ИММ</t>
  </si>
  <si>
    <t>МММ</t>
  </si>
  <si>
    <t>/ Собак</t>
  </si>
  <si>
    <t>/ Кошек</t>
  </si>
  <si>
    <t>/ из них токсигенные</t>
  </si>
  <si>
    <t>/ Дифтерия</t>
  </si>
  <si>
    <t>Көк жөтөл, паракоклюш</t>
  </si>
  <si>
    <t>/ Коклюш и паракоклюш</t>
  </si>
  <si>
    <t>Менингококк инфекциясы</t>
  </si>
  <si>
    <t>Кене чагуу менен кайрылган адамдардын бардык саны</t>
  </si>
  <si>
    <t>/ всего обратились с укусом клещей</t>
  </si>
  <si>
    <t>а.и. лабораторияда далилденгендер</t>
  </si>
  <si>
    <t>лабораторияда изилденген</t>
  </si>
  <si>
    <t>госпиталга жаткырылган</t>
  </si>
  <si>
    <t>үйдө дарыланган</t>
  </si>
  <si>
    <t>/ пролечено на дому</t>
  </si>
  <si>
    <t>Өндүрүштүк ишканалардын аймагындагы жер кыртышы / Почва на территории промышленных предприятий</t>
  </si>
  <si>
    <t>Тургундар жашаган аймактардагы жер кыртышы - бардыгы: / Почва в селитебной зоне - всего:</t>
  </si>
  <si>
    <t>Стационардык</t>
  </si>
  <si>
    <t>/ Стационарные</t>
  </si>
  <si>
    <t>Көчүп жүрүүчү</t>
  </si>
  <si>
    <t>/ Подвижные</t>
  </si>
  <si>
    <t>/ из них находится в не рабочем состоянии</t>
  </si>
  <si>
    <t xml:space="preserve">/ всего </t>
  </si>
  <si>
    <t>Башкача вирусологиялык изилдөөлөр / Прочие вирусологические исследования</t>
  </si>
  <si>
    <t>Бардыгы: / ИТОГО:</t>
  </si>
  <si>
    <t>аденовирустар / аденовирусы</t>
  </si>
  <si>
    <t>парвовирустар / парвовирус</t>
  </si>
  <si>
    <t xml:space="preserve">бокавирустар / бокавирус </t>
  </si>
  <si>
    <t xml:space="preserve">аденовирустар / аденовирус </t>
  </si>
  <si>
    <t xml:space="preserve">риновирустар  / риновирус </t>
  </si>
  <si>
    <t xml:space="preserve">  Дополнительные вирусологические исследования </t>
  </si>
  <si>
    <t>\ Наименование</t>
  </si>
  <si>
    <t>Аталыштары \ Наименование</t>
  </si>
  <si>
    <t>Бириктирилген ОО / Объедененные ОБ</t>
  </si>
  <si>
    <t>РКЖОБ / РКИБ</t>
  </si>
  <si>
    <t>Госпиталга жаткырылгандар</t>
  </si>
  <si>
    <t>/ Госпитализировано</t>
  </si>
  <si>
    <t>/ известные</t>
  </si>
  <si>
    <t>/ в т.ч.  бешенные</t>
  </si>
  <si>
    <t>а. и. кутургандар</t>
  </si>
  <si>
    <t>/ лошадей</t>
  </si>
  <si>
    <t>/ свиней</t>
  </si>
  <si>
    <t>/ ослов</t>
  </si>
  <si>
    <t>/ волков</t>
  </si>
  <si>
    <t>түлкүлөр</t>
  </si>
  <si>
    <t>/ лис</t>
  </si>
  <si>
    <t>/ крыс</t>
  </si>
  <si>
    <t>шарттуу</t>
  </si>
  <si>
    <t>/ условный</t>
  </si>
  <si>
    <t>шартсыз</t>
  </si>
  <si>
    <t>/ безусловный</t>
  </si>
  <si>
    <t>Үстүбүздөгү жылдын   31.12. калган калдыгы</t>
  </si>
  <si>
    <t>/ остаток на 31.12. текущего года</t>
  </si>
  <si>
    <t>Табылды</t>
  </si>
  <si>
    <t>Курчалды</t>
  </si>
  <si>
    <t>Белгиленди</t>
  </si>
  <si>
    <t>/ Найдено</t>
  </si>
  <si>
    <t>/ Огорожено</t>
  </si>
  <si>
    <t>/ Обозначено</t>
  </si>
  <si>
    <t>/ число умерших</t>
  </si>
  <si>
    <t>псих. cтационарга түшкөн оорулардан / лица, поступающие в псих. стационары</t>
  </si>
  <si>
    <t>Тиркеме: Тушундуру болугндо бардык вакцина алган калктын тизмесин, канча жолу алгандыгы тууралуу маалыматы жана ревакцинация тууралуу маалыматты беруу</t>
  </si>
  <si>
    <t>/ Электростат. поля</t>
  </si>
  <si>
    <t>а.и. клиникалык белгилери менен гана / в т.ч. только по клиническим признакам</t>
  </si>
  <si>
    <t>риккетсиоздор / риккетсиозы</t>
  </si>
  <si>
    <t>3. Вирустук гепатит менен ооругандардын жаш курагы / Возрастная заболеваемость вирусными гепатитами</t>
  </si>
  <si>
    <t>а.и.  санитардык-микробиологиялык нормаларга жооп бербейт</t>
  </si>
  <si>
    <t>мектепке чейинки, балдар уюмдарынын тамак даярдоочу блокторуна байланыштуу / связанные с пищеблоком детских и дошкольных организаций</t>
  </si>
  <si>
    <t>/ Примечание : В пояснительной части засписать список всех лиц получивщих вакцинацию, кратность вакцинации и ревакцинации с датами постановки.</t>
  </si>
  <si>
    <t>Лямблиянын цистасы / цисты лямблий</t>
  </si>
  <si>
    <t>Криптоспоридийдин ооцистасы / ооцисты криптоспоридий</t>
  </si>
  <si>
    <t>Ведомстволук суу түтүкчөлөр / Ведомственные водопроводы</t>
  </si>
  <si>
    <t>Сүт азыктары / Молочные продукты</t>
  </si>
  <si>
    <t>Балык, балык азыктары / Рыба, рыбопродукты</t>
  </si>
  <si>
    <t>Туз / Соль</t>
  </si>
  <si>
    <t>Proteus vulgaris</t>
  </si>
  <si>
    <t>Proteus mirabilis</t>
  </si>
  <si>
    <t>S, aureus</t>
  </si>
  <si>
    <t>Pseudomonas</t>
  </si>
  <si>
    <t>Candida</t>
  </si>
  <si>
    <t>Объект-дин саны                               / Кол-во объектов</t>
  </si>
  <si>
    <t>Коркунуч даражасы боюнча объектилер                                                                                                       / Объекты  по степени риска</t>
  </si>
  <si>
    <t>Баары / Итого</t>
  </si>
  <si>
    <t>бардык адамдар</t>
  </si>
  <si>
    <t>бардык изилдөөлөр</t>
  </si>
  <si>
    <t>Изилденди</t>
  </si>
  <si>
    <t>/ Обследовано</t>
  </si>
  <si>
    <t>/ всего лиц</t>
  </si>
  <si>
    <t>/ всего исследований</t>
  </si>
  <si>
    <t>Патогендик бактериялардын ичеги-карын тобу</t>
  </si>
  <si>
    <t>иммуноглобулин</t>
  </si>
  <si>
    <t>/ иммуноглобулин</t>
  </si>
  <si>
    <t xml:space="preserve"> 0 дон 6 жашка чейинкилер</t>
  </si>
  <si>
    <t>/ Дети от 0 до 6 лет</t>
  </si>
  <si>
    <t>6 дан 14 жашка чейинкилер</t>
  </si>
  <si>
    <t>Балдар үйлөрү, интернаттар / Детские дома, интернаты</t>
  </si>
  <si>
    <t>Приложение к таблице 2. Качество воды в водораспределительных сетях</t>
  </si>
  <si>
    <t>Физикалыкык химиялык көрсөткүчтөр / Физико-химические показатели</t>
  </si>
  <si>
    <t>/ Санитарно-эпидемиологический надзор за ЛПО</t>
  </si>
  <si>
    <t xml:space="preserve">Комплекттүү лабораториялар  / Комплектные лаборатории </t>
  </si>
  <si>
    <t xml:space="preserve">Автолабораториялар  / Автолаборатории </t>
  </si>
  <si>
    <t>Микроскоптор – бардыгы / Микроскопы всего</t>
  </si>
  <si>
    <t>/ КРС</t>
  </si>
  <si>
    <t>/ МРС</t>
  </si>
  <si>
    <t>Башка үй жаныбарлары</t>
  </si>
  <si>
    <t>Жапайы айбандар</t>
  </si>
  <si>
    <t>өндүрүлүп чыгарылган</t>
  </si>
  <si>
    <t>/ выпускаемой</t>
  </si>
  <si>
    <t>/ Прочие</t>
  </si>
  <si>
    <t>● бактериолог-дарыгерлер / врачи-бактериологи</t>
  </si>
  <si>
    <t>● вирусолог-дарыгерлер / врачи-вирусологи</t>
  </si>
  <si>
    <t>● паразитолог-дарыгерлер / врачи-паразитологи</t>
  </si>
  <si>
    <t>● дезинфектолог-дарыгерлер / врачи-дезинфектологи</t>
  </si>
  <si>
    <t>● иммунолог-дарыгерлер / врачи-иммунологи</t>
  </si>
  <si>
    <t>● методист-дарыгерлер / врачи-методисты</t>
  </si>
  <si>
    <t>● инженерлер / в.т.ч. инженеры</t>
  </si>
  <si>
    <t>/ Характеристика воздушной среды закрытых помещений и воздуха рабочей зоны</t>
  </si>
  <si>
    <t>Бактериялардан келип чыккан уулануулар</t>
  </si>
  <si>
    <t>/ Отравления бактериального происхождения</t>
  </si>
  <si>
    <t>Химиялык заттар менен уулануулар</t>
  </si>
  <si>
    <t>/ Отравления химическими веществами</t>
  </si>
  <si>
    <t>Спирттик ичимдиктерден келип чыккан уулануулар</t>
  </si>
  <si>
    <t>/ Отравления спиртными напитками</t>
  </si>
  <si>
    <t>бардыгы учурлар</t>
  </si>
  <si>
    <t>а.и. өлгөндөрү</t>
  </si>
  <si>
    <t>/ из них умерло</t>
  </si>
  <si>
    <t>/ взятых на учет в течение отчетного года</t>
  </si>
  <si>
    <t>/ выбыли</t>
  </si>
  <si>
    <t>/ умерло</t>
  </si>
  <si>
    <t>өлгөндөр</t>
  </si>
  <si>
    <t>/ в отчетном году</t>
  </si>
  <si>
    <t>/ на 31.12 отчетного года</t>
  </si>
  <si>
    <t>бардыгы изилденгендер</t>
  </si>
  <si>
    <t>/ количество обследований в очагах туберкулеза</t>
  </si>
  <si>
    <t>изилденгендер (клиникалык, лаборатордук, инструменталдык)  отчеттук жылда</t>
  </si>
  <si>
    <t>/ обследовано (клинически, лабораторно, инструментально) в отчетном году</t>
  </si>
  <si>
    <t>/ подлежало химиопрофилактике в отчетном году</t>
  </si>
  <si>
    <t>а.и. химиопрофилактика курсун алгандар</t>
  </si>
  <si>
    <t>/ из них прошли курс химиопрофилактики</t>
  </si>
  <si>
    <t>Жумуртка жана жумуртка азыктары / Яйца и яйцепродукты</t>
  </si>
  <si>
    <t>Чийки сүт / Молоко сырое</t>
  </si>
  <si>
    <t xml:space="preserve">/ в т.ч.  в отделе (отделении) профдезинфекции </t>
  </si>
  <si>
    <t>Чарбалык эсепке жана атайын каражаттагы эсепке кызматтын саны</t>
  </si>
  <si>
    <t>а.и. профдезинфекция бөлүмүндө</t>
  </si>
  <si>
    <t>Ээленген</t>
  </si>
  <si>
    <t>/ Занятых</t>
  </si>
  <si>
    <t>/ Выполнено на стерильность</t>
  </si>
  <si>
    <t>Көзөмөл объекттери</t>
  </si>
  <si>
    <t>Көзөмөлгө алына турган объекттердин саны</t>
  </si>
  <si>
    <t>Аларда өткөрүлгөн изилдөөлөр (саны)</t>
  </si>
  <si>
    <t>а.и. канааттандырарлык эмес</t>
  </si>
  <si>
    <t>/ Число объектов подлежащих контролю</t>
  </si>
  <si>
    <t>/ В них проведено обследований (количество)</t>
  </si>
  <si>
    <t>/ проб.</t>
  </si>
  <si>
    <t>/ Выполнено химических анализов дезрастворов</t>
  </si>
  <si>
    <t>Аталышы</t>
  </si>
  <si>
    <t>Адамдардын контингенти</t>
  </si>
  <si>
    <t>/ Контингент людей</t>
  </si>
  <si>
    <t>Изилдөөлөр жүргүзүлгөн</t>
  </si>
  <si>
    <t>/ Отстрелено животных</t>
  </si>
  <si>
    <t>калган калдык 01.01.</t>
  </si>
  <si>
    <t>алынган 01.01.</t>
  </si>
  <si>
    <t>Факт жүзүндөгү чыгаша</t>
  </si>
  <si>
    <t>31.12. калган калдык</t>
  </si>
  <si>
    <t>/ остаток на 01.01.</t>
  </si>
  <si>
    <t>/ получено на 01.01.</t>
  </si>
  <si>
    <t>/ фактич. расход</t>
  </si>
  <si>
    <t>/ остаток на 31.12.</t>
  </si>
  <si>
    <t>Антирабикалык бакпрепараттардын жылышы</t>
  </si>
  <si>
    <t>/ Движение антирабических бакпрепаратов</t>
  </si>
  <si>
    <t>вакцина</t>
  </si>
  <si>
    <t>/ вакцина</t>
  </si>
  <si>
    <t>I категориядагы агын суулар жана көлмөлөр / Водоемы I категории</t>
  </si>
  <si>
    <t>II категориядагы агын суулар жана көлмөлөр / Водоемы II категории</t>
  </si>
  <si>
    <t>Көлдөр / Озера</t>
  </si>
  <si>
    <t>Приложение к таблице 3</t>
  </si>
  <si>
    <t>Наименование</t>
  </si>
  <si>
    <t>Окугандардын топтору / Группы обучивщихся</t>
  </si>
  <si>
    <t>көк жөтөл / коклюш</t>
  </si>
  <si>
    <t>Дезинфекция камералары – бардыгы / Дезинфекционные камеры - всего</t>
  </si>
  <si>
    <t>бууформалиндик / пароформалиновые</t>
  </si>
  <si>
    <t>гигиеналык нормаларга жооп бербеген объекттердин саны</t>
  </si>
  <si>
    <t>● курулуш жүргүзүүгө бөлүнгөн аянттар / с площадки, отведенной под строительство</t>
  </si>
  <si>
    <t>Суу / Вода</t>
  </si>
  <si>
    <t>Аба / Воздух</t>
  </si>
  <si>
    <t>/ собак</t>
  </si>
  <si>
    <t>мышыктар</t>
  </si>
  <si>
    <t>/ кошек</t>
  </si>
  <si>
    <t>Кондитердик азыктар / Кондитерские  изделия</t>
  </si>
  <si>
    <t>Жер кыртышы / Почва</t>
  </si>
  <si>
    <t>Тамак аш кошулмалары / Пищевые добавки</t>
  </si>
  <si>
    <t>Тамеки жана тамеки буюмдары / Табак и табачные изделия</t>
  </si>
  <si>
    <t>/ Исследования смывов с объектов внешней среды, рук, прочие</t>
  </si>
  <si>
    <t>а.и. объектиден</t>
  </si>
  <si>
    <t>/ в т.ч.  на объектах</t>
  </si>
  <si>
    <t>I. МАМСАНЭПИДКӨЗӨМӨЛ БОРБОРУНУН (ДЕЗСТАНЦИЯНЫН) ОТЧЕТТУК ЖЫЛДЫН АЯГЫНА ШТАТЫ</t>
  </si>
  <si>
    <t>/ Серологические (ИФА, МФА и др.)</t>
  </si>
  <si>
    <t>/ анализы</t>
  </si>
  <si>
    <t xml:space="preserve">Бардыгы:                                                                                                       / Всего: </t>
  </si>
  <si>
    <t>уюшулбаган соода орундарына байланышкан / связанные с местами стихийной торговли</t>
  </si>
  <si>
    <t>суу менен камсыз кылуу объекттери / объекты водоснабжения</t>
  </si>
  <si>
    <t xml:space="preserve">Ботулизмдин козгогучу аркылуу чакырылган уулануулардын саны / Число пищевых отравлений, вызванных возбудителем ботулизма: </t>
  </si>
  <si>
    <t>/ От 6 до 14 лет</t>
  </si>
  <si>
    <t>оор</t>
  </si>
  <si>
    <t>/ тяжелая</t>
  </si>
  <si>
    <t>орто</t>
  </si>
  <si>
    <t>/ средняя</t>
  </si>
  <si>
    <t>жеңил</t>
  </si>
  <si>
    <t>/ легкая</t>
  </si>
  <si>
    <t>а.и. КИКИ оорулары / в т.ч. больные ОКИ</t>
  </si>
  <si>
    <t>Диагностикалык изилдөөлөр / Диагностические (консультативные) исследования</t>
  </si>
  <si>
    <t>X</t>
  </si>
  <si>
    <t>Мектептер / Школы</t>
  </si>
  <si>
    <t>МЧМ / ДДУ</t>
  </si>
  <si>
    <t>Башкалар / Другие</t>
  </si>
  <si>
    <t>канааттандырбаган тазалоосу менен</t>
  </si>
  <si>
    <t>/ с неудовлетворительной очисткой</t>
  </si>
  <si>
    <t xml:space="preserve"> / Информация о движении иммуноглобулина, вакцины против клещевого энцефалита и информация о вакцинации населения против КВЭ </t>
  </si>
  <si>
    <t>Тамак-аш продуктулары үчүн колдонууга арналган полимердик материалдар, буюмдар / Полимерные материалы, изделия, предназначенные для контакта с пищевыми продуктами</t>
  </si>
  <si>
    <t>Курулуш жана конструкциялык материалдар / Строительные и конструкционные материалы</t>
  </si>
  <si>
    <t>Текстиль жана жеңил өнөр жай продукциялары / Продукция текстильной и легкой промышленности</t>
  </si>
  <si>
    <t>Гигиеналык багыттагы буюмдар / Изделия гигиенического назначения</t>
  </si>
  <si>
    <t>Санитардык-вирусологиялык изилдөөлөр / Санитарно-вирусологические исследования</t>
  </si>
  <si>
    <t>а.и.  ич келте, паратиф / в т.ч. брюшной тиф, паратиф</t>
  </si>
  <si>
    <t>/ Гепатит А</t>
  </si>
  <si>
    <t>а.и. хирургиялык бөлүмдөрдө / в т.ч. хирургических отделений</t>
  </si>
  <si>
    <t>төрөт бөлүмдөрүндө / родильных отделений</t>
  </si>
  <si>
    <t>аптекалардан / аптек</t>
  </si>
  <si>
    <t>Декреттелген контингент / Декрентированный контингент</t>
  </si>
  <si>
    <t>Окугандардын топтору</t>
  </si>
  <si>
    <t>Окуйтургандар</t>
  </si>
  <si>
    <t>Лекциялар</t>
  </si>
  <si>
    <t>Семинарлар</t>
  </si>
  <si>
    <t>мезгили менен чыгуучу басма соз</t>
  </si>
  <si>
    <t>Жапайы жаныбарлар / Дикие животные</t>
  </si>
  <si>
    <t>Менингококк инфекциясы / Менингококковая инфекция</t>
  </si>
  <si>
    <t xml:space="preserve">а.и. / в т.ч. </t>
  </si>
  <si>
    <t>В</t>
  </si>
  <si>
    <t>С</t>
  </si>
  <si>
    <t>/ Физические лица (основная работа) на занятых должностях</t>
  </si>
  <si>
    <t>/ из них нуждающиеся в специализации, усовершенствовании</t>
  </si>
  <si>
    <t>Кызматчы адамдардын (ээленген кызматтагы) негизги жумушу</t>
  </si>
  <si>
    <t>Изилденген адамдар</t>
  </si>
  <si>
    <t>/ Проведено исследований</t>
  </si>
  <si>
    <t>/ Обследовано лиц</t>
  </si>
  <si>
    <t>Бөлүп чыгарылган культуралар</t>
  </si>
  <si>
    <t>Айлана-чөйрөнүн объекттери</t>
  </si>
  <si>
    <t>/ Объектов окружающей среды</t>
  </si>
  <si>
    <t>а.и. хирургиялык бөлүмдөр / в т.ч. хирургические отдел.</t>
  </si>
  <si>
    <t>төрөт бөлүмдөрү / родильные отделения</t>
  </si>
  <si>
    <t>Райт реакциясы / Реакция Райта</t>
  </si>
  <si>
    <t>Хеддельсон реакциясы / Реакция Хеддельсона</t>
  </si>
  <si>
    <t>РАР, РНГА / РАР, РНГА</t>
  </si>
  <si>
    <t>а.и. уулуу заттар /</t>
  </si>
  <si>
    <t>Микробиологиялык көрсөткүчтөр /</t>
  </si>
  <si>
    <t>Микробиологические показатели</t>
  </si>
  <si>
    <t>а.и. гигиеналык нормаларга туура келбегендери</t>
  </si>
  <si>
    <t>/ Объем забракованных пищевых продуктов и продовольственного сырья</t>
  </si>
  <si>
    <t>Учурлардын саны</t>
  </si>
  <si>
    <t>/ Число случаев</t>
  </si>
  <si>
    <t>/ Объекты</t>
  </si>
  <si>
    <t>бөлүп чыгарылган культуралар</t>
  </si>
  <si>
    <t>/ выделено культур</t>
  </si>
  <si>
    <t>көлдөрдөн көлчүк, көлмөлөрдөн / озера, прудов</t>
  </si>
  <si>
    <t>/ с инструментальными и лабораторными исследованиями</t>
  </si>
  <si>
    <t>Көзөмөлдөгү объекттер</t>
  </si>
  <si>
    <t xml:space="preserve"> Көзөмөлдөгү объекттердин - бардыгы:</t>
  </si>
  <si>
    <t>а.и. өткөрүлгөн:</t>
  </si>
  <si>
    <t>Иштей тургандар - бардыгы:</t>
  </si>
  <si>
    <t>/ Кол-во работающих - всего</t>
  </si>
  <si>
    <t>Мите курттардын түрлөрүнүн аталыштары</t>
  </si>
  <si>
    <t>/ всего анализов</t>
  </si>
  <si>
    <t>Изилденген объекттердин саны</t>
  </si>
  <si>
    <t>/ Число обследованных объектов</t>
  </si>
  <si>
    <t>Донорлор / Доноры</t>
  </si>
  <si>
    <t>Медицина кызматкерлери / Медработники</t>
  </si>
  <si>
    <t>Ичеги карын инфекцияларынын вирусу / Вирусы кишечных инфекций</t>
  </si>
  <si>
    <t xml:space="preserve">а.и. энтеровирустар / в т.ч. энтеровирусы </t>
  </si>
  <si>
    <t>ротавирустар / ротавирусы</t>
  </si>
  <si>
    <t>астровирустар / астровирусы</t>
  </si>
  <si>
    <t>/ Наименование заболевания</t>
  </si>
  <si>
    <t>Оорунун аталышы</t>
  </si>
  <si>
    <t>/ Разделы работ</t>
  </si>
  <si>
    <t>Бардыгы кызматтар: / Всего должностей:</t>
  </si>
  <si>
    <t>карышкырлар</t>
  </si>
  <si>
    <t>келемиштер</t>
  </si>
  <si>
    <t>Пайыз</t>
  </si>
  <si>
    <t>Процент</t>
  </si>
  <si>
    <t>үстүбүздөгү жылдын  01.01. калган калдыгы</t>
  </si>
  <si>
    <t>бардык анализдери</t>
  </si>
  <si>
    <t>/ пищевых объектов</t>
  </si>
  <si>
    <t>жер кыртышы</t>
  </si>
  <si>
    <t xml:space="preserve">/ почва </t>
  </si>
  <si>
    <t>жашылча, жемиштер</t>
  </si>
  <si>
    <t xml:space="preserve">/ овощи, фрукты </t>
  </si>
  <si>
    <t>ачык көлмө суулары</t>
  </si>
  <si>
    <t>/ вода из открытых водоёмов</t>
  </si>
  <si>
    <t>суу түтүгүндөгү суулар</t>
  </si>
  <si>
    <t>/ вода из водопроводов</t>
  </si>
  <si>
    <t>агын суулар</t>
  </si>
  <si>
    <t>/ сточные воды</t>
  </si>
  <si>
    <t>балдар мекеме-леринен</t>
  </si>
  <si>
    <t>мителердин чакан очокторунан</t>
  </si>
  <si>
    <t>/ в микроочагах паразитозов</t>
  </si>
  <si>
    <t>Бардык көлмөлөр / Всего водоемов</t>
  </si>
  <si>
    <t>объекткрдин саны</t>
  </si>
  <si>
    <t>Изилдөөлөрдүн саны / Количество исследований</t>
  </si>
  <si>
    <t>Коммуналдык объекттер / Коммунальные объекты</t>
  </si>
  <si>
    <t>Жертөлө жайлары / Подвальные помещения</t>
  </si>
  <si>
    <t>Көлмөлөр / Водоемы</t>
  </si>
  <si>
    <t>а.и. ич келте жана паратифтерге / на брюшной тиф и паратифы</t>
  </si>
  <si>
    <t>а.и. микрофлорага / в т.ч.  на микрофлору</t>
  </si>
  <si>
    <t>ич келте жана паратифтерге / на брюшной тиф и паратифы</t>
  </si>
  <si>
    <t>а.и.   микрофлорага / в т.ч.  на микрофлору</t>
  </si>
  <si>
    <t>а.и. ич келте жана паратифтерге / в т.ч. на брюшной тиф и паратифы</t>
  </si>
  <si>
    <t xml:space="preserve">Какырык / Мокрота </t>
  </si>
  <si>
    <t>суу менен камсыздоочу (водопроводдук)  имараттарга / на водопроводные сооружения</t>
  </si>
  <si>
    <t>башка адамдар / прочие лица</t>
  </si>
  <si>
    <t>бактериялык көрсөткүчтөр боюнча</t>
  </si>
  <si>
    <t>/ кол-во больных, состоявших на диспансерном учете на 01.01.20__ г.</t>
  </si>
  <si>
    <t>башка сератиптер</t>
  </si>
  <si>
    <t>/ МЕРЫ АДМИНИСТРАТИВНОГО ПРИНУЖДЕНИЯ В ДЕЯТЕЛЬНОСТИ ЦЕНТРОВ ПРОФИЛАКТИКИ ЗАБОЛЕВАНИЙ И ГОСАНЭПИДНАДЗОРА</t>
  </si>
  <si>
    <t>айып көлөмү</t>
  </si>
  <si>
    <t>/ на сумму</t>
  </si>
  <si>
    <t xml:space="preserve">Бардыгы: </t>
  </si>
  <si>
    <t xml:space="preserve">/ Всего: </t>
  </si>
  <si>
    <t>01.01.20____ж.  Калдык</t>
  </si>
  <si>
    <t>/ Остаток на 01.01.20_____г.</t>
  </si>
  <si>
    <t>Жыл ичинде алынган</t>
  </si>
  <si>
    <t>кошумча вирусологиялык изилдөөлөр</t>
  </si>
  <si>
    <t>Штаммдардын саны (мл)</t>
  </si>
  <si>
    <t>/ Количество штаммов (мл)</t>
  </si>
  <si>
    <t xml:space="preserve">Кайра себүү саны </t>
  </si>
  <si>
    <t>/ Число пересевов</t>
  </si>
  <si>
    <t>Антибиотиктерге сезимталдыгын изилдөө / Исследование на чувствительность к антибиотикам</t>
  </si>
  <si>
    <t>Биосубстраттарга изилдөө (ириң, заара, какырык ж.б.) / Исследования биосубстратов (гной, моча, мокрота.и. др.)</t>
  </si>
  <si>
    <t>норовирустар / норовирусы</t>
  </si>
  <si>
    <t>B</t>
  </si>
  <si>
    <t>C</t>
  </si>
  <si>
    <t>/ Этиологический пейзаж острых кишечных заболеваний</t>
  </si>
  <si>
    <t xml:space="preserve">а.и. </t>
  </si>
  <si>
    <t>чындыкка жакын окуя</t>
  </si>
  <si>
    <t xml:space="preserve">/ вероятный случай </t>
  </si>
  <si>
    <t xml:space="preserve">лабораториялык жол менен тастыкталган </t>
  </si>
  <si>
    <t>● эпидемиолог дарыгерлер / врачи эпидемиологи</t>
  </si>
  <si>
    <t>● гигиеналык тарбия боюнча дарыгерлер / врачи по гигиеническому  воспитанию</t>
  </si>
  <si>
    <t>● санитардык-гигиеналык изилдөөлөр боюнча дарыгерлер / врачи по санитарно-гигиеническим исследованиям</t>
  </si>
  <si>
    <t xml:space="preserve"> молекулярдык-генетикалык изилдөөлөр</t>
  </si>
  <si>
    <t>/ Молекулярно-генетические исследования</t>
  </si>
  <si>
    <t xml:space="preserve"> Баардык изилденген адамдардын саны</t>
  </si>
  <si>
    <t>/ Всего обследованных лиц</t>
  </si>
  <si>
    <t xml:space="preserve">башкалар </t>
  </si>
  <si>
    <t xml:space="preserve">/другие </t>
  </si>
  <si>
    <t>а.и. оору тастыкталган адамдардын саны</t>
  </si>
  <si>
    <t xml:space="preserve"> / из них положительные </t>
  </si>
  <si>
    <t>/ в т.ч.</t>
  </si>
  <si>
    <t>донорлор</t>
  </si>
  <si>
    <t>/ доноры</t>
  </si>
  <si>
    <t>чет жактан келгендер</t>
  </si>
  <si>
    <t xml:space="preserve">/ приезжие </t>
  </si>
  <si>
    <t>Эпидкөрсөтмө боюнча</t>
  </si>
  <si>
    <t>/по эпидпоказаниям</t>
  </si>
  <si>
    <t>Бардыгы а.и. / Всего из них</t>
  </si>
  <si>
    <t>Коммуналдык объекттер үчүн / За коммунальными объектами</t>
  </si>
  <si>
    <t xml:space="preserve">Суу менен камсыздоо / За водоснабжением </t>
  </si>
  <si>
    <t>Көлмөлөрдү кайтарууга / За охраной водоемов</t>
  </si>
  <si>
    <t>Калктуу жайлардын жер кыртыштарын кайтарууга / За охраной почвы населенных мест</t>
  </si>
  <si>
    <t>Эл жашаган жана коомдук жайларга / За жилыми и общественными зданиями</t>
  </si>
  <si>
    <t>/ Число объектов, эксплуатация которых приостановлено</t>
  </si>
  <si>
    <t>ОААжМСЭКБ тарабынан иштен четтетилген кызматкерлердин саны</t>
  </si>
  <si>
    <t>/ Число лиц отстраненных от работ по предложению ЦПЗиГСЭН</t>
  </si>
  <si>
    <t>төлөтүп алынды</t>
  </si>
  <si>
    <t>/ взыскано</t>
  </si>
  <si>
    <t>прокуратурада</t>
  </si>
  <si>
    <t>/ прокуратура</t>
  </si>
  <si>
    <t>башка укук коргоочу органдардарда</t>
  </si>
  <si>
    <t>/ в другие правоохранные органы</t>
  </si>
  <si>
    <t>/ ШТАТЫ ЦЕНТРА ГОССАНЭПИДНАДЗОРА (ДЕЗСТАНЦИИ) НА КОНЕЦ ОТЧЕТНОГО ГОДА</t>
  </si>
  <si>
    <t>/ Наименование должности</t>
  </si>
  <si>
    <t>Кызматынын аталышы</t>
  </si>
  <si>
    <t>/ Число должностей на бюджетных средствах</t>
  </si>
  <si>
    <t>Бюджеттик каражаттагы кызматтын саны</t>
  </si>
  <si>
    <t>Штаттык</t>
  </si>
  <si>
    <t>/ Штатных</t>
  </si>
  <si>
    <t>/ Число должностей на хозрасчете и специальных средствах</t>
  </si>
  <si>
    <t>экземп. саны</t>
  </si>
  <si>
    <t>/ кол-во экзмп.</t>
  </si>
  <si>
    <t>пробалардын саны</t>
  </si>
  <si>
    <t>/ кол-во проб</t>
  </si>
  <si>
    <t>анализдер</t>
  </si>
  <si>
    <t>/ Санитарно-паразитологические исследования окружающей среды</t>
  </si>
  <si>
    <t>а.и. шигеллге жана  сальмонеллага / в т.ч.  на шигеллы и сальмонеллы</t>
  </si>
  <si>
    <t>УПМге / на УПМ</t>
  </si>
  <si>
    <t>вибриофлорага / на вибриофлору</t>
  </si>
  <si>
    <t>менингококко / на менингококк</t>
  </si>
  <si>
    <t>башка микроорганизмдерге / на другие микроорганизмы</t>
  </si>
  <si>
    <t>Ич келтеге заара (уринокультура) / Моча на брюшной тиф (уринокультура)</t>
  </si>
  <si>
    <t>Башкалары / Прочие</t>
  </si>
  <si>
    <t>бириндеген турмуш-тиричилик жактан / единичные в быту</t>
  </si>
  <si>
    <t>/ Заболеваемость вирусными гепатитами эпидзначимых контингентов</t>
  </si>
  <si>
    <t>/ ВГВ</t>
  </si>
  <si>
    <t>Контингенттердин аталышы</t>
  </si>
  <si>
    <t>/ Наименование контингентов</t>
  </si>
  <si>
    <t>стерилизациялык / стерилизационные</t>
  </si>
  <si>
    <t>ВГВ</t>
  </si>
  <si>
    <t>/ Молекулярно - генетические</t>
  </si>
  <si>
    <t>а.и. эмделгендер</t>
  </si>
  <si>
    <t>/ в т.ч. привитые</t>
  </si>
  <si>
    <t>Аныкталбаган гепатиттер</t>
  </si>
  <si>
    <t>/ не уточненные гепатиты</t>
  </si>
  <si>
    <t>/ ВГС</t>
  </si>
  <si>
    <t>/ ВГД</t>
  </si>
  <si>
    <t>/ ВГА</t>
  </si>
  <si>
    <t>/ Профилактические серологические исследования на вирусные гепатиты</t>
  </si>
  <si>
    <t>Гепатит D</t>
  </si>
  <si>
    <t>Гепатит E</t>
  </si>
  <si>
    <t>Эпидбактериология боюнча бардык изилдөөлөр / всего: исследований по эпидбактериологии</t>
  </si>
  <si>
    <t>Өнөр жайында иштелип чыккан балдардын сүт азыктары / Детское питание промышленной выработки</t>
  </si>
  <si>
    <t>Жашылча, жер-жемиштер, бакча өсүмдүктөрү / Овощи, фрукты, бахчевые</t>
  </si>
  <si>
    <t>Ич келтеге өт зили (биликультура) / Желчь на брюшной тиф (биликультура)</t>
  </si>
  <si>
    <t>а.и. кептөөргө / в т.ч.  на дифтерию</t>
  </si>
  <si>
    <t>Лабораториялык изилдөөдөн өткөн объекттердин саны</t>
  </si>
  <si>
    <t>/ Число объектов, обследованных лабораторно</t>
  </si>
  <si>
    <t>Изилденген пробалар:</t>
  </si>
  <si>
    <t>/ Исследовано проб на:</t>
  </si>
  <si>
    <t>/ Бруцеллез</t>
  </si>
  <si>
    <t>/ Реакция Хеддльсона</t>
  </si>
  <si>
    <t>/ Реакция Райта</t>
  </si>
  <si>
    <t>бруцеллез бардыгы / бруцеллез - всего</t>
  </si>
  <si>
    <t>кептөөр / дифтерия</t>
  </si>
  <si>
    <t>бактериалдык менингиттер – бардыгы / бактериальные менингиты – всего</t>
  </si>
  <si>
    <t>Вирустуу гепатит – бардыгы / Вирусный гепатит – всего</t>
  </si>
  <si>
    <t xml:space="preserve">а.и. А гепатити  / в т.ч. гепатит А </t>
  </si>
  <si>
    <t>В гепатити  / гепатит В</t>
  </si>
  <si>
    <t>С гепатити / гепатит С</t>
  </si>
  <si>
    <t>Жалпы билим берүү мектептерине жана мектеп-интернаттарына / За общеобразовательными школами и школами-интернатами</t>
  </si>
  <si>
    <t>Тамак-аш тазалыгы объекттерине  – бардыгы / За объектами гигиены питания - всего</t>
  </si>
  <si>
    <t>сүттү кайра иштетүү өнөр жай объекттерине / из них: за объкетами молоко перерабатывающей промышленности</t>
  </si>
  <si>
    <t>Этти кайра иштетүү  объекттеринин ишканаларына / За мясоперерабатывающей промышленности</t>
  </si>
  <si>
    <t>Тамак-аш өнөр жай ишканаларына / За предприятиями пищевой промышленности</t>
  </si>
  <si>
    <t>Базарларга / За рынками</t>
  </si>
  <si>
    <t>Балдар ооруканасы / Детские больницы</t>
  </si>
  <si>
    <t>Фелдшер амбулатордук пункту / ФАП</t>
  </si>
  <si>
    <t>изилденген</t>
  </si>
  <si>
    <t>/ исследованно</t>
  </si>
  <si>
    <t>чыгарылды</t>
  </si>
  <si>
    <t>/ выделенно</t>
  </si>
  <si>
    <t>культураны изилдоо</t>
  </si>
  <si>
    <t>/ исслед. Культур</t>
  </si>
  <si>
    <t>аныкталды</t>
  </si>
  <si>
    <t>/ потвержденно</t>
  </si>
  <si>
    <t>/ всего выделено</t>
  </si>
  <si>
    <t>/ Этиологическая структура шигеллезов у больных носителей</t>
  </si>
  <si>
    <t>оорулу</t>
  </si>
  <si>
    <t xml:space="preserve"> адам</t>
  </si>
  <si>
    <t>/ лицо</t>
  </si>
  <si>
    <t>/ культуры</t>
  </si>
  <si>
    <t>● биологдор / биологи</t>
  </si>
  <si>
    <t>● энтомологдор / энтомологи</t>
  </si>
  <si>
    <t>● юрист / юрист</t>
  </si>
  <si>
    <t>● эпидемиологдун, паразитологдун жардамчысы / помощник эпидемиолога,паразитолога</t>
  </si>
  <si>
    <t>бардыгы</t>
  </si>
  <si>
    <t>/ всего</t>
  </si>
  <si>
    <t>/ в том числе</t>
  </si>
  <si>
    <t xml:space="preserve">/ в том числе </t>
  </si>
  <si>
    <t>анын ичинде</t>
  </si>
  <si>
    <t>/ в детских организациях</t>
  </si>
  <si>
    <t>● балдар уюмдари, балдар аянтчалары / в.т.ч. детские организация, детские площадки</t>
  </si>
  <si>
    <t>анын ичинен тамак-аш өнөр жай уюмдари / в т.ч. предприятия пищевой промышленности</t>
  </si>
  <si>
    <t>коомдук тамактануу уюмдари / предприятия общественного питания</t>
  </si>
  <si>
    <t>соода уюмдари / предприятия торговли</t>
  </si>
  <si>
    <t>Балдар өспүрүмдөр уюмдари / Детские подростковые организация</t>
  </si>
  <si>
    <t>төрөөчү аялдарга медициналык жардам берүүчү уюмдар / родовспомогательные</t>
  </si>
  <si>
    <t>коммуналдык-тиричилик уюмдаринин жумушчулары / работники коммунально-бытовых предприятий</t>
  </si>
  <si>
    <t>Коомдук тамактануу уюмдарине / За предприятиями общественного питания</t>
  </si>
  <si>
    <t>Тамак-аш азыктарын соодалоо уюмдарине / За предприятиями торговли продовольственными продуктами</t>
  </si>
  <si>
    <t>1. Мекеменин жалпы штаты / Общие штаты организаций</t>
  </si>
  <si>
    <t>● а.и. ингибитордук заттардын бар болушуна / в т.ч.  на содержание ингибирующих вещ-в</t>
  </si>
  <si>
    <t>● а.и. мектептерде / в т.ч.  в школах</t>
  </si>
  <si>
    <t>● а.и. туздун эркин йоду бар экендигине  /в т.ч.  соль на содержание свободного йода</t>
  </si>
  <si>
    <t>● а.и. кремдүүлөрү / в т.ч. кремовые</t>
  </si>
  <si>
    <t>● а.и. ишканалардан / в т.ч.  с предприятий</t>
  </si>
  <si>
    <t>● а.и. улуттук / в т.ч. национальные</t>
  </si>
  <si>
    <t>● а.и. темир менен байытылган ун / в т.ч.  обогощенная мука на содержание железа</t>
  </si>
  <si>
    <t>● а.и. ГДиП жана башка объекттилер / в т.ч. объектов ГДиП</t>
  </si>
  <si>
    <t>● а.и. мектептерде (сүт, таттуу нандар) / в т.ч. в школах (молоко, булочки)</t>
  </si>
  <si>
    <t>● а.и. иче турган / в т.ч. питьевая</t>
  </si>
  <si>
    <t>● бөтөлкөлөнгөн / бутылированная</t>
  </si>
  <si>
    <t>● а.и.  минералдуу / в т.ч. минеральная</t>
  </si>
  <si>
    <t>● ачык көлмөлөрдөн / открытых водоемов</t>
  </si>
  <si>
    <t>● агып түшкөн кир суулар / сточная</t>
  </si>
  <si>
    <t>● а.и. атмосфералык / в т.ч.  атмосферный</t>
  </si>
  <si>
    <t>● жабык имараттарда / закрытых помещений</t>
  </si>
  <si>
    <t>● жумушчу зоналарда / рабочей зоны</t>
  </si>
  <si>
    <t>● а.и. кум, пляждык зонада / в т.ч.  песок пляжных зон</t>
  </si>
  <si>
    <t>● а.и.  туз / в т.ч.  соль</t>
  </si>
  <si>
    <t>Балдар жана өспүрүмдөр уюмдары – бардыгы / Детские и подростковые организации – всего</t>
  </si>
  <si>
    <t>балдардын ден соолукту чыңдоо уюмдары / детские оздоровительные организации</t>
  </si>
  <si>
    <t>балдар үйлөрү жана мектеп-интернаттар / детские дома и школы-интернаты</t>
  </si>
  <si>
    <t xml:space="preserve">канааттандырарлык эмес тазалоо менен (Экологиялык кызматынын маалыматы боюнча) </t>
  </si>
  <si>
    <t>Нарко- жана тери-вендиспансердин контингенти / Контингент нарко- и кожвендиспансера</t>
  </si>
  <si>
    <t>Ткандардын кайра өндүрүлгөн культурасы / Перевиваемая культура ткани</t>
  </si>
  <si>
    <t>Вирустардын музейи / Музей вирусов</t>
  </si>
  <si>
    <t>Антигенди даярдоо/ Подготовка антигенов</t>
  </si>
  <si>
    <t>/ Число больных и лиц с подозрением на заболевание, на которых поступило первое экстренное извещение</t>
  </si>
  <si>
    <t>Өтө шашылыш билдирүлөрдүң келип түшүсүү - бардыгы / Поступило экстренных извещений - всего</t>
  </si>
  <si>
    <t>Витаминдештирилген даяр тамактар / Витаминизированные блюда</t>
  </si>
  <si>
    <t xml:space="preserve">  </t>
  </si>
  <si>
    <t>/ Бактериологический контроль смывов на санитарно-показательную и патогенную микрофлору</t>
  </si>
  <si>
    <t>/ Лабораторные обследования людей и окружающей среды на холеру</t>
  </si>
  <si>
    <t>Башка тиричилик мителери / Прочие бытовые насекомые (муравьи, моль, клещи)</t>
  </si>
  <si>
    <t>Примечание: при заполнении гр. 3, 4, 5, 6 и 9 указывать единицу измерения в тысячах квадратных метров (например: 3 тысячи кв.метров - 3,000; / 300 кв.метров - 0,300)</t>
  </si>
  <si>
    <t>Имараттар / Помещений</t>
  </si>
  <si>
    <t>Кудуктар / Колодцев</t>
  </si>
  <si>
    <t>а.и. тамак-аш / в т.ч пищевые</t>
  </si>
  <si>
    <t xml:space="preserve">Сап коду / Код строки </t>
  </si>
  <si>
    <t>А</t>
  </si>
  <si>
    <t>Б</t>
  </si>
  <si>
    <t>башкалары / прочие</t>
  </si>
  <si>
    <t>Мителердин жумурткаларын жана цисталарын изилдөө үчүн алынган пробалардын саны / Число проб, исследованных на яйца гельминтов и цисты простейших</t>
  </si>
  <si>
    <t>Лямблиа</t>
  </si>
  <si>
    <t>Изилденген  пробалардын саны</t>
  </si>
  <si>
    <t>/ Число исследованных проб</t>
  </si>
  <si>
    <t>● энтомологдун жардамчысы / помощник энтомолога</t>
  </si>
  <si>
    <t>● сан.-гиг. лабор-нын лаборанттары / лаборанты сан.-гиг. лабораторий</t>
  </si>
  <si>
    <t>● паразитолог. лаб-риясынын, ОПД лаборанттары / лаборанты паразитолог. лаб-рий, ОПД</t>
  </si>
  <si>
    <t>● медициналык айымдар / медицинские сестры</t>
  </si>
  <si>
    <t>● дезинфекторлор / дезинфекторы</t>
  </si>
  <si>
    <t>● инструкторлор-дезинфекторлор / инструкторы-дезинфекторы</t>
  </si>
  <si>
    <t>● санитардык агартуу инструкторлору / инструкторы по санпросвету</t>
  </si>
  <si>
    <t>● медициналык статистиктер / медицинские статистики</t>
  </si>
  <si>
    <t>Аталыштары</t>
  </si>
  <si>
    <t>а.и. гигиеналык нормативдерге жооп бербегендери</t>
  </si>
  <si>
    <t>пестициддер</t>
  </si>
  <si>
    <t>оор металлдардын туздары</t>
  </si>
  <si>
    <t>/ Массовые санитарно-просветительные мероприятия</t>
  </si>
  <si>
    <t>/ РАБОТА  ПО  ГИГИЕНИЧЕСКОМУ  ОБУЧЕНИЮ  НАСЕЛЕНИЯ</t>
  </si>
  <si>
    <t>1. Гигиеналык даярдык боюнча курстук иштер</t>
  </si>
  <si>
    <t>/ Число водопроводов, не отвечающих санитарным нормам и правилам</t>
  </si>
  <si>
    <t>санитардык-химиялык көрсөткүчтөрү боюнча</t>
  </si>
  <si>
    <t>микробиологиялык көрсөткүчтөр боюнча</t>
  </si>
  <si>
    <t>/ по санитарно-химическим показателям</t>
  </si>
  <si>
    <t>/ по микробиологическим показателям</t>
  </si>
  <si>
    <t xml:space="preserve">а.и. жок болгондуктан </t>
  </si>
  <si>
    <t>/ в т.ч.  из-за отсутствия</t>
  </si>
  <si>
    <t>анын ичинен</t>
  </si>
  <si>
    <t>/ на содержание пестицидов из числа хим. исследований (из гр.6)</t>
  </si>
  <si>
    <t>анын ичинен гигиеналык нормативдерге жооп бербегени</t>
  </si>
  <si>
    <t>/ из них не отвечает гигиеническим нормативам</t>
  </si>
  <si>
    <t>ТВ</t>
  </si>
  <si>
    <t>Жабдуулардын түрлөрү</t>
  </si>
  <si>
    <t>/ Виды оборудования</t>
  </si>
  <si>
    <t>а.и.  буу менен иштөөчү / в т.ч. паровые</t>
  </si>
  <si>
    <t>Дезинфекциялык-душ установкалары / Дезинфекционно-душевые установки</t>
  </si>
  <si>
    <t>Бүргөлөр / Блохи</t>
  </si>
  <si>
    <t xml:space="preserve"> D гепатити / гепатит D</t>
  </si>
  <si>
    <t>Е гепатити / гепатит E</t>
  </si>
  <si>
    <t>АИВ / ВИЧ</t>
  </si>
  <si>
    <t>тепки / паротит</t>
  </si>
  <si>
    <t>2. Вирустук гепатит менен эпидмаанилүү контингенттердин ооруп калуусу</t>
  </si>
  <si>
    <t>СВГ</t>
  </si>
  <si>
    <t>ДВГ</t>
  </si>
  <si>
    <t>АВГ</t>
  </si>
  <si>
    <t>өнөкөт вирустук гепатити</t>
  </si>
  <si>
    <t>/ Хронический вирусный гепатит</t>
  </si>
  <si>
    <t>аныкталбаган гепатиттер</t>
  </si>
  <si>
    <t>ВВГ</t>
  </si>
  <si>
    <t xml:space="preserve"> Вирустук гепатиттери / Вирус гепатита </t>
  </si>
  <si>
    <t>Бардыгы:</t>
  </si>
  <si>
    <t>/ Всего:</t>
  </si>
  <si>
    <t>/ в т.ч.Sh. Flexneri</t>
  </si>
  <si>
    <t>а.и. Sh. Flexneri</t>
  </si>
  <si>
    <t>/ в т.ч. Sh. Boydii</t>
  </si>
  <si>
    <t>a.и. Sh. Boydii</t>
  </si>
  <si>
    <t>a.и. Sh. Sonnei</t>
  </si>
  <si>
    <t>Профилактикалык дезинфекция, дезинсекция жана дератизация үчүн / Для профилактической дезифекции, дезинсекции и дератизации.</t>
  </si>
  <si>
    <t>Оперативдүү иштер үчүн / Для оперативной работы.</t>
  </si>
  <si>
    <t>Транспорттун башка түрлөрү (жазып коюңуз)/ Другие виды транспорта (вписать).</t>
  </si>
  <si>
    <t>а.и. иштеген абалдагысы</t>
  </si>
  <si>
    <t>/ из них в исправном состоянии</t>
  </si>
  <si>
    <t>Канды стерилдүүлүккө изилдөө - бардыгы: / Исследование крови на стерильность - всего:</t>
  </si>
  <si>
    <t>Мурундан жана алкымдын былжырынан алынган изилдөөлөр - бардыгы:  / Исследования слизи из зева и носа - всего:</t>
  </si>
  <si>
    <t>Безгек көп кездешкен жерлерден көчүп келгендердин короо жайлары / Усадьбы прибывших из неблагополучных по малярии территорий</t>
  </si>
  <si>
    <t>Надзордук объектилер</t>
  </si>
  <si>
    <t xml:space="preserve">/ Объекты надзора </t>
  </si>
  <si>
    <t>1. Колдонулуп жаткан объекттерге көзөмөл / Надзор за действующими объектами</t>
  </si>
  <si>
    <t>2. Чарбалык-ичүүчү суу менен камсыздоо / Хозяйственно-питьевое водоснабжение</t>
  </si>
  <si>
    <t>Коммуналдык обектер: / Коммунальные объекты</t>
  </si>
  <si>
    <t>/ Ведение культуры тканей и музея культур в вирусологии</t>
  </si>
  <si>
    <t>Ткандардын алгачкы культурасы / Первичная культура ткани</t>
  </si>
  <si>
    <t>лиц</t>
  </si>
  <si>
    <t>объектер</t>
  </si>
  <si>
    <t>обекть</t>
  </si>
  <si>
    <t>анал</t>
  </si>
  <si>
    <t>полож</t>
  </si>
  <si>
    <t xml:space="preserve"> парагрипп - 4 типы</t>
  </si>
  <si>
    <t>Энтеропатогендик/ Энтеропатогенные ЭПКП</t>
  </si>
  <si>
    <t>I.  Диагностикалык изилдөөлөр /Диагностические исследования</t>
  </si>
  <si>
    <t>/ Профилактические исследования на кишечные инфекцие</t>
  </si>
  <si>
    <t>S, Typhi</t>
  </si>
  <si>
    <t>S, Typhimurium</t>
  </si>
  <si>
    <t>S, Enteritidis</t>
  </si>
  <si>
    <t>S, Arizona</t>
  </si>
  <si>
    <t>Enterobacter</t>
  </si>
  <si>
    <t>Энтеропатогенные киш палочки</t>
  </si>
  <si>
    <t>а.и.Sh. Dysenteriae</t>
  </si>
  <si>
    <t>/ в т.ч.Sh. Dysenteriae</t>
  </si>
  <si>
    <t xml:space="preserve">/ в т.ч. Sh. Sonnei </t>
  </si>
  <si>
    <t>Башка клиникалык материалдар /        Другие клинические материалы</t>
  </si>
  <si>
    <t>РНГА/ РНГА</t>
  </si>
  <si>
    <t>Риккетсиозы / Риккетсиозы</t>
  </si>
  <si>
    <t>Контр. точк-н изилдөө / Исслед. контр-х точек</t>
  </si>
  <si>
    <t>/ ХВГ</t>
  </si>
  <si>
    <t>ТВГ</t>
  </si>
  <si>
    <t>бардык ооругандардын саны</t>
  </si>
  <si>
    <t>/ всего число больных</t>
  </si>
  <si>
    <t>/ в т.ч. впервые выявленые</t>
  </si>
  <si>
    <t>а.и. алгачкы табылгандар</t>
  </si>
  <si>
    <t>Стоматологиялык / Стоматологические</t>
  </si>
  <si>
    <t>Мекеменин (объектини) аталышы / Наименование учреждения (объекта)</t>
  </si>
  <si>
    <t>Эскертүү / Примечание</t>
  </si>
  <si>
    <t>6</t>
  </si>
  <si>
    <t>7</t>
  </si>
  <si>
    <t>10-11</t>
  </si>
  <si>
    <t>Тамак-аш азык-түлүктөрү</t>
  </si>
  <si>
    <t>16</t>
  </si>
  <si>
    <t>11. Санитардык-химиялык изилдөөлөр тууралуу маалыматтар</t>
  </si>
  <si>
    <t>12. Тамак-аштан уулануу тууралуу маалыматтар / Сведения о пищевых отравлениях</t>
  </si>
  <si>
    <t>17</t>
  </si>
  <si>
    <t>22-23</t>
  </si>
  <si>
    <t>24</t>
  </si>
  <si>
    <t>25</t>
  </si>
  <si>
    <t>30-31</t>
  </si>
  <si>
    <t>32</t>
  </si>
  <si>
    <t>33</t>
  </si>
  <si>
    <t>4</t>
  </si>
  <si>
    <t>5.Тутумунда радионуклиддер бар экендигине изилденген пробалардын гигиеналык мүнөздөмөсү</t>
  </si>
  <si>
    <t>1.Жугуштуу оорулууларга карата иш-чаралар / Мероприятия в отношении инфекционных больных</t>
  </si>
  <si>
    <t>/ Информация о мероприятиях по оздоровлению анофилогенных водоемов</t>
  </si>
  <si>
    <t>Жыл ичинде ооруп калгандары / Заболело в течение года</t>
  </si>
  <si>
    <t xml:space="preserve">● санитардык дарыгердин жардамчысы                                                    / в.т.ч. помощник санитарного врача </t>
  </si>
  <si>
    <t>Өндүрүштүк ишканалар баардыгы / Промышленные предприятия всего</t>
  </si>
  <si>
    <t>Жабык бөлмөлөрдүн абасы баардыгы                      / Воздух закрытых помещений всего</t>
  </si>
  <si>
    <t>II. Санитардык-бактериологиялык изилдөөлөр/Санитарно-бактериологические исследование</t>
  </si>
  <si>
    <t>кг</t>
  </si>
  <si>
    <t>Балдар жана өспүрүмдөр уюмдары, ПТУ, УПК ж.б. / Детские и подросковые организации, ПТУ, УПК и др.</t>
  </si>
  <si>
    <t>/ из них не отвечает санитарно-микробиологи-ческим нормам</t>
  </si>
  <si>
    <t>а.и. гемокультурага, ич келтеге ж.б. сальмонеллге / в т.ч.  на гемокультуру брюшного тифа, др. сальмонеллезы</t>
  </si>
  <si>
    <t>бардыгы серологиялык изилдөөлөр / всего: серологических исследований</t>
  </si>
  <si>
    <t>ДПУ стафилококко  / на стафилококк из ЛПО</t>
  </si>
  <si>
    <t xml:space="preserve">эмгек гигиенасы / гигиена труда  </t>
  </si>
  <si>
    <t xml:space="preserve">                балдар жана өсүрүмдөр гигиенасы      /гигиена детей и подростков</t>
  </si>
  <si>
    <t xml:space="preserve">                 коммуналдык гигиена /коммунальная гигиена </t>
  </si>
  <si>
    <t>Vibrio non01</t>
  </si>
  <si>
    <t>РСК/РА</t>
  </si>
  <si>
    <t>а.и. иштебеген абалдагысы</t>
  </si>
  <si>
    <t>из них  в не исправном состоянии</t>
  </si>
  <si>
    <t>9. Адамдын айлана-чөйрөсүнүн физикалык факторлорун изилдөө / Исследование физических факторов окружающей человека среды</t>
  </si>
  <si>
    <t>10. Азык-түлүк сырьесунун жана тамак-аш продуктыларынын гигиеналык мүнөздөмөсү</t>
  </si>
  <si>
    <t>Бардыгы/ Всего</t>
  </si>
  <si>
    <t>Рецидивтердин бардыгы/ Всего рецидивов</t>
  </si>
  <si>
    <t>отчеттук жылда консервативдик дарыланган адамдардын саны/кол-во получивщих лиц консервативное лечение за отчетный год</t>
  </si>
  <si>
    <t>а.и. диспансердик каттодо тургандардын олумго учуроосу</t>
  </si>
  <si>
    <t xml:space="preserve">/в.т.ч. кол-во умерших состоящийся на диспансерном учете </t>
  </si>
  <si>
    <t>Отчеттук жылда диспансердик каттого алынган ооруган адамдардын саны</t>
  </si>
  <si>
    <t>отчоттук жылда операция болгон адамдардын рецидивке каршы дарылангандардын саны</t>
  </si>
  <si>
    <t xml:space="preserve">01.01.20__ ж. диспансердик учетто турган оорулардын саны/ </t>
  </si>
  <si>
    <t>а. и. диспансердик учёттон жыл ичинде чыгаргандардын саны/</t>
  </si>
  <si>
    <t xml:space="preserve"> в т.ч. кол-во лиц, снятых с диспансерного учёта в течение года</t>
  </si>
  <si>
    <t>адам/лиц</t>
  </si>
  <si>
    <t>аныкталгандар/ полож.</t>
  </si>
  <si>
    <t>из них впервые выявленные</t>
  </si>
  <si>
    <t>получено вакцина</t>
  </si>
  <si>
    <t xml:space="preserve">Беременные </t>
  </si>
  <si>
    <t>Медработники</t>
  </si>
  <si>
    <t>Группы риска -   с хроническими заболеваниями (дети и взрослые)</t>
  </si>
  <si>
    <t>детские дома/школы интернаты</t>
  </si>
  <si>
    <t>дом престарелых</t>
  </si>
  <si>
    <t>другие слои населения</t>
  </si>
  <si>
    <t>знаменатель</t>
  </si>
  <si>
    <t>числитель</t>
  </si>
  <si>
    <t>% охвата</t>
  </si>
  <si>
    <t>количество ДД</t>
  </si>
  <si>
    <t>по бюджету</t>
  </si>
  <si>
    <t>всего по области</t>
  </si>
  <si>
    <t xml:space="preserve">Обратившиеся за медицинской помощью в ЛПО
</t>
  </si>
  <si>
    <t>Государственные</t>
  </si>
  <si>
    <t>частные</t>
  </si>
  <si>
    <t>Стоматологические услуги</t>
  </si>
  <si>
    <t>Зарегистрировано  всего</t>
  </si>
  <si>
    <t>Среди мед.работников</t>
  </si>
  <si>
    <t>наркоманы</t>
  </si>
  <si>
    <t>Переливание крови</t>
  </si>
  <si>
    <t>Хирургические вмеш-ва</t>
  </si>
  <si>
    <t xml:space="preserve">Акушерско-Гинекологические </t>
  </si>
  <si>
    <t xml:space="preserve">Прочие </t>
  </si>
  <si>
    <t>В г.Бишкек</t>
  </si>
  <si>
    <t>Др. регионы КР</t>
  </si>
  <si>
    <t>За границей</t>
  </si>
  <si>
    <t>Инъекции в домашних условиях</t>
  </si>
  <si>
    <t>Посещение салонов (маникюрных, парихмахерских  услуги)</t>
  </si>
  <si>
    <t>Случайные половые связи</t>
  </si>
  <si>
    <t xml:space="preserve">Контактно-бытовой путь
(семейный очаг)
</t>
  </si>
  <si>
    <t>Всего установленных</t>
  </si>
  <si>
    <t>неустановленные</t>
  </si>
  <si>
    <t>4.  Кан арккылуу жукчу В жана С вирустук гипатитти жугуу ыктымалдуулугу / Вероятное место заражения при гемоконтактных вирусных гепатитах ВГВ и ВГС</t>
  </si>
  <si>
    <t>гепатит В</t>
  </si>
  <si>
    <t>гепатит С</t>
  </si>
  <si>
    <t>гепатит В+Д/С+Д</t>
  </si>
  <si>
    <t xml:space="preserve">Всего </t>
  </si>
  <si>
    <t>II.  Алдын ала жасалган санитардык  көзөмөл</t>
  </si>
  <si>
    <t>Предупредительный надзор</t>
  </si>
  <si>
    <t>III. КЕЗЕКТЕГИ  САНИТАРДЫК КӨЗӨМӨЛ / ТЕКУЩИЙ САНИТАРНЫЙ НАДЗОР</t>
  </si>
  <si>
    <t>IV. САНИТАРДЫК-ЭПИДЕМИОЛОГИЯЛЫК ЭКСПЕРТИЗА</t>
  </si>
  <si>
    <t>V. ЭПИДЕМИОЛОГИЯЛЫК КӨЗӨМӨЛ / ЭПИДЕМИОЛОГИЧЕСКИЙ  НАДЗОР</t>
  </si>
  <si>
    <t>На соответствие ТР КР (наименование  Технических Регламентов Кыргызской Республики)</t>
  </si>
  <si>
    <t>На соответствие ТР ТС (наименование Технических Регламентов Таможенного Союза )</t>
  </si>
  <si>
    <t>Количество зарегистрированных деклараций о  соответствии на производимую продукцию</t>
  </si>
  <si>
    <t>Количество зарегистрированных  деклараций о  соответствии на ввозимую продукцию</t>
  </si>
  <si>
    <t>Кондитерские изделия</t>
  </si>
  <si>
    <t>Пиво</t>
  </si>
  <si>
    <t>Ликероводочные изделия</t>
  </si>
  <si>
    <t>Винодельческая продукция</t>
  </si>
  <si>
    <t>Сахар</t>
  </si>
  <si>
    <t>Бутилированные  природные минеральные, природные питьевые и столовые воды</t>
  </si>
  <si>
    <t>Обогащенная мука</t>
  </si>
  <si>
    <t>Пищевая йодированная соль</t>
  </si>
  <si>
    <t>Хлеб, хлебобулочные и макаронные изделия</t>
  </si>
  <si>
    <t>Безалкогольные напитки</t>
  </si>
  <si>
    <t>Детское питание</t>
  </si>
  <si>
    <t>Продукты мукомольно-крупяной промышленности</t>
  </si>
  <si>
    <t>Молоко и продукты его переработки</t>
  </si>
  <si>
    <t>Мед натуральный</t>
  </si>
  <si>
    <t>Свежие фрукты и овощи</t>
  </si>
  <si>
    <t xml:space="preserve">         Детская одежда и обувь</t>
  </si>
  <si>
    <t xml:space="preserve">       Соки, нектары и сокосодержащие напитки </t>
  </si>
  <si>
    <t>Игрушки</t>
  </si>
  <si>
    <t xml:space="preserve">       Итого: зарегистрированных  деклараций о соответствии</t>
  </si>
  <si>
    <t>8. Кургак учук чыккан жерлердеги иш-чаралар / Мероприятия в очагах туберкулеза</t>
  </si>
  <si>
    <t>9. Бактериологиялык лабораториялардын иш-аракети / Деятельность  бактериологических лабораторий</t>
  </si>
  <si>
    <t>10. Патогендик ичеги-карын флорасына бактериологиялык изилдөөлөр / Бактериологические исследования на патогенную кишечную флору</t>
  </si>
  <si>
    <t xml:space="preserve">11. Ичеги-карын инфекцияларына алдын алуучу изилдөөлөр </t>
  </si>
  <si>
    <t>12. Адамдардагы сальмонеллездун этиологиялык структурасы тууралуу маалымат / Сведения об этиологической cтруктуре сальмонеллезов у людей</t>
  </si>
  <si>
    <t>13. Курч кармоочу ичеги карын ооруларынын этиологиялык пейзажы</t>
  </si>
  <si>
    <t>16. Аба-тамчы инфекцияларына патогенндик флорага бактериологиялык изилдөөлөр</t>
  </si>
  <si>
    <t>17. Бөлмөлөрдөгү абага бактериологиялык изилдөө / Бактериологический контроль воздуха помещений</t>
  </si>
  <si>
    <t>18. Санитардык-көрсөтмөлүү жана патогендүү микрофлоранын смывдарына бактериологиялык көзөмөл</t>
  </si>
  <si>
    <t>19. Изилденген ДПМ саны. Стерилизацияга жана дезрастворлордун сапатына көзөмөл</t>
  </si>
  <si>
    <t>21. Өзгөчө кооптуу инфекцияларга бактериологиялык изилдөө / Бактериологические исследования на особо опасные инфекции</t>
  </si>
  <si>
    <t>23. Адамдарды жана айлана чөйрөнү холерага лаборатордук изилдөө</t>
  </si>
  <si>
    <t>24. Жаратылыш инфекциясы чыккан жерлерди изилдөө / Обследования на природно-очаговые инфекции</t>
  </si>
  <si>
    <t>25. Серологиялык изилдөөлөр / Серологические исследования</t>
  </si>
  <si>
    <t>26. Антирабикалык ишмердүүлүктүн анализи / Анализ антирабической деятельности</t>
  </si>
  <si>
    <t>27. Бруцеллез менен оорулуу адамдар тууралуу маалымат / Сведения о больных бруцеллезом людей</t>
  </si>
  <si>
    <t xml:space="preserve">Эхинококкозго кумон болгондордун саны /кол.лиц. с подозрением  на эхинококкоз </t>
  </si>
  <si>
    <t xml:space="preserve">Альвеококкозго кумон болгондордун саны /кол.лиц. с подозреванием  на альвеококкоз </t>
  </si>
  <si>
    <t>Такталган бир камералуу эхинококкоз м-н ооругандардын саны/ кол.лиц подтвержденним диогнозам  однокамерного эхинококкоза</t>
  </si>
  <si>
    <t>Такталган көп камералуу (альвеококкоз) м-н ооругандардын саны /  кол.лиц  подтвержденним диогнозам  многокамерного альвеококкоза</t>
  </si>
  <si>
    <t>Примечание: 4,5,6 столбец количество лиц после операции</t>
  </si>
  <si>
    <t>VI. ГИГИЕНАЛЫК ИШ БОЮНЧА КАЛКТЫ  ОКУТУУ</t>
  </si>
  <si>
    <t>VII.  ООРУЛАРДЫ АЛДЫН АЛУУ ЖАНА МАМСАНЭПИДКӨЗӨМӨЛ БОРБОРЛОРУНУН ИШМЕРДҮҮЛҮГУНДӨ АДМИНИСТРАТИВДИК КЫСТОО ЧАРАЛАРЫН КОЛДОНУУ</t>
  </si>
  <si>
    <t>VIII.  НЕГИЗГИ ЧЕНЕМ ЖАБДУУЛАРЫ МЕНЕН КАМСЫЗ БОЛУУ</t>
  </si>
  <si>
    <t>IX.  НЕГИЗКИ ЧЕНЕМ ЖАБДУУЛАРЫ МЕНЕН КАМСЫЗ БОЛУУ</t>
  </si>
  <si>
    <t>Х. ТРАНСПОРТТУК КАРАЖАТТАР МЕНЕН КАМСЫЗ БОЛУШУ / ОБЕСПЕЧЕННОСТЬ ТРАНСПОРТНЫМИ СРЕДСТВАМИ</t>
  </si>
  <si>
    <t>20.  Дарылоо алдын алуу уюмдарына санитардык эпидемиологиялык көзөмөл</t>
  </si>
  <si>
    <t xml:space="preserve">
36. Малярияга изилденген адамдар жөнүндө маалымат / Сведения о количестве обследованных лиц на малярию</t>
  </si>
  <si>
    <t>Атмосфералык аба/ Воздух атмосферный</t>
  </si>
  <si>
    <t>/ Электро- магнитные поля</t>
  </si>
  <si>
    <t>Электро-магниттик талаа</t>
  </si>
  <si>
    <t>Отравления бактериального происхождения</t>
  </si>
  <si>
    <t>Приложение к таблице 12 в.т.ч ботулизм</t>
  </si>
  <si>
    <t>менингит</t>
  </si>
  <si>
    <t>Смывдарды изилдөө /Смывы на условно-патогенную микрофлору</t>
  </si>
  <si>
    <t>Смывы на БГКП</t>
  </si>
  <si>
    <t>а.и. балдар бөлүмдөрү / детские отделения</t>
  </si>
  <si>
    <t>а.и.стоматалогиялык / стоматологические</t>
  </si>
  <si>
    <t>а.и.стерилизациялык / стерилизационные</t>
  </si>
  <si>
    <t>а.и. ҮДБ процедуралык кабинеттери / процедурные кабинеты ЦСМ</t>
  </si>
  <si>
    <t>а.и.негосударственные ЛПО/мамлекеттик эмес ДМУ</t>
  </si>
  <si>
    <t>Кондитерские, молочные предприятия/кондитердик,сут-азыктар ишканалары</t>
  </si>
  <si>
    <t>Баары: / всего:</t>
  </si>
  <si>
    <t>пробалар/проба</t>
  </si>
  <si>
    <t xml:space="preserve">Аныкталгандар
/ исследованно
</t>
  </si>
  <si>
    <t>положительные/ аныкталгандар</t>
  </si>
  <si>
    <t>УПМ</t>
  </si>
  <si>
    <t>а. и. аныкталгандар / из них выявлено</t>
  </si>
  <si>
    <t>сальмонеллалар                        / сальмонеллы</t>
  </si>
  <si>
    <t xml:space="preserve">шигеллалар
/ шигеллы
</t>
  </si>
  <si>
    <t xml:space="preserve">алтын түспел стафилококк
/ золотистый стафилококк
</t>
  </si>
  <si>
    <t xml:space="preserve">синегной-таякчасы
/ синегнойная палочка
</t>
  </si>
  <si>
    <t>башка башка козгогучтар другие возбудители</t>
  </si>
  <si>
    <t>32. Айлана-чөйрөнү санитардык-паразитологиялык изилдөө</t>
  </si>
  <si>
    <t>29. Сибирь жарасы жер кыртыштагы чыккан жерлери</t>
  </si>
  <si>
    <t>30. Калктын кене энцефалити менен жабыркашы тууралуу маалымат</t>
  </si>
  <si>
    <t xml:space="preserve">31. Кене энцефалитине каршы вакцинанын, иммуноглобулиндин  сарпталышы боюнча жана КВЭге каршы калкты вакцинациалоо туралуу маалымат                                                                                                                                                                                                                                  </t>
  </si>
  <si>
    <t>33.  ДПУлерде ичеги карын жөнөкөйлөр тибиндеги мителерди  жана мите курттарды аныктоо  тууралуу маалымат</t>
  </si>
  <si>
    <t>34. ОААжМСЭК лабораторияларынын жөнөкөйлөр тибиндеги мителерди  жана мите курттарды табууга карата жүргүзгөн изилдөөлөр туралуу маалымат</t>
  </si>
  <si>
    <t>4,2</t>
  </si>
  <si>
    <t>4,3</t>
  </si>
  <si>
    <t xml:space="preserve">35.Эхинококкоз жана альвеококкоз оору туралуу маалымат </t>
  </si>
  <si>
    <t>37. Эпидемиологиялык маалда тобокел топтору жана сасык тумоого каршы алдын алуу эмдоо менен камтуу / Группы риска и охват профилактической вакцинацией против гриппа в эпидсезон</t>
  </si>
  <si>
    <t>Иштин бөлүктөрү</t>
  </si>
  <si>
    <t>Салынган айыптардын саны</t>
  </si>
  <si>
    <t>/ Число наложенных штрафов</t>
  </si>
  <si>
    <t>суммасына</t>
  </si>
  <si>
    <t>Тергөө органдарына берилген иштердин саны</t>
  </si>
  <si>
    <t>а.и. жоопкерчиликке тартуу тууралуу чечим кабыл алынган иштер</t>
  </si>
  <si>
    <t>Эксплуатациясы токтотулган объекттердин саны</t>
  </si>
  <si>
    <t>Транспорттук каражат / Транспортные средства.</t>
  </si>
  <si>
    <t>/ исследованиях</t>
  </si>
  <si>
    <t>из них положительных/ а. и. аныкталгандар</t>
  </si>
  <si>
    <t>положительные в/ аныкталгандар</t>
  </si>
  <si>
    <t>алтын туспол стафилококко</t>
  </si>
  <si>
    <t>золотистый стафилококк</t>
  </si>
  <si>
    <t>Отчеттук жыл ичинде №1 отчеттук формага кирген оорулардын саны</t>
  </si>
  <si>
    <t>/ кол-во больных включенные отчетные формыу №1 за отчетный год</t>
  </si>
  <si>
    <t>_____20__ж. бардык диспансердик тизмеде турган адамдардын саны/ всего состояшие на диспансерном учете на ______20____г.</t>
  </si>
  <si>
    <t>Энтеробактериялар</t>
  </si>
  <si>
    <t>Энтеробактерии</t>
  </si>
  <si>
    <r>
      <t>/ Физ. площадь, тыс.м</t>
    </r>
    <r>
      <rPr>
        <vertAlign val="superscript"/>
        <sz val="8"/>
        <rFont val="Arial"/>
        <family val="2"/>
      </rPr>
      <t>3</t>
    </r>
  </si>
  <si>
    <t xml:space="preserve"> 8. Курч профессионалдык оруулар (уулануулар)  / Острые, хронические профессиональные заболевания (отравления)</t>
  </si>
  <si>
    <t xml:space="preserve"> /  в том числе подлежащие списанию</t>
  </si>
  <si>
    <t>а.и. эсептен чыгарууга тийиштуусу</t>
  </si>
  <si>
    <t>а.и. эсептен чыгарууга тийиштуусу /  в том числе подлежащие списанию</t>
  </si>
  <si>
    <t>1. Шайкештик жонундогу декларациялар берилген туралуу маалматтар</t>
  </si>
  <si>
    <t>/ Сведения о выдаче деклараций о соответствий</t>
  </si>
  <si>
    <t>Баардыгы / Всего</t>
  </si>
  <si>
    <t>кургак учуктун рецидиви / рецидивы туберкулеза</t>
  </si>
  <si>
    <t xml:space="preserve">өнөкөт гепатиттер баардыгы / хранические гепатиты всего </t>
  </si>
  <si>
    <t xml:space="preserve">өнөкөт гепатиттин С түрү / хранические гепатит С </t>
  </si>
  <si>
    <t xml:space="preserve">өнөкөт гепатиттин В түрү / хранические гепатит В </t>
  </si>
  <si>
    <t>өнөкөт гепатиттин В түрүнү н Д агенти / хранические гепатит В с дельта агентом</t>
  </si>
  <si>
    <t xml:space="preserve">Сифилис </t>
  </si>
  <si>
    <t>Генетикалык модификацияланган ингридиентке изилдөлөр жүргүзүү / Исследования на генетически-модифицированные онгридиенти (ГМИ)</t>
  </si>
  <si>
    <t>Бруцеллезго / На бруцеллез</t>
  </si>
  <si>
    <t>Молекулярдык-генетикалык изилдөөлөр / Молекулярно-генетические исследования</t>
  </si>
  <si>
    <t>Биопробы / биопроболар</t>
  </si>
  <si>
    <t>заражено</t>
  </si>
  <si>
    <t>Изилд. адамдар</t>
  </si>
  <si>
    <t>/ Серологические ИФА, МФА и др.</t>
  </si>
  <si>
    <t>РНГА / РПГА</t>
  </si>
  <si>
    <t>псевдотуберкулез /  псевдотуберкулез</t>
  </si>
  <si>
    <t>Лептосприоз/ Лептосприоз</t>
  </si>
  <si>
    <t>Мекемелик таандык/ Ведемственная принадлежность</t>
  </si>
  <si>
    <t>Катталган курч кесиптик оорулардын саны (уулануу )саны / Число зарегистрированных случаев острово профзаболевания (отравления)</t>
  </si>
  <si>
    <t>а.и.стом-к борборлор ж-а кабинеттер  / в т.ч стом-е центры и кабинеты</t>
  </si>
  <si>
    <t>а.и. 10% текшерүүгө  ОААжМСЭКБ келип тушкон  препараттын саны</t>
  </si>
  <si>
    <t>/ в т.ч. 10% исследованных препаратов поступившие в ЦПЗиГСЭН</t>
  </si>
  <si>
    <t>/ в т.ч. 10% исследованных препаратов отправленные на переконтроль ДПЗиГСЭН</t>
  </si>
  <si>
    <t>а.и. 10% кайра текшерүүгө  ОААжМСЭКД  жөнөтүлгөн  препараттын саны</t>
  </si>
  <si>
    <t xml:space="preserve">2 случая </t>
  </si>
  <si>
    <t>более</t>
  </si>
  <si>
    <t xml:space="preserve">3 случая </t>
  </si>
  <si>
    <t xml:space="preserve">4 случая </t>
  </si>
  <si>
    <t xml:space="preserve">5 случая </t>
  </si>
  <si>
    <t>ОКИ</t>
  </si>
  <si>
    <t xml:space="preserve">бак. подвержденые </t>
  </si>
  <si>
    <t xml:space="preserve">бак. не подвержденые </t>
  </si>
  <si>
    <t>Сальмонеллез</t>
  </si>
  <si>
    <t>Брюшной триф</t>
  </si>
  <si>
    <t xml:space="preserve">Дезентерия </t>
  </si>
  <si>
    <t>Туберкулез</t>
  </si>
  <si>
    <t>Менингит</t>
  </si>
  <si>
    <t>Эхинококкоз</t>
  </si>
  <si>
    <t>Корь</t>
  </si>
  <si>
    <t xml:space="preserve">Краснуха  </t>
  </si>
  <si>
    <t>Коклюш</t>
  </si>
  <si>
    <t xml:space="preserve">Паротит эпидемический </t>
  </si>
  <si>
    <t>● а.и. кум, пляждык зонада / в том числе песок пляжных зон</t>
  </si>
  <si>
    <t xml:space="preserve">Каталган  онокот кесиптик оорулардын саны /число зарегистрированных случи хронических профзболеваний </t>
  </si>
  <si>
    <t>биринчи жолу катталган кургак учуктар / впервые выевленный туберкулез</t>
  </si>
  <si>
    <t>ВЕ-метр электр тааларын аныктоочу приборлор  / Приборы по определению электромагнитных полей ВЕ-метр</t>
  </si>
  <si>
    <t>28. Каратумоого каршы алдын ала эмдөөлөр</t>
  </si>
  <si>
    <t xml:space="preserve">/ Профилактические прививки против чумы </t>
  </si>
  <si>
    <t>38. Случай очаговости инфекционных  и паразитарных заболеваний</t>
  </si>
  <si>
    <t>14. Оорулуулардан  клиникалык материалды изилдөө / Исследования клинического материала от больных</t>
  </si>
  <si>
    <t>15. Шигеллездун этиологиялык структурасы оорулуулардан жана оору алып журуучулордон</t>
  </si>
  <si>
    <t>5. Вирусологиялык лабораториялардын иш-аракети / Деятельность вирусологических лабораторий</t>
  </si>
  <si>
    <t>6. Вирустук гепатитке профилактикалык жана серологиялык изилдөөлөр</t>
  </si>
  <si>
    <t>7. Вирусологияда ткандардын культурасын алуу жана культуралардын музейи</t>
  </si>
  <si>
    <t>39. Безгектуу объектилер тууралуу маалымат</t>
  </si>
  <si>
    <t>40. Анофилогендүү көлмөлөрдүн абалын жакшыртуу иш чаралары боюнча маалымат</t>
  </si>
  <si>
    <t>41. Дезинсекция. Синантроптук курт-кумурскалар / Дезинсекция. Борьба с синантропными членистоногими</t>
  </si>
  <si>
    <t>42. Профилактикалык дезинфекция / Профилактическая дезинфекция</t>
  </si>
  <si>
    <t>43. Дератизация / Дератизация</t>
  </si>
  <si>
    <t>тамак-аш уюмдарынан</t>
  </si>
  <si>
    <t xml:space="preserve">наименования заболеваний </t>
  </si>
  <si>
    <t>Факт жүзүндө жугуштуу оорулар бөлүмүнө жаткырылган жана амбулатордук дарыланган боюнча стат бөлүмдүн маалыматы/Сведения стат отдела о фактических госпитализированных и амбулаторно пролеченных в инфекционных отделениях</t>
  </si>
  <si>
    <t>Каттодон откон ооругандардын саны / число зарегистрированных больных</t>
  </si>
  <si>
    <t>Бетондолду                                        /    Забетонированно</t>
  </si>
  <si>
    <t>получили прививку в частных медцентрах</t>
  </si>
  <si>
    <t xml:space="preserve">аныкталгандар/ </t>
  </si>
  <si>
    <t>полож.</t>
  </si>
  <si>
    <t>● физикалык факторлор (аба-райы)/ физические факторы (метео факторы)</t>
  </si>
  <si>
    <t>● химик / радиолог</t>
  </si>
  <si>
    <t>● / техник -дозиметрист</t>
  </si>
  <si>
    <t>● бак. лабор-нын лаборанттары / лаборанты бак. лабораторий</t>
  </si>
  <si>
    <t>●  вирус. лабор-нын лаборанттары / лаборанты вирус. лабораторий</t>
  </si>
  <si>
    <t>малекеттик/государственный</t>
  </si>
  <si>
    <t>чач-тарачтар / парикмахерские,  салоны косметических услуг</t>
  </si>
  <si>
    <t xml:space="preserve">          жабык радиактивдуу булактар мн иштеген кабинеттер (лабораториялар)/ (лаборатории) кабинеты работающие с закрытыми радиоактивными источниками</t>
  </si>
  <si>
    <t xml:space="preserve">        Ачыкрадиактивдуу булактар мн иштеген кабинеттер (лабораториялар)/ (лаборатории) кабинеты работающие с открытими радиоактивными источниками</t>
  </si>
  <si>
    <t>тегирмендер /  мельницы</t>
  </si>
  <si>
    <t xml:space="preserve">vt,tkmyjq </t>
  </si>
  <si>
    <t>/ Объекты надзора по степени риска из них обследовано объектов по степени риска</t>
  </si>
  <si>
    <r>
      <rPr>
        <i/>
        <sz val="8"/>
        <rFont val="Arial"/>
        <family val="2"/>
      </rPr>
      <t xml:space="preserve"> кооптуу даражадагы көзөмөл </t>
    </r>
    <r>
      <rPr>
        <sz val="8"/>
        <rFont val="Arial"/>
        <family val="2"/>
      </rPr>
      <t>объекттера.и. даража кооптуулугу менен текшерилген объектилер</t>
    </r>
  </si>
  <si>
    <t xml:space="preserve">Количество объектов </t>
  </si>
  <si>
    <t>объектинин саны</t>
  </si>
  <si>
    <t>1 раз в год</t>
  </si>
  <si>
    <t>1 раз в 2 года</t>
  </si>
  <si>
    <t>в том числе</t>
  </si>
  <si>
    <t>2 раз в  год</t>
  </si>
  <si>
    <t xml:space="preserve">из них обследованно  всего </t>
  </si>
  <si>
    <t>1 раз в 3 года</t>
  </si>
  <si>
    <t>1 раз в 4 года</t>
  </si>
  <si>
    <t xml:space="preserve">средной степени риска </t>
  </si>
  <si>
    <t>незначительной степени риска</t>
  </si>
  <si>
    <t>Баардыгы / всего</t>
  </si>
  <si>
    <t xml:space="preserve">а.и. дарылоо-алдын алуучу уюмдар / лечпрофорганизации всего: в том  числе </t>
  </si>
  <si>
    <t>суу тутукчолордун саны</t>
  </si>
  <si>
    <t xml:space="preserve"> Е гепатити</t>
  </si>
  <si>
    <t>/ Гепатит Е</t>
  </si>
  <si>
    <t>/ Всего объектов</t>
  </si>
  <si>
    <t xml:space="preserve">ичинен оор металдардын туздары/ на содержания соли </t>
  </si>
  <si>
    <t>БОЕ-фагиге изилденген</t>
  </si>
  <si>
    <t>/ исследовано на БОЕ-фаги</t>
  </si>
  <si>
    <t xml:space="preserve"> аныкталгандар</t>
  </si>
  <si>
    <t>/ высеяно</t>
  </si>
  <si>
    <t>/ на содержание соли тяжелых металов из числа хим. исследований (из гр.7)</t>
  </si>
  <si>
    <t>хим. изилдөөлөрдүн ичинен оор металдарга  изилденгендери</t>
  </si>
  <si>
    <t>с выделением возбудителей в 1 куб. дм. Воды</t>
  </si>
  <si>
    <t>Радиометриялык, дозиметриалык  изилдөөлөр / Радиометрические, дозиметрисческие исследования</t>
  </si>
  <si>
    <t xml:space="preserve"> дозиметриалык  изилдөөлөр / дозиметрисческие исследования</t>
  </si>
  <si>
    <t xml:space="preserve">ж.б объектер  / прочие объекты </t>
  </si>
  <si>
    <t>а.и. менчик үйлөр жана батирлер</t>
  </si>
  <si>
    <t>из них не отвечает нормативным показателям</t>
  </si>
  <si>
    <t>а. и. нармативдик корсоткучторго жооп бербегендер</t>
  </si>
  <si>
    <t>а. и. антибиотиктер</t>
  </si>
  <si>
    <t>ачык аянтар / Открытые станции</t>
  </si>
  <si>
    <t>ГА</t>
  </si>
  <si>
    <t>1 куб. дм. суудагы лакто - жалпы калиформдук бактериялары</t>
  </si>
  <si>
    <t>/ по содержанию в 1 куб. дм. воды общих колиформных бактерий</t>
  </si>
  <si>
    <t>мончо, душ а.и. менчик / бани, ( в т.ч. частные)  банно-оздоровительные комплексы и сауны</t>
  </si>
  <si>
    <t>а.и. мектепке чейинки балдар уюмдары (ясли,  жеке менчик балдар уюмдары, балдар уйу) / в т.ч. детские дошкольные организации (ясли, детские  )</t>
  </si>
  <si>
    <t xml:space="preserve">малекеттик/государственный   анын ичинде /   в том числе  </t>
  </si>
  <si>
    <t xml:space="preserve">жеке менчик /частные  анын ичинде /   в том числе  </t>
  </si>
  <si>
    <t>жалпы билим берүүчү мектептер, / общеобразовательные школы</t>
  </si>
  <si>
    <t>жалпы билим берүүчү мектептер / общеобразовательные школы</t>
  </si>
  <si>
    <t>антибиотиктин калдыктарынын саны/ остаточное количество антибиотиков</t>
  </si>
  <si>
    <t>Санитардык корсотмолордун саны</t>
  </si>
  <si>
    <t>коомдук тамак аш жайда иштегендер / работников общепита</t>
  </si>
  <si>
    <t xml:space="preserve">анын ичинен тамак аш ондуруучу ишканаларда иштегендер  /  из них работники пищевых переработающих промыщлености </t>
  </si>
  <si>
    <t xml:space="preserve">тамак аш азыктарын сатуу тармагында иштегендер / работники торговля </t>
  </si>
  <si>
    <t xml:space="preserve">судебные </t>
  </si>
  <si>
    <t>судебные</t>
  </si>
  <si>
    <t xml:space="preserve">из них обследовано  всего </t>
  </si>
  <si>
    <t xml:space="preserve">А . и. жекеменчик  объекттери / в т.ч. часные всего объектов </t>
  </si>
  <si>
    <t xml:space="preserve">          жабык радиактивдуу булактар менен иштеген кабинеттер (лабораториялар)/ (лаборатории) кабинеты работающие с закрытыми радиоактивными источниками</t>
  </si>
  <si>
    <t>а.и. унду байытуучу  / в т.ч. по обогощению муки</t>
  </si>
  <si>
    <t>жашылча-жемиштерден шире азыктарын өндүрүү боюнча ишканалар/Предприятия по производству соковой продукции из фруктов и овощей</t>
  </si>
  <si>
    <t>алкоголь азыктарын  өндүрүү боюнча ишканалар/предприятия по производству алкогольной продукции</t>
  </si>
  <si>
    <t>алкоголдук эмес азыктарын  өндүрүү боюнча ишканалар/предприятия по производству без алкогольной продукции</t>
  </si>
  <si>
    <t xml:space="preserve">а.и.тангакталган ичуучу суулардын өндүрүү боюнча ишканалар/в т.ч. предприятие по производству упокованный питевой воды </t>
  </si>
  <si>
    <t>май азыктарын өндүрүү боюнча ишканалар/предприятия по производстству масло жировой продукции</t>
  </si>
  <si>
    <t>навайкана / пекарни</t>
  </si>
  <si>
    <t>кондитердик цехтер / кондитерские цеха</t>
  </si>
  <si>
    <t>а.и.кремдүү  кондитердик азыктарды чыгарган кондитердик цех / в т.ч. кондитерские цеха вырабатывающие кремовые кондитерские изделия</t>
  </si>
  <si>
    <t xml:space="preserve">тамак-аш өнөр-жай объекттери – бардыгы / объекты пищевой промышлености, всего </t>
  </si>
  <si>
    <t>а.и.сүттү кайра  иштетүүчү ишкана /из них молоко переработывющие предприятия</t>
  </si>
  <si>
    <t>а.и.этти кайра  иштетүүчү ишкана/мясопереработабщие предприятия</t>
  </si>
  <si>
    <t>башка тамак-ашты кайра  иштетүүчү объектилери /  прочие пищевые перерабатывающие объекты</t>
  </si>
  <si>
    <t>коомдук тамак-аш  объектилери / объекты общественного  питания</t>
  </si>
  <si>
    <t>а.и. тез-татым тамак-аш тармагы / в т.ч. точки быстрого питания</t>
  </si>
  <si>
    <t xml:space="preserve">базарлар / рынки </t>
  </si>
  <si>
    <t>соода / торговли</t>
  </si>
  <si>
    <t>а.и. майда-даана /из них мелкорозничная</t>
  </si>
  <si>
    <t xml:space="preserve">балдардын сүт кухнясы / детские молочные кухни </t>
  </si>
  <si>
    <t>ДПУнун тамак-аш блогу / пищеблоки в ЛПО</t>
  </si>
  <si>
    <t xml:space="preserve">башкалар /прочие </t>
  </si>
  <si>
    <t>а.и. кен казып алуу    жана  кайра  иштетүүчү  өнөр - жай ишканалары / в т.ч. предпрития горнодобывающей и перерабатывающей промышлености</t>
  </si>
  <si>
    <t xml:space="preserve">женил өнөр-жай ишканалары, тигүү цехтери / предприятия легкой промышлености, швейные  цеха </t>
  </si>
  <si>
    <t xml:space="preserve">жыгачты кайра  иштетүүчү объектилер, жыгач устакана, эмерек ж.б. цехтер / деревоперерабатывающие предприятия, столярные, мебельные и др. цеха </t>
  </si>
  <si>
    <t>авто унааларды тейлөө боюнча ишканалар /предприятия по обслуживанию автотранспорта:</t>
  </si>
  <si>
    <t xml:space="preserve">май куйуучу  станциялар / авто заправочные станции </t>
  </si>
  <si>
    <t>ТТС, желимдөө, май алмаштыруу пунктары / СТО, вулканизации, пункты замены масел</t>
  </si>
  <si>
    <t xml:space="preserve">унаа жуугучтар / автомойки </t>
  </si>
  <si>
    <t xml:space="preserve">электр түйүндөр ишканасы,  комуникациялык тейлөө, компьютердик клубдар / предприятия электрических сетей, комуникационных услуг, компьютерные клубы </t>
  </si>
  <si>
    <t xml:space="preserve"> метаталлды кайра  иштетүүчү ишкана, металлдан жасалган буюмдар / предприятия по переработке  металла, изготовления  изделий из металла </t>
  </si>
  <si>
    <t>өнөр - жай тобундагы товарларды сатуу объектилери / объекты торговли товарами промышленной группы</t>
  </si>
  <si>
    <t xml:space="preserve">женил өнөр - жай продукциясы  / продукци легкой промышленности </t>
  </si>
  <si>
    <t xml:space="preserve">эмеректер продукциясы / мебельной продукцией </t>
  </si>
  <si>
    <t>химия продукциясы,химиялык тиричилик  товарлары /       химической продукции, товаров бытовой химии</t>
  </si>
  <si>
    <t xml:space="preserve">курулуш жана чарбалык-тиричилик товарлары / строительными и хозяственно-бытовыми товарами </t>
  </si>
  <si>
    <t>башка объектилер / прочие объекты</t>
  </si>
  <si>
    <t>а.и.чектетилгени              / из них отклонено</t>
  </si>
  <si>
    <t>Жер аянтын бөлүп берүү  корутундусу  берилди /  Выдано заключений на отвод земельного участка</t>
  </si>
  <si>
    <t>конструктивтүү жана көлөмдүү - пландалуучу чечимдерди өзгөртүү менен объектерди кайра пландоо жана  профилдөө, реконструциялоого АПШда каралдыРассмотрено АПУ на реконструкцию, перепрофилирование и перепланировки объекта, с изменением объемно-планировочных и конструктивных решений</t>
  </si>
  <si>
    <t>эксплуатацияга алынган объектилердин саны / Число объктов принятых в эксплутацию</t>
  </si>
  <si>
    <t>дарылоо мөөнөтүү боюнча</t>
  </si>
  <si>
    <t>көзөмөлдөдө  тургандар</t>
  </si>
  <si>
    <t xml:space="preserve">/ Количество санитарнх предписании  </t>
  </si>
  <si>
    <t>Эскерту жонундогу токтомдордун саны</t>
  </si>
  <si>
    <t xml:space="preserve">/ Количество постановления о придупреждении </t>
  </si>
  <si>
    <t>Санаториялар,профилакториялар, эс алуу жайлар ,пансионаттарды, конок үйлорду кошкондо/Санатории,профилактории,  организации отдыха, включая пансионаты, гостевые дома, гостевые комнаты</t>
  </si>
  <si>
    <t>/ Число водопроводов</t>
  </si>
  <si>
    <t>Борбордоштурулбаган суу менен камсыздоо булактары,тутуктолгон кудуктар,булактардын каптаждары  / Источники децентрализованного водоснабжения шахтные и трубчатые колодцы, каптажи родников (ключей)</t>
  </si>
  <si>
    <t>паразитоздор / паразитозы</t>
  </si>
  <si>
    <t>тамак-аш азыктарындагы антибиотиктеринин  калдык саны / остаточное количество антибиотиков в пищевых продуктов</t>
  </si>
  <si>
    <t>ЖИКС / ВИЧ</t>
  </si>
  <si>
    <t xml:space="preserve">/ по сроку лечения </t>
  </si>
  <si>
    <t xml:space="preserve">/ находивщихся под наблюдением </t>
  </si>
  <si>
    <t>май азыктарын өндүрүү боюнча ишканалар / предприятия по производстству масло жировой продукции</t>
  </si>
  <si>
    <t xml:space="preserve">эмерек продукциялары / мебельной продукцией </t>
  </si>
  <si>
    <t xml:space="preserve">Биологиялык активдуу кошулмалар / Биологические активные добавки </t>
  </si>
  <si>
    <t>Мөмө жемиштердин шире азыктары / Соковые продукции из фруктов и овощей</t>
  </si>
  <si>
    <t>/ в т.ч.  антибиотики</t>
  </si>
  <si>
    <t>а.и. нитраттар   / в.т.ч.нитраты</t>
  </si>
  <si>
    <t>дары каражатарын ондуручу дарыканалар/аптеки производящие лекарственный средства</t>
  </si>
  <si>
    <t xml:space="preserve">высокой степени риска </t>
  </si>
  <si>
    <t xml:space="preserve"> кооптуу даражадагы көзөмөл объекттера.и. даража кооптуулугу менен текшерилген объектилер</t>
  </si>
  <si>
    <t>● а.и. хлордукн калдыктары / в т.ч. на соодержание остаточного хлора</t>
  </si>
  <si>
    <t xml:space="preserve">
 в.т.ч.      / из них гигиена питания 
а.и.            тамактуунун гигиенасы
 в.т.ч.      / из них гигиена питания 
а.и.            тамактуунун гигиенасы         в.т.ч.      / из них гигиена питания </t>
  </si>
  <si>
    <t>а.и. 10% текерүүгө РААжМСЭКБдан  ОААжМСЭКБ келип тушкон  препараттын саны
/ в т.ч. 10% исследованных препаратов из ЛПО поступившие в РЦПЗиГСЭН на переконтроль
а.и. 10% текерүүгө РААжМСЭКБдан  ОААжМСЭКБ келип тушкон  препараттын саны
/ в т.ч. 10% исследованных препаратов из ЛПО поступившие в РЦПЗиГСЭН на переконтроль
а.и. 10% текерүүгө РААжМСЭКБдан  ОААжМСЭКБ келип тушкон  препараттын саны</t>
  </si>
  <si>
    <t>/ в т.ч. 10% исследованных препаратов из ЛПО поступившие в РЦПЗиГСЭН на переконтроль</t>
  </si>
  <si>
    <t xml:space="preserve">Капиталдык объектилерди  курууга АПШ каралды / Рассмотрено АПУ на 
строительство капитальных объектов
</t>
  </si>
  <si>
    <r>
      <t xml:space="preserve">          </t>
    </r>
    <r>
      <rPr>
        <b/>
        <sz val="8"/>
        <rFont val="Arial"/>
        <family val="2"/>
      </rPr>
      <t xml:space="preserve">анын ичинде /   в том числе </t>
    </r>
    <r>
      <rPr>
        <sz val="8"/>
        <rFont val="Arial"/>
        <family val="2"/>
      </rPr>
      <t xml:space="preserve">    Ренген кабинеттер / Ренгеновский кабинеты всего:</t>
    </r>
  </si>
  <si>
    <r>
      <t xml:space="preserve">           </t>
    </r>
    <r>
      <rPr>
        <b/>
        <sz val="8"/>
        <rFont val="Arial"/>
        <family val="2"/>
      </rPr>
      <t>жеке менчик /частные</t>
    </r>
  </si>
  <si>
    <r>
      <rPr>
        <b/>
        <sz val="8"/>
        <rFont val="Arial"/>
        <family val="2"/>
      </rPr>
      <t xml:space="preserve">анын ичинде /   в том числе         </t>
    </r>
    <r>
      <rPr>
        <sz val="8"/>
        <rFont val="Arial"/>
        <family val="2"/>
      </rPr>
      <t>Ренген кабинеттер / Ренгеновский кабинеты всего:</t>
    </r>
  </si>
  <si>
    <t>№ 18 — ФОРМАСЫ</t>
  </si>
  <si>
    <t>в соответствии с Законом Кыргызской Республики                                                                  «О государственной статистике»</t>
  </si>
  <si>
    <t xml:space="preserve"> Купуялуулугуна кепилдик  берилет</t>
  </si>
  <si>
    <t xml:space="preserve"> 
Конфиденциальность гарантируется
</t>
  </si>
  <si>
    <t>Маалыматтарды бер³³ тартибин, м¼¼н¼т³н бузуу, аны бурмалап бер³³, купуялуулугун  сактабагандыгы Кыргыз Республикасынын мыйзамдарында бекитилген жоопкерчиликти тартууга алып келет.</t>
  </si>
  <si>
    <t>Нарушение порядка, сроков представления информации, ее искажение и несоблюдение конфиденциальности влечет ответственность, установленную законодательством Кыргызской Республики</t>
  </si>
  <si>
    <t xml:space="preserve">    ГКУД</t>
  </si>
  <si>
    <t xml:space="preserve"> ЖЫЛДЫК</t>
  </si>
  <si>
    <t xml:space="preserve"> ГОДОВАЯ</t>
  </si>
  <si>
    <t>Утверждена Постановлением Нацстаткома 
Кыргызской  Республики  от 09.06.2015г.  № 14</t>
  </si>
  <si>
    <t xml:space="preserve"> ОТЧЕТ</t>
  </si>
  <si>
    <t xml:space="preserve"> за __________________ 201___-ж. (г.) ³ч³н</t>
  </si>
  <si>
    <t xml:space="preserve">  Ишкана, уюмдун аталышы</t>
  </si>
  <si>
    <t xml:space="preserve">        ОКПО</t>
  </si>
  <si>
    <t xml:space="preserve">  Наименование предприятия, организации</t>
  </si>
  <si>
    <t xml:space="preserve"> Аймагы (облусу, району, шаары, калктуу пункту)</t>
  </si>
  <si>
    <r>
      <t xml:space="preserve"> СОАТЕ</t>
    </r>
    <r>
      <rPr>
        <sz val="8"/>
        <rFont val="Kyrghyz Times"/>
        <family val="0"/>
      </rPr>
      <t xml:space="preserve">  (статистикалык орган тарабынан толтурулат)</t>
    </r>
  </si>
  <si>
    <t xml:space="preserve"> Территория (область, район, город, нас. пункт)</t>
  </si>
  <si>
    <t xml:space="preserve">                 (заполняется статистическим органом)</t>
  </si>
  <si>
    <t xml:space="preserve"> Дареги (почта индекси, к¼ч¼с³, ³й №)                           </t>
  </si>
  <si>
    <t xml:space="preserve"> Телефон           E-mail (электрондук почта    электронная почта)</t>
  </si>
  <si>
    <t xml:space="preserve"> Адрес (почтовый индекс, улица, № дома)</t>
  </si>
  <si>
    <t xml:space="preserve">  Экономикалык ишмердиктин иш жізіндјгі тірі (негизги)</t>
  </si>
  <si>
    <t>ГКЭД</t>
  </si>
  <si>
    <t xml:space="preserve">  Фактический вид экономической деятельности (основной)</t>
  </si>
  <si>
    <t xml:space="preserve">«_____»___________________201____-ж. (г.)                                         </t>
  </si>
  <si>
    <t xml:space="preserve">  аткаруучунун аты-жјну, телефон №</t>
  </si>
  <si>
    <t xml:space="preserve">  фамилия и № телефона исполнителя</t>
  </si>
  <si>
    <t>Жетекчи_____________________________________________________________          ____________________</t>
  </si>
  <si>
    <t>Руководитель                    фамилиясы, аты, атасынын аты (ФИО)                             колу (подпись)</t>
  </si>
  <si>
    <t xml:space="preserve">Статистикалык отчеттуулукту кабыл алуучу статистикалык  органдын координаттары;                    
Координаты статистического органа,принимающего статистическую отчетность: </t>
  </si>
  <si>
    <r>
      <t xml:space="preserve"> Телефон________, факс___________________, е-mail___________________, Веб-сайт Нацстаткома - </t>
    </r>
    <r>
      <rPr>
        <b/>
        <sz val="8"/>
        <rFont val="Kyrghyz Times"/>
        <family val="0"/>
      </rPr>
      <t>www.stat.kg</t>
    </r>
  </si>
  <si>
    <t>РАСМИЙ СТАТИСТИКАЛЫК ОТЧЕТТУУЛУК</t>
  </si>
  <si>
    <t xml:space="preserve">  ОФИЦИАЛЬНАЯ СТАТИСТИЧЕСКАЯ ОТЧЕТНОСТЬ</t>
  </si>
  <si>
    <t>Кыргыз Республикасынын «Расмий статистика ж¼н³нд¼» Мыйзамына ылайык</t>
  </si>
  <si>
    <t>Кыргыз Республикасынын Улутстаткомунун                        2018-ж. 31.07. № 19-токтому менен бекитилген</t>
  </si>
  <si>
    <t xml:space="preserve">ООРУЛАРДЫ АЛДЫН АЛУУ ЖАНА МАМЛЕКЕТТИК САНИТАРДЫК-ЭПИДЕМИОЛОГИЯЛЫК К£З£М£ЛД££ БОРБОРУНУН (ДЕЗИНФЕКЦИЯЛЫК СТАНЦИЯСЫНЫН) Ж£Н²НД£ </t>
  </si>
  <si>
    <t xml:space="preserve">О РАБОТЕ ЦЕНТРА ПРОФИЛАКТИКИ ЗАБОЛЕВАНИЙ И ГОСУДАРСТВЕНОГО САНИТАРНО-ЭПИДЕМИОЛОГИЧЕСКОГО НАЗДОРА (ДЕЗИНФЕКЦИОННОЙ СТАНЦИИ)  </t>
  </si>
  <si>
    <r>
      <t xml:space="preserve">ТАПШЫРАТ - райондук, шаардык ОАА жана МСЭКБ, областтык (Бишкек жана Ош  ОАА жана МСЭКБ) – 10 январдан кеч эмес; - областтык  ОАА жана МСЭКБ, Ош жана Бишкек ОАА жана МСЭКБ – жыйынтыкталган отчеттор КР Саламаттык сактоо министрлигине (ооруларды алдын алуу жана мамсанэпидкөзөмөл Департаментине) – акыркыдан аныкталган мөөнөттө өткөрүлөт;  - КР Саламаттык сактоо министрлиги жана медициналык мекемелери бар башка министрликтер, ведомстволор, жыйынтыкталган отчетторун (областтардын алкагында) – 7 мартта  Кыргыз Республикасынын Улстаткомуна  </t>
    </r>
    <r>
      <rPr>
        <b/>
        <sz val="8"/>
        <rFont val="Kyrghyz Times"/>
        <family val="0"/>
      </rPr>
      <t>ТАПШЫРЫШАТ</t>
    </r>
  </si>
  <si>
    <r>
      <t>ПРЕДСТАВЛЯЮТ -</t>
    </r>
    <r>
      <rPr>
        <sz val="8"/>
        <rFont val="Kyrghyz Times"/>
        <family val="0"/>
      </rPr>
      <t xml:space="preserve"> районные, городские ЦПЗ и ЦГСЭН в областную (за исключением Бишкекской и Ошской ГЦПЗ и ГСЭН) – не  позднее 10 января; - ЦПЗ и ГСЭН, Ошский и Бишкекский  ГЦПЗ и ГСЭН - сводные отчеты  Минздраву Республики (Департамент профилактики заболеваний и госсанэпиднадзора) - в установленные последним сроки; - Минздрав Республики и другие министерства, ведомства, имеющие медицинские учреждения, сводные отчеты (в разрезе областей) – 7 марта  Нацстаткому Кыргызской Республики</t>
    </r>
  </si>
  <si>
    <t>ФОРМА №-18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</si>
</sst>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0.0%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_-* #,##0.000_р_._-;\-* #,##0.000_р_._-;_-* &quot;-&quot;??_р_._-;_-@_-"/>
    <numFmt numFmtId="189" formatCode="0.0000"/>
    <numFmt numFmtId="190" formatCode="[$-FC19]d\ mmmm\ yyyy\ &quot;г.&quot;"/>
    <numFmt numFmtId="191" formatCode="_-* #,##0_р_._-;\-* #,##0_р_._-;_-* &quot;-&quot;??_р_.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4"/>
      <name val="Arial"/>
      <family val="2"/>
    </font>
    <font>
      <sz val="8"/>
      <color indexed="10"/>
      <name val="Arial"/>
      <family val="2"/>
    </font>
    <font>
      <b/>
      <sz val="12"/>
      <name val="Times New Roman"/>
      <family val="1"/>
    </font>
    <font>
      <b/>
      <sz val="14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Kyrghyz Times"/>
      <family val="0"/>
    </font>
    <font>
      <sz val="8"/>
      <name val="Kyrghyz Times"/>
      <family val="0"/>
    </font>
    <font>
      <b/>
      <i/>
      <sz val="8"/>
      <name val="Kyrghyz Times"/>
      <family val="0"/>
    </font>
    <font>
      <sz val="9"/>
      <name val="Kyrghyz Times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"/>
      <color rgb="FFC00000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0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170" fontId="4" fillId="0" borderId="0" xfId="43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center" textRotation="90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wrapText="1"/>
      <protection/>
    </xf>
    <xf numFmtId="0" fontId="3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textRotation="90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top"/>
      <protection/>
    </xf>
    <xf numFmtId="2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textRotation="90" wrapText="1"/>
      <protection/>
    </xf>
    <xf numFmtId="181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1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182" fontId="3" fillId="0" borderId="0" xfId="0" applyNumberFormat="1" applyFont="1" applyFill="1" applyBorder="1" applyAlignment="1" applyProtection="1">
      <alignment vertical="top" wrapText="1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horizontal="left"/>
      <protection/>
    </xf>
    <xf numFmtId="1" fontId="3" fillId="0" borderId="0" xfId="0" applyNumberFormat="1" applyFont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top" wrapText="1"/>
      <protection/>
    </xf>
    <xf numFmtId="1" fontId="3" fillId="33" borderId="11" xfId="0" applyNumberFormat="1" applyFont="1" applyFill="1" applyBorder="1" applyAlignment="1" applyProtection="1">
      <alignment vertical="top" wrapText="1"/>
      <protection/>
    </xf>
    <xf numFmtId="1" fontId="3" fillId="33" borderId="17" xfId="0" applyNumberFormat="1" applyFont="1" applyFill="1" applyBorder="1" applyAlignment="1" applyProtection="1">
      <alignment vertical="top" wrapText="1"/>
      <protection/>
    </xf>
    <xf numFmtId="0" fontId="3" fillId="32" borderId="17" xfId="0" applyFont="1" applyFill="1" applyBorder="1" applyAlignment="1">
      <alignment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textRotation="90" wrapText="1"/>
      <protection/>
    </xf>
    <xf numFmtId="0" fontId="3" fillId="34" borderId="0" xfId="0" applyFont="1" applyFill="1" applyAlignment="1" applyProtection="1">
      <alignment vertical="top" wrapText="1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vertical="top" wrapText="1"/>
      <protection/>
    </xf>
    <xf numFmtId="0" fontId="16" fillId="0" borderId="0" xfId="0" applyFont="1" applyAlignment="1">
      <alignment horizontal="center"/>
    </xf>
    <xf numFmtId="0" fontId="3" fillId="35" borderId="0" xfId="0" applyFont="1" applyFill="1" applyBorder="1" applyAlignment="1" applyProtection="1">
      <alignment vertical="top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left" vertical="top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1" fontId="3" fillId="0" borderId="11" xfId="0" applyNumberFormat="1" applyFont="1" applyFill="1" applyBorder="1" applyAlignment="1" applyProtection="1">
      <alignment vertical="top" wrapText="1"/>
      <protection locked="0"/>
    </xf>
    <xf numFmtId="1" fontId="3" fillId="0" borderId="17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right" vertical="center" textRotation="90" wrapText="1"/>
      <protection/>
    </xf>
    <xf numFmtId="0" fontId="3" fillId="0" borderId="11" xfId="0" applyFont="1" applyFill="1" applyBorder="1" applyAlignment="1" applyProtection="1">
      <alignment horizontal="left" vertical="center" textRotation="90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1" fontId="3" fillId="36" borderId="10" xfId="0" applyNumberFormat="1" applyFont="1" applyFill="1" applyBorder="1" applyAlignment="1" applyProtection="1">
      <alignment vertical="top" wrapText="1"/>
      <protection/>
    </xf>
    <xf numFmtId="1" fontId="3" fillId="36" borderId="11" xfId="0" applyNumberFormat="1" applyFont="1" applyFill="1" applyBorder="1" applyAlignment="1" applyProtection="1">
      <alignment vertical="top" wrapText="1"/>
      <protection/>
    </xf>
    <xf numFmtId="1" fontId="3" fillId="36" borderId="17" xfId="0" applyNumberFormat="1" applyFont="1" applyFill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 wrapText="1"/>
      <protection locked="0"/>
    </xf>
    <xf numFmtId="1" fontId="3" fillId="33" borderId="11" xfId="0" applyNumberFormat="1" applyFont="1" applyFill="1" applyBorder="1" applyAlignment="1" applyProtection="1">
      <alignment vertical="top" wrapText="1"/>
      <protection locked="0"/>
    </xf>
    <xf numFmtId="1" fontId="3" fillId="33" borderId="17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1" fontId="3" fillId="35" borderId="0" xfId="0" applyNumberFormat="1" applyFont="1" applyFill="1" applyBorder="1" applyAlignment="1" applyProtection="1">
      <alignment vertical="top" wrapText="1"/>
      <protection locked="0"/>
    </xf>
    <xf numFmtId="0" fontId="4" fillId="8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5" fillId="0" borderId="0" xfId="0" applyFont="1" applyAlignment="1">
      <alignment/>
    </xf>
    <xf numFmtId="0" fontId="4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 wrapText="1"/>
      <protection/>
    </xf>
    <xf numFmtId="0" fontId="3" fillId="35" borderId="0" xfId="0" applyFont="1" applyFill="1" applyAlignment="1" applyProtection="1">
      <alignment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 vertical="top" wrapText="1"/>
      <protection/>
    </xf>
    <xf numFmtId="0" fontId="3" fillId="35" borderId="0" xfId="0" applyFont="1" applyFill="1" applyAlignment="1" applyProtection="1">
      <alignment vertical="top" wrapText="1"/>
      <protection/>
    </xf>
    <xf numFmtId="0" fontId="3" fillId="35" borderId="10" xfId="0" applyFont="1" applyFill="1" applyBorder="1" applyAlignment="1" applyProtection="1">
      <alignment horizontal="left" vertical="top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vertical="center" wrapText="1"/>
      <protection/>
    </xf>
    <xf numFmtId="0" fontId="3" fillId="35" borderId="12" xfId="0" applyFont="1" applyFill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vertical="center" textRotation="90" wrapText="1"/>
      <protection/>
    </xf>
    <xf numFmtId="0" fontId="3" fillId="35" borderId="16" xfId="0" applyFont="1" applyFill="1" applyBorder="1" applyAlignment="1" applyProtection="1">
      <alignment vertical="center" textRotation="90" wrapText="1"/>
      <protection/>
    </xf>
    <xf numFmtId="0" fontId="3" fillId="32" borderId="10" xfId="0" applyFont="1" applyFill="1" applyBorder="1" applyAlignment="1" applyProtection="1">
      <alignment wrapText="1"/>
      <protection/>
    </xf>
    <xf numFmtId="0" fontId="3" fillId="32" borderId="17" xfId="0" applyFont="1" applyFill="1" applyBorder="1" applyAlignment="1" applyProtection="1">
      <alignment wrapText="1"/>
      <protection/>
    </xf>
    <xf numFmtId="0" fontId="66" fillId="0" borderId="0" xfId="0" applyFont="1" applyBorder="1" applyAlignment="1" applyProtection="1">
      <alignment vertical="top" wrapText="1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/>
      <protection/>
    </xf>
    <xf numFmtId="1" fontId="3" fillId="35" borderId="10" xfId="0" applyNumberFormat="1" applyFont="1" applyFill="1" applyBorder="1" applyAlignment="1" applyProtection="1">
      <alignment vertical="top" wrapText="1"/>
      <protection/>
    </xf>
    <xf numFmtId="1" fontId="3" fillId="35" borderId="11" xfId="0" applyNumberFormat="1" applyFont="1" applyFill="1" applyBorder="1" applyAlignment="1" applyProtection="1">
      <alignment vertical="top" wrapText="1"/>
      <protection/>
    </xf>
    <xf numFmtId="1" fontId="3" fillId="35" borderId="17" xfId="0" applyNumberFormat="1" applyFont="1" applyFill="1" applyBorder="1" applyAlignment="1" applyProtection="1">
      <alignment vertical="top" wrapText="1"/>
      <protection/>
    </xf>
    <xf numFmtId="1" fontId="3" fillId="35" borderId="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67" fillId="0" borderId="0" xfId="0" applyFont="1" applyFill="1" applyAlignment="1" applyProtection="1">
      <alignment vertical="top" wrapText="1"/>
      <protection/>
    </xf>
    <xf numFmtId="0" fontId="67" fillId="0" borderId="10" xfId="0" applyFont="1" applyBorder="1" applyAlignment="1" applyProtection="1">
      <alignment vertical="top" wrapText="1"/>
      <protection/>
    </xf>
    <xf numFmtId="0" fontId="67" fillId="0" borderId="11" xfId="0" applyFont="1" applyFill="1" applyBorder="1" applyAlignment="1" applyProtection="1">
      <alignment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top" wrapText="1"/>
      <protection/>
    </xf>
    <xf numFmtId="1" fontId="3" fillId="35" borderId="11" xfId="0" applyNumberFormat="1" applyFont="1" applyFill="1" applyBorder="1" applyAlignment="1" applyProtection="1">
      <alignment horizontal="center" vertical="top" wrapText="1"/>
      <protection/>
    </xf>
    <xf numFmtId="1" fontId="3" fillId="35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22" fillId="37" borderId="0" xfId="0" applyFont="1" applyFill="1" applyBorder="1" applyAlignment="1">
      <alignment horizontal="left" vertical="top" wrapText="1"/>
    </xf>
    <xf numFmtId="0" fontId="23" fillId="37" borderId="0" xfId="0" applyFont="1" applyFill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3" fillId="37" borderId="21" xfId="0" applyFont="1" applyFill="1" applyBorder="1" applyAlignment="1">
      <alignment horizontal="left" vertical="top"/>
    </xf>
    <xf numFmtId="0" fontId="23" fillId="37" borderId="0" xfId="0" applyFont="1" applyFill="1" applyBorder="1" applyAlignment="1">
      <alignment horizontal="left" vertical="top"/>
    </xf>
    <xf numFmtId="0" fontId="26" fillId="37" borderId="20" xfId="0" applyFont="1" applyFill="1" applyBorder="1" applyAlignment="1">
      <alignment vertical="top"/>
    </xf>
    <xf numFmtId="0" fontId="26" fillId="37" borderId="22" xfId="0" applyFont="1" applyFill="1" applyBorder="1" applyAlignment="1">
      <alignment vertical="top"/>
    </xf>
    <xf numFmtId="0" fontId="26" fillId="37" borderId="23" xfId="0" applyFont="1" applyFill="1" applyBorder="1" applyAlignment="1">
      <alignment vertical="top"/>
    </xf>
    <xf numFmtId="0" fontId="22" fillId="37" borderId="0" xfId="0" applyFont="1" applyFill="1" applyBorder="1" applyAlignment="1">
      <alignment horizontal="center" vertical="top"/>
    </xf>
    <xf numFmtId="0" fontId="22" fillId="37" borderId="24" xfId="0" applyFont="1" applyFill="1" applyBorder="1" applyAlignment="1">
      <alignment horizontal="center" vertical="top"/>
    </xf>
    <xf numFmtId="0" fontId="23" fillId="37" borderId="0" xfId="0" applyFont="1" applyFill="1" applyAlignment="1">
      <alignment/>
    </xf>
    <xf numFmtId="0" fontId="23" fillId="37" borderId="16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23" fillId="37" borderId="0" xfId="0" applyFont="1" applyFill="1" applyAlignment="1">
      <alignment horizontal="left"/>
    </xf>
    <xf numFmtId="0" fontId="23" fillId="37" borderId="0" xfId="0" applyFont="1" applyFill="1" applyAlignment="1">
      <alignment horizontal="left"/>
    </xf>
    <xf numFmtId="0" fontId="22" fillId="37" borderId="0" xfId="0" applyFont="1" applyFill="1" applyAlignment="1">
      <alignment horizontal="left" wrapText="1"/>
    </xf>
    <xf numFmtId="0" fontId="22" fillId="37" borderId="0" xfId="0" applyFont="1" applyFill="1" applyAlignment="1">
      <alignment horizontal="left"/>
    </xf>
    <xf numFmtId="0" fontId="23" fillId="37" borderId="0" xfId="0" applyFont="1" applyFill="1" applyAlignment="1">
      <alignment/>
    </xf>
    <xf numFmtId="0" fontId="23" fillId="37" borderId="25" xfId="0" applyFont="1" applyFill="1" applyBorder="1" applyAlignment="1">
      <alignment horizontal="center" vertical="top"/>
    </xf>
    <xf numFmtId="0" fontId="23" fillId="37" borderId="16" xfId="0" applyFont="1" applyFill="1" applyBorder="1" applyAlignment="1">
      <alignment horizontal="center" vertical="top"/>
    </xf>
    <xf numFmtId="0" fontId="23" fillId="37" borderId="26" xfId="0" applyFont="1" applyFill="1" applyBorder="1" applyAlignment="1">
      <alignment horizontal="center" vertical="top"/>
    </xf>
    <xf numFmtId="0" fontId="23" fillId="37" borderId="21" xfId="0" applyFont="1" applyFill="1" applyBorder="1" applyAlignment="1">
      <alignment horizontal="left" vertical="top"/>
    </xf>
    <xf numFmtId="0" fontId="23" fillId="37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center" vertical="top"/>
    </xf>
    <xf numFmtId="0" fontId="22" fillId="37" borderId="27" xfId="0" applyFont="1" applyFill="1" applyBorder="1" applyAlignment="1">
      <alignment horizontal="center" vertical="top"/>
    </xf>
    <xf numFmtId="0" fontId="22" fillId="37" borderId="28" xfId="0" applyFont="1" applyFill="1" applyBorder="1" applyAlignment="1">
      <alignment horizontal="center" vertical="top"/>
    </xf>
    <xf numFmtId="0" fontId="0" fillId="37" borderId="27" xfId="0" applyFill="1" applyBorder="1" applyAlignment="1">
      <alignment horizontal="center"/>
    </xf>
    <xf numFmtId="0" fontId="0" fillId="37" borderId="0" xfId="0" applyFill="1" applyAlignment="1">
      <alignment/>
    </xf>
    <xf numFmtId="0" fontId="23" fillId="37" borderId="21" xfId="0" applyFont="1" applyFill="1" applyBorder="1" applyAlignment="1">
      <alignment horizontal="left"/>
    </xf>
    <xf numFmtId="0" fontId="23" fillId="37" borderId="0" xfId="0" applyFont="1" applyFill="1" applyBorder="1" applyAlignment="1">
      <alignment horizontal="left"/>
    </xf>
    <xf numFmtId="0" fontId="26" fillId="37" borderId="0" xfId="0" applyFont="1" applyFill="1" applyBorder="1" applyAlignment="1">
      <alignment horizontal="left"/>
    </xf>
    <xf numFmtId="0" fontId="26" fillId="37" borderId="24" xfId="0" applyFont="1" applyFill="1" applyBorder="1" applyAlignment="1">
      <alignment horizontal="left"/>
    </xf>
    <xf numFmtId="0" fontId="23" fillId="37" borderId="2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0" fontId="23" fillId="37" borderId="29" xfId="0" applyFont="1" applyFill="1" applyBorder="1" applyAlignment="1">
      <alignment vertical="top"/>
    </xf>
    <xf numFmtId="0" fontId="0" fillId="35" borderId="13" xfId="0" applyFill="1" applyBorder="1" applyAlignment="1">
      <alignment/>
    </xf>
    <xf numFmtId="0" fontId="23" fillId="37" borderId="13" xfId="0" applyFont="1" applyFill="1" applyBorder="1" applyAlignment="1">
      <alignment horizontal="left" vertical="top"/>
    </xf>
    <xf numFmtId="0" fontId="26" fillId="37" borderId="13" xfId="0" applyFont="1" applyFill="1" applyBorder="1" applyAlignment="1">
      <alignment horizontal="left" vertical="top"/>
    </xf>
    <xf numFmtId="0" fontId="26" fillId="37" borderId="30" xfId="0" applyFont="1" applyFill="1" applyBorder="1" applyAlignment="1">
      <alignment horizontal="left" vertical="top"/>
    </xf>
    <xf numFmtId="0" fontId="23" fillId="37" borderId="24" xfId="0" applyFont="1" applyFill="1" applyBorder="1" applyAlignment="1">
      <alignment horizontal="left" vertical="top"/>
    </xf>
    <xf numFmtId="0" fontId="23" fillId="37" borderId="31" xfId="0" applyFont="1" applyFill="1" applyBorder="1" applyAlignment="1">
      <alignment horizontal="center"/>
    </xf>
    <xf numFmtId="0" fontId="23" fillId="37" borderId="32" xfId="0" applyFont="1" applyFill="1" applyBorder="1" applyAlignment="1">
      <alignment horizontal="center"/>
    </xf>
    <xf numFmtId="0" fontId="23" fillId="37" borderId="33" xfId="0" applyFont="1" applyFill="1" applyBorder="1" applyAlignment="1">
      <alignment horizontal="center"/>
    </xf>
    <xf numFmtId="0" fontId="23" fillId="37" borderId="29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center"/>
    </xf>
    <xf numFmtId="0" fontId="22" fillId="37" borderId="24" xfId="0" applyFont="1" applyFill="1" applyBorder="1" applyAlignment="1">
      <alignment horizontal="center"/>
    </xf>
    <xf numFmtId="0" fontId="23" fillId="37" borderId="24" xfId="0" applyFont="1" applyFill="1" applyBorder="1" applyAlignment="1">
      <alignment horizontal="left"/>
    </xf>
    <xf numFmtId="0" fontId="23" fillId="37" borderId="21" xfId="0" applyFont="1" applyFill="1" applyBorder="1" applyAlignment="1">
      <alignment horizontal="left" wrapText="1"/>
    </xf>
    <xf numFmtId="0" fontId="23" fillId="37" borderId="0" xfId="0" applyFont="1" applyFill="1" applyBorder="1" applyAlignment="1">
      <alignment horizontal="left" wrapText="1"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2" fillId="37" borderId="34" xfId="0" applyFont="1" applyFill="1" applyBorder="1" applyAlignment="1">
      <alignment horizontal="center" vertical="top" wrapText="1"/>
    </xf>
    <xf numFmtId="0" fontId="22" fillId="37" borderId="35" xfId="0" applyFont="1" applyFill="1" applyBorder="1" applyAlignment="1">
      <alignment horizontal="center" vertical="top" wrapText="1"/>
    </xf>
    <xf numFmtId="0" fontId="22" fillId="37" borderId="36" xfId="0" applyFont="1" applyFill="1" applyBorder="1" applyAlignment="1">
      <alignment horizontal="center" vertical="top" wrapText="1"/>
    </xf>
    <xf numFmtId="0" fontId="0" fillId="37" borderId="37" xfId="0" applyFill="1" applyBorder="1" applyAlignment="1">
      <alignment horizontal="center"/>
    </xf>
    <xf numFmtId="0" fontId="23" fillId="37" borderId="38" xfId="0" applyFont="1" applyFill="1" applyBorder="1" applyAlignment="1">
      <alignment horizontal="left" vertical="top" wrapText="1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28" fillId="37" borderId="41" xfId="0" applyFont="1" applyFill="1" applyBorder="1" applyAlignment="1">
      <alignment horizontal="center"/>
    </xf>
    <xf numFmtId="0" fontId="28" fillId="37" borderId="0" xfId="0" applyFont="1" applyFill="1" applyBorder="1" applyAlignment="1">
      <alignment horizontal="center"/>
    </xf>
    <xf numFmtId="0" fontId="28" fillId="37" borderId="42" xfId="0" applyFont="1" applyFill="1" applyBorder="1" applyAlignment="1">
      <alignment horizontal="center"/>
    </xf>
    <xf numFmtId="0" fontId="22" fillId="37" borderId="38" xfId="0" applyFont="1" applyFill="1" applyBorder="1" applyAlignment="1">
      <alignment vertical="top" wrapText="1"/>
    </xf>
    <xf numFmtId="0" fontId="26" fillId="37" borderId="39" xfId="0" applyFont="1" applyFill="1" applyBorder="1" applyAlignment="1">
      <alignment wrapText="1"/>
    </xf>
    <xf numFmtId="0" fontId="26" fillId="37" borderId="40" xfId="0" applyFont="1" applyFill="1" applyBorder="1" applyAlignment="1">
      <alignment wrapText="1"/>
    </xf>
    <xf numFmtId="0" fontId="0" fillId="37" borderId="43" xfId="0" applyFill="1" applyBorder="1" applyAlignment="1">
      <alignment horizontal="center"/>
    </xf>
    <xf numFmtId="0" fontId="23" fillId="37" borderId="0" xfId="0" applyFont="1" applyFill="1" applyAlignment="1">
      <alignment horizontal="center" vertical="center"/>
    </xf>
    <xf numFmtId="0" fontId="23" fillId="37" borderId="38" xfId="0" applyFont="1" applyFill="1" applyBorder="1" applyAlignment="1">
      <alignment horizontal="left" vertical="center" wrapText="1"/>
    </xf>
    <xf numFmtId="0" fontId="0" fillId="37" borderId="39" xfId="0" applyFill="1" applyBorder="1" applyAlignment="1">
      <alignment horizontal="left" vertical="center" wrapText="1"/>
    </xf>
    <xf numFmtId="0" fontId="0" fillId="37" borderId="40" xfId="0" applyFill="1" applyBorder="1" applyAlignment="1">
      <alignment horizontal="left" vertical="center" wrapText="1"/>
    </xf>
    <xf numFmtId="0" fontId="23" fillId="37" borderId="41" xfId="0" applyFont="1" applyFill="1" applyBorder="1" applyAlignment="1">
      <alignment horizontal="center" vertical="center"/>
    </xf>
    <xf numFmtId="0" fontId="23" fillId="37" borderId="42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left" vertical="center" wrapText="1"/>
    </xf>
    <xf numFmtId="0" fontId="0" fillId="37" borderId="40" xfId="0" applyFont="1" applyFill="1" applyBorder="1" applyAlignment="1">
      <alignment horizontal="left" vertical="center" wrapText="1"/>
    </xf>
    <xf numFmtId="0" fontId="0" fillId="37" borderId="35" xfId="0" applyFill="1" applyBorder="1" applyAlignment="1">
      <alignment horizontal="center"/>
    </xf>
    <xf numFmtId="0" fontId="22" fillId="37" borderId="44" xfId="0" applyFont="1" applyFill="1" applyBorder="1" applyAlignment="1">
      <alignment horizontal="center" vertical="center" wrapText="1"/>
    </xf>
    <xf numFmtId="0" fontId="22" fillId="37" borderId="37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left" vertical="center"/>
    </xf>
    <xf numFmtId="0" fontId="23" fillId="37" borderId="0" xfId="0" applyFont="1" applyFill="1" applyAlignment="1">
      <alignment horizontal="left" vertical="center"/>
    </xf>
    <xf numFmtId="0" fontId="22" fillId="37" borderId="38" xfId="0" applyFont="1" applyFill="1" applyBorder="1" applyAlignment="1">
      <alignment horizontal="center" vertical="center" wrapText="1"/>
    </xf>
    <xf numFmtId="0" fontId="23" fillId="37" borderId="39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3" fillId="37" borderId="41" xfId="0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 vertical="center" wrapText="1"/>
    </xf>
    <xf numFmtId="0" fontId="23" fillId="37" borderId="42" xfId="0" applyFont="1" applyFill="1" applyBorder="1" applyAlignment="1">
      <alignment horizontal="center" vertical="center" wrapText="1"/>
    </xf>
    <xf numFmtId="0" fontId="22" fillId="37" borderId="46" xfId="0" applyFont="1" applyFill="1" applyBorder="1" applyAlignment="1">
      <alignment horizontal="left" vertical="top" wrapText="1"/>
    </xf>
    <xf numFmtId="0" fontId="22" fillId="37" borderId="47" xfId="0" applyFont="1" applyFill="1" applyBorder="1" applyAlignment="1">
      <alignment horizontal="left" vertical="top" wrapText="1"/>
    </xf>
    <xf numFmtId="0" fontId="22" fillId="37" borderId="48" xfId="0" applyFont="1" applyFill="1" applyBorder="1" applyAlignment="1">
      <alignment horizontal="left" vertical="top" wrapText="1"/>
    </xf>
    <xf numFmtId="0" fontId="0" fillId="37" borderId="0" xfId="0" applyFill="1" applyAlignment="1">
      <alignment horizontal="center"/>
    </xf>
    <xf numFmtId="0" fontId="0" fillId="37" borderId="42" xfId="0" applyFill="1" applyBorder="1" applyAlignment="1">
      <alignment horizontal="center"/>
    </xf>
    <xf numFmtId="0" fontId="22" fillId="37" borderId="39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22" fillId="37" borderId="4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2" fillId="37" borderId="42" xfId="0" applyFont="1" applyFill="1" applyBorder="1" applyAlignment="1">
      <alignment horizontal="center" vertical="center" wrapText="1"/>
    </xf>
    <xf numFmtId="0" fontId="22" fillId="37" borderId="43" xfId="0" applyFont="1" applyFill="1" applyBorder="1" applyAlignment="1">
      <alignment horizontal="center"/>
    </xf>
    <xf numFmtId="0" fontId="26" fillId="37" borderId="43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1" fontId="3" fillId="0" borderId="11" xfId="0" applyNumberFormat="1" applyFont="1" applyFill="1" applyBorder="1" applyAlignment="1" applyProtection="1">
      <alignment vertical="top" wrapText="1"/>
      <protection locked="0"/>
    </xf>
    <xf numFmtId="1" fontId="3" fillId="0" borderId="17" xfId="0" applyNumberFormat="1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3" fillId="32" borderId="10" xfId="0" applyFont="1" applyFill="1" applyBorder="1" applyAlignment="1" applyProtection="1">
      <alignment horizontal="left"/>
      <protection/>
    </xf>
    <xf numFmtId="0" fontId="3" fillId="32" borderId="17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1" fontId="3" fillId="33" borderId="10" xfId="0" applyNumberFormat="1" applyFont="1" applyFill="1" applyBorder="1" applyAlignment="1" applyProtection="1">
      <alignment vertical="top" wrapText="1"/>
      <protection/>
    </xf>
    <xf numFmtId="1" fontId="3" fillId="33" borderId="11" xfId="0" applyNumberFormat="1" applyFont="1" applyFill="1" applyBorder="1" applyAlignment="1" applyProtection="1">
      <alignment vertical="top" wrapText="1"/>
      <protection/>
    </xf>
    <xf numFmtId="1" fontId="3" fillId="33" borderId="17" xfId="0" applyNumberFormat="1" applyFont="1" applyFill="1" applyBorder="1" applyAlignment="1" applyProtection="1">
      <alignment vertical="top" wrapText="1"/>
      <protection/>
    </xf>
    <xf numFmtId="1" fontId="3" fillId="35" borderId="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1" fontId="3" fillId="35" borderId="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 applyProtection="1">
      <alignment horizontal="left" wrapText="1"/>
      <protection/>
    </xf>
    <xf numFmtId="0" fontId="3" fillId="32" borderId="17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 horizontal="left" vertical="top" wrapText="1"/>
      <protection/>
    </xf>
    <xf numFmtId="0" fontId="5" fillId="35" borderId="11" xfId="0" applyFont="1" applyFill="1" applyBorder="1" applyAlignment="1" applyProtection="1">
      <alignment horizontal="left" vertical="top" wrapText="1"/>
      <protection/>
    </xf>
    <xf numFmtId="0" fontId="5" fillId="35" borderId="17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21" fillId="0" borderId="11" xfId="0" applyFont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1" fontId="3" fillId="35" borderId="15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textRotation="90" wrapText="1"/>
      <protection/>
    </xf>
    <xf numFmtId="0" fontId="12" fillId="0" borderId="17" xfId="0" applyFont="1" applyBorder="1" applyAlignment="1" applyProtection="1">
      <alignment horizontal="left" vertical="center" textRotation="90" wrapText="1"/>
      <protection/>
    </xf>
    <xf numFmtId="0" fontId="3" fillId="0" borderId="12" xfId="0" applyFont="1" applyBorder="1" applyAlignment="1" applyProtection="1">
      <alignment horizontal="right" vertical="center" textRotation="90" wrapText="1"/>
      <protection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" fontId="3" fillId="34" borderId="10" xfId="0" applyNumberFormat="1" applyFont="1" applyFill="1" applyBorder="1" applyAlignment="1" applyProtection="1">
      <alignment vertical="top" wrapText="1"/>
      <protection locked="0"/>
    </xf>
    <xf numFmtId="1" fontId="3" fillId="34" borderId="11" xfId="0" applyNumberFormat="1" applyFont="1" applyFill="1" applyBorder="1" applyAlignment="1" applyProtection="1">
      <alignment vertical="top" wrapText="1"/>
      <protection locked="0"/>
    </xf>
    <xf numFmtId="1" fontId="3" fillId="34" borderId="17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top" wrapText="1"/>
      <protection/>
    </xf>
    <xf numFmtId="0" fontId="3" fillId="32" borderId="17" xfId="0" applyFont="1" applyFill="1" applyBorder="1" applyAlignment="1" applyProtection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horizontal="left" vertical="top" wrapText="1"/>
      <protection/>
    </xf>
    <xf numFmtId="0" fontId="0" fillId="38" borderId="11" xfId="0" applyFill="1" applyBorder="1" applyAlignment="1">
      <alignment horizontal="left"/>
    </xf>
    <xf numFmtId="0" fontId="0" fillId="38" borderId="17" xfId="0" applyFill="1" applyBorder="1" applyAlignment="1">
      <alignment horizontal="left"/>
    </xf>
    <xf numFmtId="0" fontId="3" fillId="32" borderId="17" xfId="0" applyFont="1" applyFill="1" applyBorder="1" applyAlignment="1">
      <alignment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>
      <alignment/>
    </xf>
    <xf numFmtId="0" fontId="3" fillId="0" borderId="15" xfId="0" applyFont="1" applyBorder="1" applyAlignment="1" applyProtection="1">
      <alignment horizontal="right" vertical="center" textRotation="90" wrapText="1"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left" vertical="center" textRotation="90" wrapText="1"/>
      <protection/>
    </xf>
    <xf numFmtId="0" fontId="3" fillId="0" borderId="18" xfId="0" applyFont="1" applyBorder="1" applyAlignment="1">
      <alignment/>
    </xf>
    <xf numFmtId="0" fontId="3" fillId="0" borderId="0" xfId="0" applyFont="1" applyBorder="1" applyAlignment="1" applyProtection="1">
      <alignment horizontal="left" vertical="center" textRotation="90" wrapText="1"/>
      <protection/>
    </xf>
    <xf numFmtId="0" fontId="3" fillId="0" borderId="49" xfId="0" applyFont="1" applyBorder="1" applyAlignment="1">
      <alignment/>
    </xf>
    <xf numFmtId="0" fontId="3" fillId="0" borderId="10" xfId="0" applyFont="1" applyBorder="1" applyAlignment="1" applyProtection="1">
      <alignment horizontal="right" vertical="center" textRotation="90" wrapText="1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left" vertical="center" textRotation="90" wrapText="1"/>
      <protection/>
    </xf>
    <xf numFmtId="0" fontId="3" fillId="0" borderId="17" xfId="0" applyFont="1" applyBorder="1" applyAlignment="1">
      <alignment/>
    </xf>
    <xf numFmtId="0" fontId="3" fillId="0" borderId="11" xfId="0" applyFont="1" applyBorder="1" applyAlignment="1" applyProtection="1">
      <alignment horizontal="right" vertical="center" textRotation="90" wrapText="1"/>
      <protection/>
    </xf>
    <xf numFmtId="0" fontId="3" fillId="0" borderId="17" xfId="0" applyFont="1" applyBorder="1" applyAlignment="1" applyProtection="1">
      <alignment horizontal="left" vertical="center" textRotation="90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/>
    </xf>
    <xf numFmtId="2" fontId="3" fillId="0" borderId="10" xfId="0" applyNumberFormat="1" applyFont="1" applyFill="1" applyBorder="1" applyAlignment="1" applyProtection="1">
      <alignment vertical="top" wrapText="1"/>
      <protection locked="0"/>
    </xf>
    <xf numFmtId="2" fontId="3" fillId="0" borderId="11" xfId="0" applyNumberFormat="1" applyFont="1" applyFill="1" applyBorder="1" applyAlignment="1" applyProtection="1">
      <alignment vertical="top" wrapText="1"/>
      <protection locked="0"/>
    </xf>
    <xf numFmtId="2" fontId="3" fillId="0" borderId="17" xfId="0" applyNumberFormat="1" applyFont="1" applyFill="1" applyBorder="1" applyAlignment="1" applyProtection="1">
      <alignment vertical="top" wrapText="1"/>
      <protection locked="0"/>
    </xf>
    <xf numFmtId="0" fontId="3" fillId="32" borderId="50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 vertical="top" wrapText="1"/>
      <protection/>
    </xf>
    <xf numFmtId="0" fontId="3" fillId="35" borderId="16" xfId="0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 vertical="center" textRotation="90" wrapText="1"/>
      <protection/>
    </xf>
    <xf numFmtId="0" fontId="3" fillId="32" borderId="13" xfId="0" applyFont="1" applyFill="1" applyBorder="1" applyAlignment="1" applyProtection="1">
      <alignment horizontal="center" vertical="center" textRotation="90" wrapText="1"/>
      <protection/>
    </xf>
    <xf numFmtId="0" fontId="3" fillId="32" borderId="15" xfId="0" applyFont="1" applyFill="1" applyBorder="1" applyAlignment="1" applyProtection="1">
      <alignment horizontal="center" vertical="center" textRotation="90" wrapText="1"/>
      <protection/>
    </xf>
    <xf numFmtId="0" fontId="3" fillId="32" borderId="0" xfId="0" applyFont="1" applyFill="1" applyBorder="1" applyAlignment="1" applyProtection="1">
      <alignment horizontal="center" vertical="center" textRotation="90" wrapText="1"/>
      <protection/>
    </xf>
    <xf numFmtId="0" fontId="3" fillId="32" borderId="49" xfId="0" applyFont="1" applyFill="1" applyBorder="1" applyAlignment="1" applyProtection="1">
      <alignment horizontal="center" vertical="center" textRotation="90" wrapText="1"/>
      <protection/>
    </xf>
    <xf numFmtId="0" fontId="3" fillId="32" borderId="14" xfId="0" applyFont="1" applyFill="1" applyBorder="1" applyAlignment="1" applyProtection="1">
      <alignment horizontal="center" vertical="center" textRotation="90" wrapText="1"/>
      <protection/>
    </xf>
    <xf numFmtId="0" fontId="3" fillId="32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9" fillId="0" borderId="14" xfId="0" applyFont="1" applyBorder="1" applyAlignment="1" applyProtection="1">
      <alignment horizontal="center" vertical="top" wrapText="1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9" fillId="0" borderId="19" xfId="0" applyFont="1" applyBorder="1" applyAlignment="1" applyProtection="1">
      <alignment horizontal="center" vertical="top" wrapText="1"/>
      <protection/>
    </xf>
    <xf numFmtId="1" fontId="19" fillId="0" borderId="10" xfId="0" applyNumberFormat="1" applyFont="1" applyFill="1" applyBorder="1" applyAlignment="1" applyProtection="1">
      <alignment vertical="top" wrapText="1"/>
      <protection locked="0"/>
    </xf>
    <xf numFmtId="1" fontId="19" fillId="0" borderId="11" xfId="0" applyNumberFormat="1" applyFont="1" applyFill="1" applyBorder="1" applyAlignment="1" applyProtection="1">
      <alignment vertical="top" wrapText="1"/>
      <protection locked="0"/>
    </xf>
    <xf numFmtId="1" fontId="19" fillId="0" borderId="17" xfId="0" applyNumberFormat="1" applyFont="1" applyFill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19" fillId="0" borderId="17" xfId="0" applyFont="1" applyBorder="1" applyAlignment="1" applyProtection="1">
      <alignment horizontal="left" vertical="top" wrapText="1"/>
      <protection/>
    </xf>
    <xf numFmtId="0" fontId="19" fillId="32" borderId="10" xfId="0" applyFont="1" applyFill="1" applyBorder="1" applyAlignment="1" applyProtection="1">
      <alignment horizontal="center" vertical="center"/>
      <protection/>
    </xf>
    <xf numFmtId="0" fontId="19" fillId="32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0" fillId="0" borderId="50" xfId="0" applyBorder="1" applyAlignment="1">
      <alignment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49" xfId="0" applyFont="1" applyBorder="1" applyAlignment="1" applyProtection="1">
      <alignment horizontal="center" wrapText="1"/>
      <protection/>
    </xf>
    <xf numFmtId="0" fontId="19" fillId="32" borderId="12" xfId="0" applyFont="1" applyFill="1" applyBorder="1" applyAlignment="1" applyProtection="1">
      <alignment horizontal="center" vertical="center" textRotation="90" wrapText="1"/>
      <protection/>
    </xf>
    <xf numFmtId="0" fontId="19" fillId="32" borderId="18" xfId="0" applyFont="1" applyFill="1" applyBorder="1" applyAlignment="1">
      <alignment/>
    </xf>
    <xf numFmtId="0" fontId="19" fillId="32" borderId="15" xfId="0" applyFont="1" applyFill="1" applyBorder="1" applyAlignment="1">
      <alignment/>
    </xf>
    <xf numFmtId="0" fontId="19" fillId="32" borderId="49" xfId="0" applyFont="1" applyFill="1" applyBorder="1" applyAlignment="1">
      <alignment/>
    </xf>
    <xf numFmtId="0" fontId="19" fillId="32" borderId="14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1" fontId="3" fillId="33" borderId="10" xfId="0" applyNumberFormat="1" applyFont="1" applyFill="1" applyBorder="1" applyAlignment="1" applyProtection="1">
      <alignment vertical="top" wrapText="1"/>
      <protection locked="0"/>
    </xf>
    <xf numFmtId="1" fontId="3" fillId="33" borderId="11" xfId="0" applyNumberFormat="1" applyFont="1" applyFill="1" applyBorder="1" applyAlignment="1" applyProtection="1">
      <alignment vertical="top" wrapText="1"/>
      <protection locked="0"/>
    </xf>
    <xf numFmtId="1" fontId="3" fillId="33" borderId="17" xfId="0" applyNumberFormat="1" applyFont="1" applyFill="1" applyBorder="1" applyAlignment="1" applyProtection="1">
      <alignment vertical="top" wrapText="1"/>
      <protection locked="0"/>
    </xf>
    <xf numFmtId="1" fontId="3" fillId="35" borderId="10" xfId="0" applyNumberFormat="1" applyFont="1" applyFill="1" applyBorder="1" applyAlignment="1" applyProtection="1">
      <alignment horizontal="center" vertical="top" wrapText="1"/>
      <protection/>
    </xf>
    <xf numFmtId="1" fontId="3" fillId="35" borderId="11" xfId="0" applyNumberFormat="1" applyFont="1" applyFill="1" applyBorder="1" applyAlignment="1" applyProtection="1">
      <alignment horizontal="center" vertical="top" wrapText="1"/>
      <protection/>
    </xf>
    <xf numFmtId="1" fontId="3" fillId="35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3" fillId="0" borderId="17" xfId="0" applyFont="1" applyBorder="1" applyAlignment="1" applyProtection="1">
      <alignment horizontal="center" vertical="center" textRotation="90" wrapText="1"/>
      <protection/>
    </xf>
    <xf numFmtId="0" fontId="3" fillId="33" borderId="50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50" xfId="0" applyFont="1" applyFill="1" applyBorder="1" applyAlignment="1" applyProtection="1">
      <alignment horizontal="center" vertical="top" wrapText="1"/>
      <protection/>
    </xf>
    <xf numFmtId="0" fontId="3" fillId="32" borderId="18" xfId="0" applyFont="1" applyFill="1" applyBorder="1" applyAlignment="1" applyProtection="1">
      <alignment horizontal="center" vertical="center" textRotation="90" wrapText="1"/>
      <protection/>
    </xf>
    <xf numFmtId="0" fontId="3" fillId="32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Border="1" applyAlignment="1" applyProtection="1">
      <alignment horizontal="right" vertical="center" textRotation="90" wrapText="1"/>
      <protection/>
    </xf>
    <xf numFmtId="0" fontId="3" fillId="0" borderId="14" xfId="0" applyFont="1" applyBorder="1" applyAlignment="1" applyProtection="1">
      <alignment horizontal="right" vertical="center" textRotation="90" wrapText="1"/>
      <protection/>
    </xf>
    <xf numFmtId="0" fontId="3" fillId="0" borderId="16" xfId="0" applyFont="1" applyBorder="1" applyAlignment="1" applyProtection="1">
      <alignment horizontal="right" vertical="center" textRotation="90" wrapText="1"/>
      <protection/>
    </xf>
    <xf numFmtId="1" fontId="3" fillId="33" borderId="50" xfId="0" applyNumberFormat="1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3" fillId="35" borderId="17" xfId="0" applyFont="1" applyFill="1" applyBorder="1" applyAlignment="1" applyProtection="1">
      <alignment horizontal="left" vertical="top" wrapText="1"/>
      <protection/>
    </xf>
    <xf numFmtId="1" fontId="3" fillId="35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5" borderId="11" xfId="0" applyNumberFormat="1" applyFont="1" applyFill="1" applyBorder="1" applyAlignment="1" applyProtection="1">
      <alignment horizontal="center" vertical="top" wrapText="1"/>
      <protection locked="0"/>
    </xf>
    <xf numFmtId="1" fontId="3" fillId="35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right" vertical="center" textRotation="90" wrapText="1"/>
      <protection/>
    </xf>
    <xf numFmtId="0" fontId="3" fillId="0" borderId="18" xfId="0" applyFont="1" applyBorder="1" applyAlignment="1" applyProtection="1">
      <alignment horizontal="left" vertical="center" textRotation="90" wrapText="1"/>
      <protection/>
    </xf>
    <xf numFmtId="0" fontId="3" fillId="0" borderId="49" xfId="0" applyFont="1" applyBorder="1" applyAlignment="1" applyProtection="1">
      <alignment horizontal="left" vertical="center" textRotation="90" wrapText="1"/>
      <protection/>
    </xf>
    <xf numFmtId="0" fontId="3" fillId="0" borderId="16" xfId="0" applyFont="1" applyBorder="1" applyAlignment="1" applyProtection="1">
      <alignment horizontal="left" vertical="center" textRotation="90" wrapText="1"/>
      <protection/>
    </xf>
    <xf numFmtId="0" fontId="3" fillId="0" borderId="19" xfId="0" applyFont="1" applyBorder="1" applyAlignment="1" applyProtection="1">
      <alignment horizontal="left" vertical="center" textRotation="90" wrapText="1"/>
      <protection/>
    </xf>
    <xf numFmtId="0" fontId="14" fillId="0" borderId="0" xfId="0" applyFont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32" borderId="17" xfId="0" applyFont="1" applyFill="1" applyBorder="1" applyAlignment="1" applyProtection="1">
      <alignment horizontal="center" vertical="center" textRotation="90" wrapText="1"/>
      <protection/>
    </xf>
    <xf numFmtId="0" fontId="3" fillId="32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 applyProtection="1">
      <alignment horizontal="right" vertical="center" textRotation="90" wrapText="1"/>
      <protection/>
    </xf>
    <xf numFmtId="0" fontId="3" fillId="0" borderId="13" xfId="0" applyFont="1" applyFill="1" applyBorder="1" applyAlignment="1" applyProtection="1">
      <alignment horizontal="right" vertical="center" textRotation="90" wrapText="1"/>
      <protection/>
    </xf>
    <xf numFmtId="0" fontId="3" fillId="0" borderId="15" xfId="0" applyFont="1" applyFill="1" applyBorder="1" applyAlignment="1" applyProtection="1">
      <alignment horizontal="right" vertical="center" textRotation="90" wrapText="1"/>
      <protection/>
    </xf>
    <xf numFmtId="0" fontId="3" fillId="0" borderId="0" xfId="0" applyFont="1" applyFill="1" applyBorder="1" applyAlignment="1" applyProtection="1">
      <alignment horizontal="right" vertical="center" textRotation="90" wrapText="1"/>
      <protection/>
    </xf>
    <xf numFmtId="0" fontId="3" fillId="0" borderId="14" xfId="0" applyFont="1" applyFill="1" applyBorder="1" applyAlignment="1" applyProtection="1">
      <alignment horizontal="right" vertical="center" textRotation="90" wrapText="1"/>
      <protection/>
    </xf>
    <xf numFmtId="0" fontId="3" fillId="0" borderId="16" xfId="0" applyFont="1" applyFill="1" applyBorder="1" applyAlignment="1" applyProtection="1">
      <alignment horizontal="right" vertical="center" textRotation="90" wrapText="1"/>
      <protection/>
    </xf>
    <xf numFmtId="0" fontId="3" fillId="0" borderId="13" xfId="0" applyFont="1" applyFill="1" applyBorder="1" applyAlignment="1" applyProtection="1">
      <alignment horizontal="left" vertical="center" textRotation="90" wrapText="1"/>
      <protection/>
    </xf>
    <xf numFmtId="0" fontId="3" fillId="0" borderId="18" xfId="0" applyFont="1" applyFill="1" applyBorder="1" applyAlignment="1" applyProtection="1">
      <alignment horizontal="left" vertical="center" textRotation="90" wrapText="1"/>
      <protection/>
    </xf>
    <xf numFmtId="0" fontId="3" fillId="0" borderId="0" xfId="0" applyFont="1" applyFill="1" applyBorder="1" applyAlignment="1" applyProtection="1">
      <alignment horizontal="left" vertical="center" textRotation="90" wrapText="1"/>
      <protection/>
    </xf>
    <xf numFmtId="0" fontId="3" fillId="0" borderId="49" xfId="0" applyFont="1" applyFill="1" applyBorder="1" applyAlignment="1" applyProtection="1">
      <alignment horizontal="left" vertical="center" textRotation="90" wrapText="1"/>
      <protection/>
    </xf>
    <xf numFmtId="0" fontId="3" fillId="0" borderId="16" xfId="0" applyFont="1" applyFill="1" applyBorder="1" applyAlignment="1" applyProtection="1">
      <alignment horizontal="left" vertical="center" textRotation="90" wrapText="1"/>
      <protection/>
    </xf>
    <xf numFmtId="0" fontId="3" fillId="0" borderId="19" xfId="0" applyFont="1" applyFill="1" applyBorder="1" applyAlignment="1" applyProtection="1">
      <alignment horizontal="left" vertical="center" textRotation="90" wrapText="1"/>
      <protection/>
    </xf>
    <xf numFmtId="0" fontId="3" fillId="0" borderId="12" xfId="0" applyFont="1" applyFill="1" applyBorder="1" applyAlignment="1" applyProtection="1">
      <alignment horizontal="center" vertical="center" textRotation="90" wrapText="1"/>
      <protection/>
    </xf>
    <xf numFmtId="0" fontId="3" fillId="0" borderId="15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14" xfId="0" applyFont="1" applyFill="1" applyBorder="1" applyAlignment="1" applyProtection="1">
      <alignment horizontal="center" vertical="center" textRotation="90" wrapText="1"/>
      <protection/>
    </xf>
    <xf numFmtId="0" fontId="3" fillId="0" borderId="49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right" vertical="center" textRotation="90" wrapText="1"/>
      <protection/>
    </xf>
    <xf numFmtId="0" fontId="3" fillId="0" borderId="11" xfId="0" applyFont="1" applyFill="1" applyBorder="1" applyAlignment="1" applyProtection="1">
      <alignment horizontal="right" vertical="center" textRotation="90" wrapText="1"/>
      <protection/>
    </xf>
    <xf numFmtId="0" fontId="3" fillId="0" borderId="11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3" fillId="32" borderId="50" xfId="0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center"/>
      <protection/>
    </xf>
    <xf numFmtId="0" fontId="3" fillId="32" borderId="50" xfId="0" applyFont="1" applyFill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left" vertical="top" wrapText="1"/>
      <protection/>
    </xf>
    <xf numFmtId="2" fontId="3" fillId="33" borderId="50" xfId="0" applyNumberFormat="1" applyFont="1" applyFill="1" applyBorder="1" applyAlignment="1" applyProtection="1">
      <alignment vertical="top" wrapText="1"/>
      <protection/>
    </xf>
    <xf numFmtId="0" fontId="3" fillId="32" borderId="50" xfId="0" applyFont="1" applyFill="1" applyBorder="1" applyAlignment="1" applyProtection="1">
      <alignment horizontal="center" vertical="center" textRotation="90" wrapText="1"/>
      <protection/>
    </xf>
    <xf numFmtId="2" fontId="3" fillId="33" borderId="10" xfId="0" applyNumberFormat="1" applyFont="1" applyFill="1" applyBorder="1" applyAlignment="1" applyProtection="1">
      <alignment vertical="top" wrapText="1"/>
      <protection/>
    </xf>
    <xf numFmtId="2" fontId="3" fillId="33" borderId="11" xfId="0" applyNumberFormat="1" applyFont="1" applyFill="1" applyBorder="1" applyAlignment="1" applyProtection="1">
      <alignment vertical="top" wrapText="1"/>
      <protection/>
    </xf>
    <xf numFmtId="2" fontId="3" fillId="33" borderId="17" xfId="0" applyNumberFormat="1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textRotation="90" wrapText="1"/>
      <protection/>
    </xf>
    <xf numFmtId="0" fontId="3" fillId="0" borderId="13" xfId="0" applyFont="1" applyFill="1" applyBorder="1" applyAlignment="1" applyProtection="1">
      <alignment horizontal="center" textRotation="90" wrapText="1"/>
      <protection/>
    </xf>
    <xf numFmtId="0" fontId="3" fillId="0" borderId="18" xfId="0" applyFont="1" applyFill="1" applyBorder="1" applyAlignment="1" applyProtection="1">
      <alignment horizontal="center" textRotation="90" wrapText="1"/>
      <protection/>
    </xf>
    <xf numFmtId="0" fontId="3" fillId="0" borderId="15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 horizontal="center" textRotation="90" wrapText="1"/>
      <protection/>
    </xf>
    <xf numFmtId="0" fontId="3" fillId="0" borderId="49" xfId="0" applyFont="1" applyFill="1" applyBorder="1" applyAlignment="1" applyProtection="1">
      <alignment horizontal="center" textRotation="90" wrapText="1"/>
      <protection/>
    </xf>
    <xf numFmtId="0" fontId="3" fillId="0" borderId="14" xfId="0" applyFont="1" applyFill="1" applyBorder="1" applyAlignment="1" applyProtection="1">
      <alignment horizontal="center" textRotation="90" wrapText="1"/>
      <protection/>
    </xf>
    <xf numFmtId="0" fontId="3" fillId="0" borderId="16" xfId="0" applyFont="1" applyFill="1" applyBorder="1" applyAlignment="1" applyProtection="1">
      <alignment horizontal="center" textRotation="90" wrapText="1"/>
      <protection/>
    </xf>
    <xf numFmtId="0" fontId="3" fillId="0" borderId="19" xfId="0" applyFont="1" applyFill="1" applyBorder="1" applyAlignment="1" applyProtection="1">
      <alignment horizontal="center" textRotation="90" wrapText="1"/>
      <protection/>
    </xf>
    <xf numFmtId="0" fontId="3" fillId="0" borderId="50" xfId="0" applyFont="1" applyFill="1" applyBorder="1" applyAlignment="1" applyProtection="1">
      <alignment horizontal="center" textRotation="90" wrapText="1"/>
      <protection/>
    </xf>
    <xf numFmtId="0" fontId="3" fillId="0" borderId="50" xfId="0" applyFont="1" applyFill="1" applyBorder="1" applyAlignment="1" applyProtection="1">
      <alignment horizontal="center" vertical="center" textRotation="90" wrapText="1"/>
      <protection/>
    </xf>
    <xf numFmtId="0" fontId="3" fillId="35" borderId="0" xfId="0" applyFont="1" applyFill="1" applyBorder="1" applyAlignment="1" applyProtection="1">
      <alignment horizontal="center" vertical="center" textRotation="90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" fontId="67" fillId="33" borderId="10" xfId="0" applyNumberFormat="1" applyFont="1" applyFill="1" applyBorder="1" applyAlignment="1" applyProtection="1">
      <alignment vertical="top" wrapText="1"/>
      <protection/>
    </xf>
    <xf numFmtId="1" fontId="67" fillId="33" borderId="11" xfId="0" applyNumberFormat="1" applyFont="1" applyFill="1" applyBorder="1" applyAlignment="1" applyProtection="1">
      <alignment vertical="top" wrapText="1"/>
      <protection/>
    </xf>
    <xf numFmtId="1" fontId="67" fillId="33" borderId="17" xfId="0" applyNumberFormat="1" applyFont="1" applyFill="1" applyBorder="1" applyAlignment="1" applyProtection="1">
      <alignment vertical="top" wrapText="1"/>
      <protection/>
    </xf>
    <xf numFmtId="1" fontId="67" fillId="35" borderId="0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4" fillId="0" borderId="50" xfId="0" applyFont="1" applyBorder="1" applyAlignment="1" applyProtection="1">
      <alignment vertical="top" wrapText="1"/>
      <protection/>
    </xf>
    <xf numFmtId="0" fontId="3" fillId="0" borderId="5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49" xfId="0" applyFont="1" applyBorder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horizontal="right" textRotation="90"/>
      <protection/>
    </xf>
    <xf numFmtId="0" fontId="3" fillId="0" borderId="13" xfId="0" applyFont="1" applyFill="1" applyBorder="1" applyAlignment="1" applyProtection="1">
      <alignment horizontal="right" textRotation="90"/>
      <protection/>
    </xf>
    <xf numFmtId="0" fontId="3" fillId="0" borderId="15" xfId="0" applyFont="1" applyFill="1" applyBorder="1" applyAlignment="1" applyProtection="1">
      <alignment horizontal="right" textRotation="90"/>
      <protection/>
    </xf>
    <xf numFmtId="0" fontId="3" fillId="0" borderId="0" xfId="0" applyFont="1" applyFill="1" applyBorder="1" applyAlignment="1" applyProtection="1">
      <alignment horizontal="right" textRotation="90"/>
      <protection/>
    </xf>
    <xf numFmtId="0" fontId="3" fillId="0" borderId="14" xfId="0" applyFont="1" applyFill="1" applyBorder="1" applyAlignment="1" applyProtection="1">
      <alignment horizontal="right" textRotation="90"/>
      <protection/>
    </xf>
    <xf numFmtId="0" fontId="3" fillId="0" borderId="16" xfId="0" applyFont="1" applyFill="1" applyBorder="1" applyAlignment="1" applyProtection="1">
      <alignment horizontal="right" textRotation="90"/>
      <protection/>
    </xf>
    <xf numFmtId="1" fontId="3" fillId="35" borderId="10" xfId="0" applyNumberFormat="1" applyFont="1" applyFill="1" applyBorder="1" applyAlignment="1" applyProtection="1">
      <alignment vertical="top" wrapText="1"/>
      <protection locked="0"/>
    </xf>
    <xf numFmtId="1" fontId="3" fillId="35" borderId="11" xfId="0" applyNumberFormat="1" applyFont="1" applyFill="1" applyBorder="1" applyAlignment="1" applyProtection="1">
      <alignment vertical="top" wrapText="1"/>
      <protection locked="0"/>
    </xf>
    <xf numFmtId="1" fontId="3" fillId="35" borderId="17" xfId="0" applyNumberFormat="1" applyFont="1" applyFill="1" applyBorder="1" applyAlignment="1" applyProtection="1">
      <alignment vertical="top" wrapText="1"/>
      <protection locked="0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3" fillId="32" borderId="18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49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textRotation="90" wrapText="1"/>
      <protection/>
    </xf>
    <xf numFmtId="0" fontId="3" fillId="32" borderId="14" xfId="0" applyFont="1" applyFill="1" applyBorder="1" applyAlignment="1" applyProtection="1">
      <alignment horizontal="center" vertical="top" wrapText="1"/>
      <protection/>
    </xf>
    <xf numFmtId="0" fontId="3" fillId="32" borderId="16" xfId="0" applyFont="1" applyFill="1" applyBorder="1" applyAlignment="1" applyProtection="1">
      <alignment horizontal="center" vertical="top" wrapText="1"/>
      <protection/>
    </xf>
    <xf numFmtId="0" fontId="3" fillId="32" borderId="19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1" fontId="3" fillId="35" borderId="52" xfId="0" applyNumberFormat="1" applyFont="1" applyFill="1" applyBorder="1" applyAlignment="1" applyProtection="1">
      <alignment horizontal="center" vertical="top" wrapText="1"/>
      <protection locked="0"/>
    </xf>
    <xf numFmtId="1" fontId="3" fillId="35" borderId="53" xfId="0" applyNumberFormat="1" applyFont="1" applyFill="1" applyBorder="1" applyAlignment="1" applyProtection="1">
      <alignment horizontal="center" vertical="top" wrapText="1"/>
      <protection locked="0"/>
    </xf>
    <xf numFmtId="1" fontId="3" fillId="35" borderId="54" xfId="0" applyNumberFormat="1" applyFont="1" applyFill="1" applyBorder="1" applyAlignment="1" applyProtection="1">
      <alignment horizontal="center" vertical="top" wrapText="1"/>
      <protection locked="0"/>
    </xf>
    <xf numFmtId="0" fontId="3" fillId="0" borderId="50" xfId="0" applyFont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right" vertical="center" textRotation="90" wrapText="1"/>
      <protection/>
    </xf>
    <xf numFmtId="0" fontId="3" fillId="35" borderId="11" xfId="0" applyFont="1" applyFill="1" applyBorder="1" applyAlignment="1" applyProtection="1">
      <alignment horizontal="right" vertical="center" textRotation="90" wrapText="1"/>
      <protection/>
    </xf>
    <xf numFmtId="0" fontId="3" fillId="0" borderId="12" xfId="0" applyFont="1" applyBorder="1" applyAlignment="1" applyProtection="1">
      <alignment horizontal="center" vertical="center" textRotation="90" wrapText="1"/>
      <protection/>
    </xf>
    <xf numFmtId="0" fontId="3" fillId="0" borderId="13" xfId="0" applyFont="1" applyBorder="1" applyAlignment="1" applyProtection="1">
      <alignment horizontal="center" vertical="center" textRotation="90" wrapText="1"/>
      <protection/>
    </xf>
    <xf numFmtId="0" fontId="3" fillId="32" borderId="11" xfId="0" applyFont="1" applyFill="1" applyBorder="1" applyAlignment="1" applyProtection="1">
      <alignment horizontal="center" vertical="top" wrapText="1"/>
      <protection/>
    </xf>
    <xf numFmtId="0" fontId="3" fillId="33" borderId="50" xfId="0" applyFont="1" applyFill="1" applyBorder="1" applyAlignment="1" applyProtection="1">
      <alignment vertical="top" wrapText="1"/>
      <protection/>
    </xf>
    <xf numFmtId="0" fontId="3" fillId="35" borderId="12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35" borderId="49" xfId="0" applyFont="1" applyFill="1" applyBorder="1" applyAlignment="1" applyProtection="1">
      <alignment horizontal="center" wrapText="1"/>
      <protection/>
    </xf>
    <xf numFmtId="0" fontId="3" fillId="35" borderId="12" xfId="0" applyFont="1" applyFill="1" applyBorder="1" applyAlignment="1" applyProtection="1">
      <alignment horizontal="center" vertical="center" textRotation="90" wrapText="1"/>
      <protection/>
    </xf>
    <xf numFmtId="0" fontId="3" fillId="35" borderId="18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15" xfId="0" applyFont="1" applyFill="1" applyBorder="1" applyAlignment="1" applyProtection="1">
      <alignment horizontal="center" vertical="top" wrapText="1"/>
      <protection/>
    </xf>
    <xf numFmtId="0" fontId="3" fillId="35" borderId="16" xfId="0" applyFont="1" applyFill="1" applyBorder="1" applyAlignment="1">
      <alignment/>
    </xf>
    <xf numFmtId="0" fontId="3" fillId="35" borderId="19" xfId="0" applyFont="1" applyFill="1" applyBorder="1" applyAlignment="1" applyProtection="1">
      <alignment horizontal="center" vertical="top" wrapText="1"/>
      <protection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left" vertical="center" textRotation="90" wrapText="1"/>
      <protection/>
    </xf>
    <xf numFmtId="0" fontId="3" fillId="35" borderId="17" xfId="0" applyFont="1" applyFill="1" applyBorder="1" applyAlignment="1">
      <alignment/>
    </xf>
    <xf numFmtId="170" fontId="3" fillId="35" borderId="11" xfId="43" applyFont="1" applyFill="1" applyBorder="1" applyAlignment="1" applyProtection="1">
      <alignment horizontal="left" vertical="center" textRotation="90" wrapText="1"/>
      <protection/>
    </xf>
    <xf numFmtId="170" fontId="3" fillId="0" borderId="11" xfId="43" applyFont="1" applyBorder="1" applyAlignment="1" applyProtection="1">
      <alignment horizontal="left" vertical="center" textRotation="90" wrapText="1"/>
      <protection/>
    </xf>
    <xf numFmtId="170" fontId="3" fillId="0" borderId="16" xfId="43" applyFont="1" applyBorder="1" applyAlignment="1" applyProtection="1">
      <alignment horizontal="left" vertical="center" textRotation="90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textRotation="90" wrapText="1"/>
      <protection/>
    </xf>
    <xf numFmtId="0" fontId="3" fillId="0" borderId="16" xfId="0" applyFont="1" applyBorder="1" applyAlignment="1" applyProtection="1">
      <alignment horizontal="center" vertical="center" textRotation="90" wrapText="1"/>
      <protection/>
    </xf>
    <xf numFmtId="0" fontId="3" fillId="0" borderId="19" xfId="0" applyFont="1" applyBorder="1" applyAlignment="1" applyProtection="1">
      <alignment horizontal="center" vertical="center" textRotation="90" wrapText="1"/>
      <protection/>
    </xf>
    <xf numFmtId="0" fontId="3" fillId="0" borderId="50" xfId="0" applyFont="1" applyBorder="1" applyAlignment="1" applyProtection="1">
      <alignment horizontal="center" vertical="center" textRotation="90" wrapText="1"/>
      <protection/>
    </xf>
    <xf numFmtId="0" fontId="3" fillId="0" borderId="5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 applyProtection="1">
      <alignment horizontal="center" vertical="center" textRotation="90" wrapText="1"/>
      <protection/>
    </xf>
    <xf numFmtId="0" fontId="3" fillId="0" borderId="18" xfId="0" applyFont="1" applyBorder="1" applyAlignment="1" applyProtection="1">
      <alignment horizontal="center" vertical="center" textRotation="90" wrapText="1"/>
      <protection/>
    </xf>
    <xf numFmtId="0" fontId="3" fillId="0" borderId="49" xfId="0" applyFont="1" applyBorder="1" applyAlignment="1" applyProtection="1">
      <alignment horizontal="center" vertical="center" textRotation="90" wrapText="1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horizontal="center"/>
      <protection/>
    </xf>
    <xf numFmtId="0" fontId="3" fillId="38" borderId="12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4" xfId="0" applyFont="1" applyFill="1" applyBorder="1" applyAlignment="1" applyProtection="1">
      <alignment horizontal="center" vertical="top" wrapText="1"/>
      <protection/>
    </xf>
    <xf numFmtId="0" fontId="3" fillId="38" borderId="16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12" xfId="0" applyFont="1" applyFill="1" applyBorder="1" applyAlignment="1" applyProtection="1">
      <alignment horizontal="right" vertical="center" textRotation="90" wrapText="1"/>
      <protection/>
    </xf>
    <xf numFmtId="0" fontId="3" fillId="38" borderId="15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14" xfId="0" applyFont="1" applyFill="1" applyBorder="1" applyAlignment="1">
      <alignment/>
    </xf>
    <xf numFmtId="0" fontId="3" fillId="38" borderId="13" xfId="0" applyFont="1" applyFill="1" applyBorder="1" applyAlignment="1" applyProtection="1">
      <alignment horizontal="left" vertical="center" textRotation="90" wrapText="1"/>
      <protection/>
    </xf>
    <xf numFmtId="0" fontId="3" fillId="38" borderId="49" xfId="0" applyFont="1" applyFill="1" applyBorder="1" applyAlignment="1">
      <alignment/>
    </xf>
    <xf numFmtId="1" fontId="3" fillId="33" borderId="10" xfId="0" applyNumberFormat="1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/>
      <protection locked="0"/>
    </xf>
    <xf numFmtId="1" fontId="3" fillId="33" borderId="17" xfId="0" applyNumberFormat="1" applyFont="1" applyFill="1" applyBorder="1" applyAlignment="1" applyProtection="1">
      <alignment/>
      <protection locked="0"/>
    </xf>
    <xf numFmtId="0" fontId="3" fillId="0" borderId="50" xfId="0" applyFont="1" applyBorder="1" applyAlignment="1" applyProtection="1">
      <alignment horizontal="center" vertical="top" wrapText="1"/>
      <protection/>
    </xf>
    <xf numFmtId="0" fontId="3" fillId="0" borderId="50" xfId="0" applyFont="1" applyBorder="1" applyAlignment="1" applyProtection="1">
      <alignment horizontal="center" textRotation="90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textRotation="90" wrapText="1"/>
      <protection/>
    </xf>
    <xf numFmtId="0" fontId="3" fillId="0" borderId="13" xfId="0" applyFont="1" applyBorder="1" applyAlignment="1" applyProtection="1">
      <alignment horizontal="center" textRotation="90" wrapText="1"/>
      <protection/>
    </xf>
    <xf numFmtId="0" fontId="3" fillId="0" borderId="15" xfId="0" applyFont="1" applyBorder="1" applyAlignment="1" applyProtection="1">
      <alignment horizontal="center" textRotation="90" wrapText="1"/>
      <protection/>
    </xf>
    <xf numFmtId="0" fontId="3" fillId="0" borderId="0" xfId="0" applyFont="1" applyBorder="1" applyAlignment="1" applyProtection="1">
      <alignment horizontal="center" textRotation="90" wrapText="1"/>
      <protection/>
    </xf>
    <xf numFmtId="0" fontId="3" fillId="0" borderId="14" xfId="0" applyFont="1" applyBorder="1" applyAlignment="1" applyProtection="1">
      <alignment horizontal="center" textRotation="90" wrapText="1"/>
      <protection/>
    </xf>
    <xf numFmtId="0" fontId="3" fillId="0" borderId="16" xfId="0" applyFont="1" applyBorder="1" applyAlignment="1" applyProtection="1">
      <alignment horizontal="center" textRotation="90" wrapText="1"/>
      <protection/>
    </xf>
    <xf numFmtId="0" fontId="3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5" borderId="11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left" vertical="center" textRotation="90" wrapText="1"/>
      <protection/>
    </xf>
    <xf numFmtId="0" fontId="3" fillId="35" borderId="17" xfId="0" applyFont="1" applyFill="1" applyBorder="1" applyAlignment="1" applyProtection="1">
      <alignment horizontal="left" vertical="center" textRotation="90" wrapText="1"/>
      <protection/>
    </xf>
    <xf numFmtId="0" fontId="3" fillId="35" borderId="10" xfId="0" applyFont="1" applyFill="1" applyBorder="1" applyAlignment="1" applyProtection="1">
      <alignment horizontal="center" vertical="center" textRotation="90" wrapText="1"/>
      <protection/>
    </xf>
    <xf numFmtId="0" fontId="3" fillId="35" borderId="11" xfId="0" applyFont="1" applyFill="1" applyBorder="1" applyAlignment="1" applyProtection="1">
      <alignment horizontal="center" vertical="center" textRotation="90" wrapText="1"/>
      <protection/>
    </xf>
    <xf numFmtId="0" fontId="3" fillId="35" borderId="17" xfId="0" applyFont="1" applyFill="1" applyBorder="1" applyAlignment="1" applyProtection="1">
      <alignment horizontal="center" vertical="center" textRotation="90" wrapText="1"/>
      <protection/>
    </xf>
    <xf numFmtId="0" fontId="3" fillId="35" borderId="17" xfId="0" applyFont="1" applyFill="1" applyBorder="1" applyAlignment="1" applyProtection="1">
      <alignment horizontal="right" vertical="center" textRotation="90" wrapText="1"/>
      <protection/>
    </xf>
    <xf numFmtId="0" fontId="3" fillId="12" borderId="12" xfId="0" applyFont="1" applyFill="1" applyBorder="1" applyAlignment="1" applyProtection="1">
      <alignment horizontal="center" vertical="center" textRotation="90" wrapText="1"/>
      <protection/>
    </xf>
    <xf numFmtId="0" fontId="3" fillId="12" borderId="18" xfId="0" applyFont="1" applyFill="1" applyBorder="1" applyAlignment="1" applyProtection="1">
      <alignment horizontal="center" vertical="center" textRotation="90" wrapText="1"/>
      <protection/>
    </xf>
    <xf numFmtId="0" fontId="3" fillId="12" borderId="15" xfId="0" applyFont="1" applyFill="1" applyBorder="1" applyAlignment="1" applyProtection="1">
      <alignment horizontal="center" vertical="center" textRotation="90" wrapText="1"/>
      <protection/>
    </xf>
    <xf numFmtId="0" fontId="3" fillId="12" borderId="49" xfId="0" applyFont="1" applyFill="1" applyBorder="1" applyAlignment="1" applyProtection="1">
      <alignment horizontal="center" vertical="center" textRotation="90" wrapText="1"/>
      <protection/>
    </xf>
    <xf numFmtId="0" fontId="3" fillId="12" borderId="14" xfId="0" applyFont="1" applyFill="1" applyBorder="1" applyAlignment="1" applyProtection="1">
      <alignment horizontal="center" vertical="center" textRotation="90" wrapText="1"/>
      <protection/>
    </xf>
    <xf numFmtId="0" fontId="3" fillId="12" borderId="19" xfId="0" applyFont="1" applyFill="1" applyBorder="1" applyAlignment="1" applyProtection="1">
      <alignment horizontal="center" vertical="center" textRotation="90" wrapText="1"/>
      <protection/>
    </xf>
    <xf numFmtId="0" fontId="3" fillId="12" borderId="10" xfId="0" applyFont="1" applyFill="1" applyBorder="1" applyAlignment="1" applyProtection="1">
      <alignment horizontal="center" vertical="center" wrapText="1"/>
      <protection/>
    </xf>
    <xf numFmtId="0" fontId="3" fillId="12" borderId="11" xfId="0" applyFont="1" applyFill="1" applyBorder="1" applyAlignment="1" applyProtection="1">
      <alignment horizontal="center" vertical="center" wrapText="1"/>
      <protection/>
    </xf>
    <xf numFmtId="0" fontId="3" fillId="12" borderId="17" xfId="0" applyFont="1" applyFill="1" applyBorder="1" applyAlignment="1" applyProtection="1">
      <alignment horizontal="center" vertical="center" wrapText="1"/>
      <protection/>
    </xf>
    <xf numFmtId="0" fontId="3" fillId="12" borderId="10" xfId="0" applyFont="1" applyFill="1" applyBorder="1" applyAlignment="1" applyProtection="1">
      <alignment horizontal="center" vertical="top" wrapText="1"/>
      <protection/>
    </xf>
    <xf numFmtId="0" fontId="3" fillId="12" borderId="17" xfId="0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vertical="top" wrapText="1"/>
      <protection/>
    </xf>
    <xf numFmtId="0" fontId="3" fillId="35" borderId="17" xfId="0" applyFont="1" applyFill="1" applyBorder="1" applyAlignment="1" applyProtection="1">
      <alignment vertical="top" wrapText="1"/>
      <protection/>
    </xf>
    <xf numFmtId="0" fontId="3" fillId="12" borderId="10" xfId="0" applyFont="1" applyFill="1" applyBorder="1" applyAlignment="1" applyProtection="1">
      <alignment horizontal="center" vertical="center"/>
      <protection/>
    </xf>
    <xf numFmtId="0" fontId="3" fillId="12" borderId="17" xfId="0" applyFont="1" applyFill="1" applyBorder="1" applyAlignment="1" applyProtection="1">
      <alignment horizontal="center" vertical="center"/>
      <protection/>
    </xf>
    <xf numFmtId="1" fontId="3" fillId="33" borderId="50" xfId="0" applyNumberFormat="1" applyFont="1" applyFill="1" applyBorder="1" applyAlignment="1" applyProtection="1">
      <alignment vertical="top" wrapText="1"/>
      <protection locked="0"/>
    </xf>
    <xf numFmtId="0" fontId="3" fillId="35" borderId="10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vertical="center" wrapText="1"/>
      <protection/>
    </xf>
    <xf numFmtId="0" fontId="3" fillId="35" borderId="17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32" borderId="50" xfId="0" applyFont="1" applyFill="1" applyBorder="1" applyAlignment="1">
      <alignment horizontal="center"/>
    </xf>
    <xf numFmtId="0" fontId="3" fillId="0" borderId="50" xfId="0" applyFont="1" applyFill="1" applyBorder="1" applyAlignment="1">
      <alignment vertical="top" wrapText="1"/>
    </xf>
    <xf numFmtId="0" fontId="3" fillId="32" borderId="0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35" borderId="11" xfId="0" applyFont="1" applyFill="1" applyBorder="1" applyAlignment="1" applyProtection="1">
      <alignment vertical="top" wrapText="1"/>
      <protection/>
    </xf>
    <xf numFmtId="0" fontId="5" fillId="35" borderId="17" xfId="0" applyFont="1" applyFill="1" applyBorder="1" applyAlignment="1" applyProtection="1">
      <alignment vertical="top" wrapText="1"/>
      <protection/>
    </xf>
    <xf numFmtId="0" fontId="3" fillId="12" borderId="11" xfId="0" applyFont="1" applyFill="1" applyBorder="1" applyAlignment="1" applyProtection="1">
      <alignment horizontal="center" vertical="center"/>
      <protection/>
    </xf>
    <xf numFmtId="0" fontId="3" fillId="12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1" fontId="3" fillId="39" borderId="10" xfId="0" applyNumberFormat="1" applyFont="1" applyFill="1" applyBorder="1" applyAlignment="1" applyProtection="1">
      <alignment vertical="top" wrapText="1"/>
      <protection locked="0"/>
    </xf>
    <xf numFmtId="1" fontId="3" fillId="39" borderId="11" xfId="0" applyNumberFormat="1" applyFont="1" applyFill="1" applyBorder="1" applyAlignment="1" applyProtection="1">
      <alignment vertical="top" wrapText="1"/>
      <protection locked="0"/>
    </xf>
    <xf numFmtId="1" fontId="3" fillId="39" borderId="17" xfId="0" applyNumberFormat="1" applyFont="1" applyFill="1" applyBorder="1" applyAlignment="1" applyProtection="1">
      <alignment vertical="top" wrapText="1"/>
      <protection locked="0"/>
    </xf>
    <xf numFmtId="1" fontId="3" fillId="35" borderId="50" xfId="0" applyNumberFormat="1" applyFont="1" applyFill="1" applyBorder="1" applyAlignment="1" applyProtection="1">
      <alignment vertical="top" wrapText="1"/>
      <protection/>
    </xf>
    <xf numFmtId="1" fontId="3" fillId="34" borderId="50" xfId="0" applyNumberFormat="1" applyFont="1" applyFill="1" applyBorder="1" applyAlignment="1" applyProtection="1">
      <alignment vertical="top" wrapText="1"/>
      <protection/>
    </xf>
    <xf numFmtId="1" fontId="3" fillId="35" borderId="10" xfId="0" applyNumberFormat="1" applyFont="1" applyFill="1" applyBorder="1" applyAlignment="1" applyProtection="1">
      <alignment vertical="top" wrapText="1"/>
      <protection/>
    </xf>
    <xf numFmtId="1" fontId="3" fillId="35" borderId="11" xfId="0" applyNumberFormat="1" applyFont="1" applyFill="1" applyBorder="1" applyAlignment="1" applyProtection="1">
      <alignment vertical="top" wrapText="1"/>
      <protection/>
    </xf>
    <xf numFmtId="1" fontId="3" fillId="35" borderId="17" xfId="0" applyNumberFormat="1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1" fontId="3" fillId="33" borderId="10" xfId="0" applyNumberFormat="1" applyFont="1" applyFill="1" applyBorder="1" applyAlignment="1" applyProtection="1">
      <alignment vertical="top"/>
      <protection locked="0"/>
    </xf>
    <xf numFmtId="1" fontId="3" fillId="33" borderId="11" xfId="0" applyNumberFormat="1" applyFont="1" applyFill="1" applyBorder="1" applyAlignment="1" applyProtection="1">
      <alignment vertical="top"/>
      <protection locked="0"/>
    </xf>
    <xf numFmtId="1" fontId="3" fillId="33" borderId="17" xfId="0" applyNumberFormat="1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1" fontId="3" fillId="36" borderId="10" xfId="0" applyNumberFormat="1" applyFont="1" applyFill="1" applyBorder="1" applyAlignment="1" applyProtection="1">
      <alignment vertical="top" wrapText="1"/>
      <protection/>
    </xf>
    <xf numFmtId="1" fontId="3" fillId="36" borderId="11" xfId="0" applyNumberFormat="1" applyFont="1" applyFill="1" applyBorder="1" applyAlignment="1" applyProtection="1">
      <alignment vertical="top" wrapText="1"/>
      <protection/>
    </xf>
    <xf numFmtId="1" fontId="3" fillId="36" borderId="17" xfId="0" applyNumberFormat="1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50" xfId="0" applyFont="1" applyBorder="1" applyAlignment="1">
      <alignment horizontal="center" textRotation="90"/>
    </xf>
    <xf numFmtId="0" fontId="3" fillId="0" borderId="5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32" borderId="14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0" fontId="3" fillId="32" borderId="19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39" borderId="10" xfId="0" applyNumberFormat="1" applyFont="1" applyFill="1" applyBorder="1" applyAlignment="1" applyProtection="1">
      <alignment vertical="top" wrapText="1"/>
      <protection/>
    </xf>
    <xf numFmtId="0" fontId="3" fillId="39" borderId="11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center"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9" fillId="0" borderId="19" xfId="0" applyFont="1" applyFill="1" applyBorder="1" applyAlignment="1" applyProtection="1">
      <alignment horizontal="center" vertical="top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>
      <alignment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19" fillId="32" borderId="10" xfId="0" applyFont="1" applyFill="1" applyBorder="1" applyAlignment="1" applyProtection="1">
      <alignment horizontal="center" vertical="center" wrapText="1"/>
      <protection/>
    </xf>
    <xf numFmtId="0" fontId="19" fillId="32" borderId="11" xfId="0" applyFont="1" applyFill="1" applyBorder="1" applyAlignment="1" applyProtection="1">
      <alignment horizontal="center" vertical="center" wrapText="1"/>
      <protection/>
    </xf>
    <xf numFmtId="0" fontId="19" fillId="32" borderId="17" xfId="0" applyFont="1" applyFill="1" applyBorder="1" applyAlignment="1" applyProtection="1">
      <alignment horizontal="center" vertical="center" wrapText="1"/>
      <protection/>
    </xf>
    <xf numFmtId="0" fontId="19" fillId="32" borderId="10" xfId="0" applyFont="1" applyFill="1" applyBorder="1" applyAlignment="1" applyProtection="1">
      <alignment horizontal="center" vertical="top" wrapText="1"/>
      <protection/>
    </xf>
    <xf numFmtId="0" fontId="19" fillId="32" borderId="17" xfId="0" applyFont="1" applyFill="1" applyBorder="1" applyAlignment="1" applyProtection="1">
      <alignment horizontal="center" vertical="top" wrapText="1"/>
      <protection/>
    </xf>
    <xf numFmtId="180" fontId="3" fillId="33" borderId="10" xfId="0" applyNumberFormat="1" applyFont="1" applyFill="1" applyBorder="1" applyAlignment="1" applyProtection="1">
      <alignment/>
      <protection/>
    </xf>
    <xf numFmtId="180" fontId="3" fillId="33" borderId="11" xfId="0" applyNumberFormat="1" applyFont="1" applyFill="1" applyBorder="1" applyAlignment="1" applyProtection="1">
      <alignment/>
      <protection/>
    </xf>
    <xf numFmtId="180" fontId="3" fillId="33" borderId="17" xfId="0" applyNumberFormat="1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32" borderId="5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right" vertical="center" textRotation="90" wrapText="1"/>
      <protection/>
    </xf>
    <xf numFmtId="0" fontId="12" fillId="0" borderId="13" xfId="0" applyFont="1" applyFill="1" applyBorder="1" applyAlignment="1" applyProtection="1">
      <alignment horizontal="right" vertical="center" textRotation="90" wrapText="1"/>
      <protection/>
    </xf>
    <xf numFmtId="0" fontId="12" fillId="0" borderId="15" xfId="0" applyFont="1" applyFill="1" applyBorder="1" applyAlignment="1" applyProtection="1">
      <alignment horizontal="right" vertical="center" textRotation="90" wrapText="1"/>
      <protection/>
    </xf>
    <xf numFmtId="0" fontId="12" fillId="0" borderId="0" xfId="0" applyFont="1" applyFill="1" applyBorder="1" applyAlignment="1" applyProtection="1">
      <alignment horizontal="right" vertical="center" textRotation="90" wrapText="1"/>
      <protection/>
    </xf>
    <xf numFmtId="0" fontId="12" fillId="0" borderId="14" xfId="0" applyFont="1" applyFill="1" applyBorder="1" applyAlignment="1" applyProtection="1">
      <alignment horizontal="right" vertical="center" textRotation="90" wrapText="1"/>
      <protection/>
    </xf>
    <xf numFmtId="0" fontId="12" fillId="0" borderId="16" xfId="0" applyFont="1" applyFill="1" applyBorder="1" applyAlignment="1" applyProtection="1">
      <alignment horizontal="right" vertical="center" textRotation="90" wrapText="1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left" vertical="center" textRotation="90" wrapText="1"/>
      <protection/>
    </xf>
    <xf numFmtId="0" fontId="12" fillId="0" borderId="18" xfId="0" applyFont="1" applyFill="1" applyBorder="1" applyAlignment="1" applyProtection="1">
      <alignment horizontal="left" vertical="center" textRotation="90" wrapText="1"/>
      <protection/>
    </xf>
    <xf numFmtId="0" fontId="12" fillId="0" borderId="0" xfId="0" applyFont="1" applyFill="1" applyBorder="1" applyAlignment="1" applyProtection="1">
      <alignment horizontal="left" vertical="center" textRotation="90" wrapText="1"/>
      <protection/>
    </xf>
    <xf numFmtId="0" fontId="12" fillId="0" borderId="49" xfId="0" applyFont="1" applyFill="1" applyBorder="1" applyAlignment="1" applyProtection="1">
      <alignment horizontal="left" vertical="center" textRotation="90" wrapText="1"/>
      <protection/>
    </xf>
    <xf numFmtId="0" fontId="12" fillId="0" borderId="16" xfId="0" applyFont="1" applyFill="1" applyBorder="1" applyAlignment="1" applyProtection="1">
      <alignment horizontal="left" vertical="center" textRotation="90" wrapText="1"/>
      <protection/>
    </xf>
    <xf numFmtId="0" fontId="12" fillId="0" borderId="19" xfId="0" applyFont="1" applyFill="1" applyBorder="1" applyAlignment="1" applyProtection="1">
      <alignment horizontal="left" vertical="center" textRotation="90" wrapText="1"/>
      <protection/>
    </xf>
    <xf numFmtId="0" fontId="3" fillId="32" borderId="50" xfId="0" applyFont="1" applyFill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1" fontId="3" fillId="34" borderId="50" xfId="0" applyNumberFormat="1" applyFont="1" applyFill="1" applyBorder="1" applyAlignment="1" applyProtection="1">
      <alignment vertical="top" wrapText="1"/>
      <protection locked="0"/>
    </xf>
    <xf numFmtId="0" fontId="3" fillId="32" borderId="17" xfId="0" applyFont="1" applyFill="1" applyBorder="1" applyAlignment="1" applyProtection="1">
      <alignment/>
      <protection/>
    </xf>
    <xf numFmtId="0" fontId="3" fillId="40" borderId="50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0" fontId="3" fillId="40" borderId="17" xfId="0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vertical="top" wrapText="1"/>
      <protection/>
    </xf>
    <xf numFmtId="0" fontId="3" fillId="34" borderId="11" xfId="0" applyFont="1" applyFill="1" applyBorder="1" applyAlignment="1" applyProtection="1">
      <alignment vertical="top" wrapText="1"/>
      <protection/>
    </xf>
    <xf numFmtId="0" fontId="3" fillId="34" borderId="17" xfId="0" applyFont="1" applyFill="1" applyBorder="1" applyAlignment="1" applyProtection="1">
      <alignment vertical="top" wrapText="1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7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7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textRotation="90" wrapText="1"/>
      <protection/>
    </xf>
    <xf numFmtId="49" fontId="3" fillId="0" borderId="13" xfId="0" applyNumberFormat="1" applyFont="1" applyBorder="1" applyAlignment="1" applyProtection="1">
      <alignment horizontal="center" textRotation="90" wrapText="1"/>
      <protection/>
    </xf>
    <xf numFmtId="49" fontId="3" fillId="0" borderId="18" xfId="0" applyNumberFormat="1" applyFont="1" applyBorder="1" applyAlignment="1" applyProtection="1">
      <alignment horizontal="center" textRotation="90" wrapText="1"/>
      <protection/>
    </xf>
    <xf numFmtId="49" fontId="3" fillId="0" borderId="14" xfId="0" applyNumberFormat="1" applyFont="1" applyBorder="1" applyAlignment="1" applyProtection="1">
      <alignment horizontal="center" textRotation="90" wrapText="1"/>
      <protection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9" xfId="0" applyNumberFormat="1" applyFont="1" applyBorder="1" applyAlignment="1" applyProtection="1">
      <alignment horizontal="center" textRotation="90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3" fillId="35" borderId="12" xfId="0" applyFont="1" applyFill="1" applyBorder="1" applyAlignment="1" applyProtection="1">
      <alignment horizontal="right" vertical="center" textRotation="90" wrapText="1"/>
      <protection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13" xfId="0" applyFont="1" applyFill="1" applyBorder="1" applyAlignment="1" applyProtection="1">
      <alignment horizontal="left" vertical="center" textRotation="90" wrapText="1"/>
      <protection/>
    </xf>
    <xf numFmtId="0" fontId="0" fillId="35" borderId="1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19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textRotation="90" wrapText="1"/>
      <protection/>
    </xf>
    <xf numFmtId="0" fontId="18" fillId="0" borderId="11" xfId="0" applyFont="1" applyFill="1" applyBorder="1" applyAlignment="1" applyProtection="1">
      <alignment horizontal="center" vertical="center" textRotation="90" wrapText="1"/>
      <protection/>
    </xf>
    <xf numFmtId="0" fontId="18" fillId="0" borderId="17" xfId="0" applyFont="1" applyFill="1" applyBorder="1" applyAlignment="1" applyProtection="1">
      <alignment horizontal="center" vertical="center" textRotation="90" wrapText="1"/>
      <protection/>
    </xf>
    <xf numFmtId="1" fontId="3" fillId="33" borderId="10" xfId="0" applyNumberFormat="1" applyFont="1" applyFill="1" applyBorder="1" applyAlignment="1" applyProtection="1">
      <alignment horizontal="right"/>
      <protection/>
    </xf>
    <xf numFmtId="1" fontId="3" fillId="33" borderId="11" xfId="0" applyNumberFormat="1" applyFont="1" applyFill="1" applyBorder="1" applyAlignment="1" applyProtection="1">
      <alignment horizontal="right"/>
      <protection/>
    </xf>
    <xf numFmtId="1" fontId="3" fillId="33" borderId="17" xfId="0" applyNumberFormat="1" applyFont="1" applyFill="1" applyBorder="1" applyAlignment="1" applyProtection="1">
      <alignment horizontal="right"/>
      <protection/>
    </xf>
    <xf numFmtId="0" fontId="3" fillId="35" borderId="18" xfId="0" applyFont="1" applyFill="1" applyBorder="1" applyAlignment="1" applyProtection="1">
      <alignment horizontal="center" vertical="center" textRotation="90" wrapText="1"/>
      <protection/>
    </xf>
    <xf numFmtId="0" fontId="3" fillId="35" borderId="14" xfId="0" applyFont="1" applyFill="1" applyBorder="1" applyAlignment="1" applyProtection="1">
      <alignment horizontal="center" vertical="center" textRotation="90" wrapText="1"/>
      <protection/>
    </xf>
    <xf numFmtId="0" fontId="3" fillId="35" borderId="19" xfId="0" applyFont="1" applyFill="1" applyBorder="1" applyAlignment="1" applyProtection="1">
      <alignment horizontal="center" vertical="center" textRotation="90" wrapText="1"/>
      <protection/>
    </xf>
    <xf numFmtId="0" fontId="3" fillId="35" borderId="13" xfId="0" applyFont="1" applyFill="1" applyBorder="1" applyAlignment="1" applyProtection="1">
      <alignment horizontal="center" vertical="center" textRotation="90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4" borderId="17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top" wrapText="1"/>
      <protection/>
    </xf>
    <xf numFmtId="0" fontId="3" fillId="32" borderId="10" xfId="0" applyFont="1" applyFill="1" applyBorder="1" applyAlignment="1" applyProtection="1">
      <alignment vertical="top" wrapText="1"/>
      <protection/>
    </xf>
    <xf numFmtId="0" fontId="3" fillId="32" borderId="17" xfId="0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17" xfId="0" applyNumberFormat="1" applyFont="1" applyFill="1" applyBorder="1" applyAlignment="1" applyProtection="1">
      <alignment vertical="top" wrapText="1"/>
      <protection locked="0"/>
    </xf>
    <xf numFmtId="0" fontId="3" fillId="38" borderId="11" xfId="0" applyFont="1" applyFill="1" applyBorder="1" applyAlignment="1" applyProtection="1">
      <alignment horizontal="left" vertical="top" wrapText="1"/>
      <protection/>
    </xf>
    <xf numFmtId="0" fontId="3" fillId="38" borderId="17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top" textRotation="90" wrapText="1"/>
      <protection/>
    </xf>
    <xf numFmtId="0" fontId="3" fillId="0" borderId="12" xfId="0" applyFont="1" applyBorder="1" applyAlignment="1" applyProtection="1">
      <alignment vertical="center" textRotation="90" wrapText="1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 applyProtection="1">
      <alignment vertical="center" textRotation="90" wrapText="1"/>
      <protection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1" fontId="3" fillId="33" borderId="10" xfId="0" applyNumberFormat="1" applyFont="1" applyFill="1" applyBorder="1" applyAlignment="1" applyProtection="1">
      <alignment vertical="top" wrapText="1"/>
      <protection/>
    </xf>
    <xf numFmtId="181" fontId="3" fillId="33" borderId="11" xfId="0" applyNumberFormat="1" applyFont="1" applyFill="1" applyBorder="1" applyAlignment="1" applyProtection="1">
      <alignment vertical="top" wrapText="1"/>
      <protection/>
    </xf>
    <xf numFmtId="181" fontId="3" fillId="33" borderId="17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33" borderId="11" xfId="0" applyNumberFormat="1" applyFont="1" applyFill="1" applyBorder="1" applyAlignment="1" applyProtection="1">
      <alignment vertical="top"/>
      <protection/>
    </xf>
    <xf numFmtId="1" fontId="3" fillId="33" borderId="17" xfId="0" applyNumberFormat="1" applyFont="1" applyFill="1" applyBorder="1" applyAlignment="1" applyProtection="1">
      <alignment vertical="top"/>
      <protection/>
    </xf>
    <xf numFmtId="0" fontId="12" fillId="0" borderId="10" xfId="0" applyFont="1" applyBorder="1" applyAlignment="1" applyProtection="1">
      <alignment horizontal="right" vertical="center" textRotation="90" wrapText="1"/>
      <protection/>
    </xf>
    <xf numFmtId="0" fontId="12" fillId="0" borderId="11" xfId="0" applyFont="1" applyBorder="1" applyAlignment="1" applyProtection="1">
      <alignment horizontal="right" vertical="center" textRotation="90" wrapText="1"/>
      <protection/>
    </xf>
    <xf numFmtId="0" fontId="12" fillId="0" borderId="10" xfId="0" applyFont="1" applyBorder="1" applyAlignment="1" applyProtection="1">
      <alignment vertical="center" textRotation="90" wrapText="1"/>
      <protection/>
    </xf>
    <xf numFmtId="0" fontId="12" fillId="0" borderId="11" xfId="0" applyFont="1" applyBorder="1" applyAlignment="1" applyProtection="1">
      <alignment vertical="center" textRotation="90" wrapText="1"/>
      <protection/>
    </xf>
    <xf numFmtId="0" fontId="12" fillId="0" borderId="12" xfId="0" applyFont="1" applyBorder="1" applyAlignment="1" applyProtection="1">
      <alignment horizontal="center" vertical="center" textRotation="90" wrapText="1"/>
      <protection/>
    </xf>
    <xf numFmtId="0" fontId="12" fillId="0" borderId="13" xfId="0" applyFont="1" applyBorder="1" applyAlignment="1" applyProtection="1">
      <alignment horizontal="center" vertical="center" textRotation="90" wrapText="1"/>
      <protection/>
    </xf>
    <xf numFmtId="0" fontId="12" fillId="0" borderId="15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0" fontId="12" fillId="0" borderId="14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 applyProtection="1">
      <alignment horizontal="center" vertical="center" textRotation="90" wrapText="1"/>
      <protection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12" fillId="0" borderId="49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textRotation="90" wrapText="1"/>
      <protection/>
    </xf>
    <xf numFmtId="0" fontId="18" fillId="0" borderId="13" xfId="0" applyFont="1" applyFill="1" applyBorder="1" applyAlignment="1" applyProtection="1">
      <alignment horizontal="center" vertical="center" textRotation="90" wrapText="1"/>
      <protection/>
    </xf>
    <xf numFmtId="0" fontId="18" fillId="0" borderId="18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6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8" xfId="0" applyFont="1" applyBorder="1" applyAlignment="1" applyProtection="1">
      <alignment horizontal="right" vertical="center" textRotation="90" wrapText="1"/>
      <protection/>
    </xf>
    <xf numFmtId="0" fontId="3" fillId="0" borderId="49" xfId="0" applyFont="1" applyBorder="1" applyAlignment="1" applyProtection="1">
      <alignment horizontal="right" vertical="center" textRotation="90" wrapText="1"/>
      <protection/>
    </xf>
    <xf numFmtId="0" fontId="3" fillId="0" borderId="19" xfId="0" applyFont="1" applyBorder="1" applyAlignment="1" applyProtection="1">
      <alignment horizontal="right" vertical="center" textRotation="90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2" fillId="0" borderId="14" xfId="0" applyFont="1" applyBorder="1" applyAlignment="1" applyProtection="1">
      <alignment horizontal="right" vertical="center" textRotation="90" wrapText="1"/>
      <protection/>
    </xf>
    <xf numFmtId="0" fontId="12" fillId="0" borderId="16" xfId="0" applyFont="1" applyBorder="1" applyAlignment="1" applyProtection="1">
      <alignment horizontal="right" vertical="center" textRotation="90" wrapText="1"/>
      <protection/>
    </xf>
    <xf numFmtId="0" fontId="12" fillId="0" borderId="16" xfId="0" applyFont="1" applyBorder="1" applyAlignment="1" applyProtection="1">
      <alignment horizontal="left" vertical="center" textRotation="90" wrapText="1"/>
      <protection/>
    </xf>
    <xf numFmtId="0" fontId="12" fillId="0" borderId="19" xfId="0" applyFont="1" applyBorder="1" applyAlignment="1" applyProtection="1">
      <alignment horizontal="left" vertical="center" textRotation="90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3">
      <selection activeCell="I6" sqref="I6:R6"/>
    </sheetView>
  </sheetViews>
  <sheetFormatPr defaultColWidth="9.00390625" defaultRowHeight="12.75"/>
  <cols>
    <col min="1" max="1" width="2.625" style="242" customWidth="1"/>
    <col min="2" max="4" width="9.125" style="242" customWidth="1"/>
    <col min="5" max="5" width="15.00390625" style="242" customWidth="1"/>
    <col min="6" max="6" width="3.625" style="242" customWidth="1"/>
    <col min="7" max="7" width="2.625" style="242" customWidth="1"/>
    <col min="8" max="8" width="3.625" style="242" customWidth="1"/>
    <col min="9" max="9" width="2.75390625" style="242" customWidth="1"/>
    <col min="10" max="10" width="2.625" style="242" customWidth="1"/>
    <col min="11" max="11" width="3.00390625" style="242" customWidth="1"/>
    <col min="12" max="12" width="2.75390625" style="242" customWidth="1"/>
    <col min="13" max="15" width="3.00390625" style="242" customWidth="1"/>
    <col min="16" max="16" width="3.25390625" style="242" customWidth="1"/>
    <col min="17" max="17" width="2.75390625" style="242" customWidth="1"/>
    <col min="18" max="18" width="2.625" style="242" customWidth="1"/>
    <col min="19" max="19" width="3.25390625" style="242" customWidth="1"/>
    <col min="20" max="20" width="3.125" style="242" customWidth="1"/>
    <col min="21" max="21" width="2.875" style="242" customWidth="1"/>
    <col min="22" max="22" width="3.625" style="242" customWidth="1"/>
    <col min="23" max="16384" width="9.125" style="242" customWidth="1"/>
  </cols>
  <sheetData>
    <row r="1" spans="1:22" ht="13.5" thickBot="1">
      <c r="A1" s="345" t="s">
        <v>1983</v>
      </c>
      <c r="B1" s="346"/>
      <c r="C1" s="346"/>
      <c r="D1" s="346"/>
      <c r="E1" s="346"/>
      <c r="F1" s="346"/>
      <c r="G1" s="345" t="s">
        <v>1984</v>
      </c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ht="22.5" customHeight="1">
      <c r="A2" s="347" t="s">
        <v>1985</v>
      </c>
      <c r="B2" s="348"/>
      <c r="C2" s="348"/>
      <c r="D2" s="348"/>
      <c r="E2" s="348"/>
      <c r="F2" s="348"/>
      <c r="G2" s="347" t="s">
        <v>1952</v>
      </c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2" ht="33.75" customHeight="1" thickBot="1">
      <c r="A3" s="350" t="s">
        <v>1953</v>
      </c>
      <c r="B3" s="351"/>
      <c r="C3" s="351"/>
      <c r="D3" s="351"/>
      <c r="E3" s="351"/>
      <c r="F3" s="351"/>
      <c r="G3" s="350" t="s">
        <v>1954</v>
      </c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</row>
    <row r="4" spans="1:22" ht="47.25" customHeight="1" thickBot="1" thickTop="1">
      <c r="A4" s="335" t="s">
        <v>1955</v>
      </c>
      <c r="B4" s="336"/>
      <c r="C4" s="336"/>
      <c r="D4" s="336"/>
      <c r="E4" s="336"/>
      <c r="F4" s="336"/>
      <c r="G4" s="336" t="s">
        <v>1956</v>
      </c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11.25" customHeight="1" thickBot="1" thickTop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</row>
    <row r="6" spans="1:22" ht="14.25" thickBot="1" thickTop="1">
      <c r="A6" s="338"/>
      <c r="B6" s="339"/>
      <c r="C6" s="329" t="s">
        <v>1951</v>
      </c>
      <c r="D6" s="340"/>
      <c r="E6" s="341"/>
      <c r="F6" s="342"/>
      <c r="G6" s="343"/>
      <c r="H6" s="344"/>
      <c r="I6" s="329" t="s">
        <v>1991</v>
      </c>
      <c r="J6" s="340"/>
      <c r="K6" s="340"/>
      <c r="L6" s="340"/>
      <c r="M6" s="340"/>
      <c r="N6" s="340"/>
      <c r="O6" s="340"/>
      <c r="P6" s="340"/>
      <c r="Q6" s="340"/>
      <c r="R6" s="341"/>
      <c r="S6" s="248"/>
      <c r="T6" s="329">
        <v>6123123</v>
      </c>
      <c r="U6" s="340"/>
      <c r="V6" s="341"/>
    </row>
    <row r="7" spans="1:22" ht="14.25" thickBot="1" thickTop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27" t="s">
        <v>1957</v>
      </c>
      <c r="U7" s="328"/>
      <c r="V7" s="328"/>
    </row>
    <row r="8" spans="1:22" ht="13.5" customHeight="1" thickBot="1" thickTop="1">
      <c r="A8" s="314"/>
      <c r="B8" s="319"/>
      <c r="C8" s="329" t="s">
        <v>1958</v>
      </c>
      <c r="D8" s="330"/>
      <c r="E8" s="331"/>
      <c r="F8" s="332"/>
      <c r="G8" s="333"/>
      <c r="H8" s="334"/>
      <c r="I8" s="329" t="s">
        <v>1959</v>
      </c>
      <c r="J8" s="330"/>
      <c r="K8" s="330"/>
      <c r="L8" s="330"/>
      <c r="M8" s="330"/>
      <c r="N8" s="330"/>
      <c r="O8" s="330"/>
      <c r="P8" s="330"/>
      <c r="Q8" s="330"/>
      <c r="R8" s="331"/>
      <c r="S8" s="318"/>
      <c r="T8" s="314"/>
      <c r="U8" s="314"/>
      <c r="V8" s="314"/>
    </row>
    <row r="9" spans="1:22" ht="11.25" customHeight="1" thickBot="1" thickTop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</row>
    <row r="10" spans="1:22" ht="33" customHeight="1" thickBot="1" thickTop="1">
      <c r="A10" s="249"/>
      <c r="B10" s="315" t="s">
        <v>1986</v>
      </c>
      <c r="C10" s="316"/>
      <c r="D10" s="316"/>
      <c r="E10" s="317"/>
      <c r="F10" s="318"/>
      <c r="G10" s="314"/>
      <c r="H10" s="319"/>
      <c r="I10" s="315" t="s">
        <v>1960</v>
      </c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  <c r="V10" s="249"/>
    </row>
    <row r="11" spans="1:22" ht="11.25" customHeight="1" thickBot="1" thickTop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</row>
    <row r="12" spans="1:22" ht="51" customHeight="1" thickTop="1">
      <c r="A12" s="323" t="s">
        <v>1987</v>
      </c>
      <c r="B12" s="324"/>
      <c r="C12" s="324"/>
      <c r="D12" s="324"/>
      <c r="E12" s="324"/>
      <c r="F12" s="324" t="s">
        <v>1961</v>
      </c>
      <c r="G12" s="325"/>
      <c r="H12" s="325"/>
      <c r="I12" s="325"/>
      <c r="J12" s="324" t="s">
        <v>1988</v>
      </c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6"/>
    </row>
    <row r="13" spans="1:22" ht="16.5" customHeight="1" thickBot="1">
      <c r="A13" s="300" t="s">
        <v>1962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2"/>
    </row>
    <row r="14" spans="1:22" ht="9" customHeight="1" thickBot="1" thickTop="1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</row>
    <row r="15" spans="1:22" ht="129.75" customHeight="1" thickBot="1" thickTop="1">
      <c r="A15" s="304" t="s">
        <v>1989</v>
      </c>
      <c r="B15" s="305"/>
      <c r="C15" s="305"/>
      <c r="D15" s="305"/>
      <c r="E15" s="306"/>
      <c r="F15" s="307"/>
      <c r="G15" s="308"/>
      <c r="H15" s="309"/>
      <c r="I15" s="310" t="s">
        <v>1990</v>
      </c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2"/>
    </row>
    <row r="16" spans="1:22" ht="12.75" customHeight="1" thickBot="1" thickTop="1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</row>
    <row r="17" spans="1:22" ht="18" customHeight="1" thickBot="1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1"/>
      <c r="O17" s="250"/>
      <c r="P17" s="250"/>
      <c r="Q17" s="250"/>
      <c r="R17" s="250"/>
      <c r="S17" s="250"/>
      <c r="T17" s="250"/>
      <c r="U17" s="250"/>
      <c r="V17" s="250"/>
    </row>
    <row r="18" spans="1:22" ht="11.25" customHeight="1">
      <c r="A18" s="292" t="s">
        <v>1963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93" t="s">
        <v>1964</v>
      </c>
      <c r="P18" s="293"/>
      <c r="Q18" s="293"/>
      <c r="R18" s="293"/>
      <c r="S18" s="293"/>
      <c r="T18" s="293"/>
      <c r="U18" s="293"/>
      <c r="V18" s="294"/>
    </row>
    <row r="19" spans="1:22" ht="11.25" customHeight="1" thickBot="1">
      <c r="A19" s="276" t="s">
        <v>1965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95"/>
    </row>
    <row r="20" spans="1:22" ht="15.75" customHeight="1" thickBot="1">
      <c r="A20" s="280"/>
      <c r="B20" s="281"/>
      <c r="C20" s="281"/>
      <c r="D20" s="281"/>
      <c r="E20" s="281"/>
      <c r="F20" s="281"/>
      <c r="G20" s="281"/>
      <c r="H20" s="282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</row>
    <row r="21" spans="1:22" ht="12.75">
      <c r="A21" s="296" t="s">
        <v>1966</v>
      </c>
      <c r="B21" s="297"/>
      <c r="C21" s="297"/>
      <c r="D21" s="297"/>
      <c r="E21" s="297"/>
      <c r="F21" s="297"/>
      <c r="G21" s="297"/>
      <c r="H21" s="297"/>
      <c r="I21" s="293" t="s">
        <v>1967</v>
      </c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</row>
    <row r="22" spans="1:22" ht="12.75">
      <c r="A22" s="276" t="s">
        <v>1968</v>
      </c>
      <c r="B22" s="277"/>
      <c r="C22" s="277"/>
      <c r="D22" s="277"/>
      <c r="E22" s="277"/>
      <c r="F22" s="277"/>
      <c r="G22" s="277"/>
      <c r="H22" s="277"/>
      <c r="I22" s="277" t="s">
        <v>1969</v>
      </c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9"/>
    </row>
    <row r="23" spans="1:22" ht="17.25" customHeight="1">
      <c r="A23" s="280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2"/>
    </row>
    <row r="24" spans="1:22" ht="12.75">
      <c r="A24" s="283" t="s">
        <v>1970</v>
      </c>
      <c r="B24" s="284"/>
      <c r="C24" s="284"/>
      <c r="D24" s="284"/>
      <c r="E24" s="284"/>
      <c r="F24" s="285" t="s">
        <v>1971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7"/>
    </row>
    <row r="25" spans="1:22" ht="13.5" thickBot="1">
      <c r="A25" s="269" t="s">
        <v>1972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88"/>
    </row>
    <row r="26" spans="1:22" ht="16.5" customHeight="1" thickBot="1">
      <c r="A26" s="266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8"/>
      <c r="R26" s="253"/>
      <c r="S26" s="253"/>
      <c r="T26" s="254"/>
      <c r="U26" s="253"/>
      <c r="V26" s="255"/>
    </row>
    <row r="27" spans="1:22" ht="12.75" customHeight="1">
      <c r="A27" s="269" t="s">
        <v>1973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52"/>
      <c r="Q27" s="271" t="s">
        <v>1974</v>
      </c>
      <c r="R27" s="272"/>
      <c r="S27" s="272"/>
      <c r="T27" s="272"/>
      <c r="U27" s="272"/>
      <c r="V27" s="273"/>
    </row>
    <row r="28" spans="1:22" ht="12" customHeight="1">
      <c r="A28" s="269" t="s">
        <v>1975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52"/>
      <c r="N28" s="252"/>
      <c r="O28" s="252"/>
      <c r="P28" s="252"/>
      <c r="Q28" s="256"/>
      <c r="R28" s="256"/>
      <c r="S28" s="256"/>
      <c r="T28" s="256"/>
      <c r="U28" s="256"/>
      <c r="V28" s="257"/>
    </row>
    <row r="29" spans="1:22" ht="12.75" customHeight="1" thickBot="1">
      <c r="A29" s="251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6"/>
      <c r="R29" s="256"/>
      <c r="S29" s="256"/>
      <c r="T29" s="256"/>
      <c r="U29" s="256"/>
      <c r="V29" s="257"/>
    </row>
    <row r="30" spans="1:22" ht="12" customHeight="1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</row>
    <row r="31" spans="1:22" ht="14.25" customHeight="1">
      <c r="A31" s="265" t="s">
        <v>1976</v>
      </c>
      <c r="B31" s="275"/>
      <c r="C31" s="275"/>
      <c r="D31" s="275"/>
      <c r="E31" s="275"/>
      <c r="F31" s="258"/>
      <c r="G31" s="258"/>
      <c r="H31" s="258"/>
      <c r="I31" s="258"/>
      <c r="J31" s="258"/>
      <c r="K31" s="259"/>
      <c r="L31" s="259"/>
      <c r="M31" s="259"/>
      <c r="N31" s="259"/>
      <c r="O31" s="259"/>
      <c r="P31" s="243"/>
      <c r="Q31" s="243"/>
      <c r="R31" s="243"/>
      <c r="S31" s="243"/>
      <c r="T31" s="259"/>
      <c r="U31" s="260"/>
      <c r="V31" s="258"/>
    </row>
    <row r="32" spans="11:22" ht="9.75" customHeight="1">
      <c r="K32" s="258" t="s">
        <v>1977</v>
      </c>
      <c r="L32" s="258"/>
      <c r="M32" s="258"/>
      <c r="N32" s="258"/>
      <c r="O32" s="258"/>
      <c r="V32" s="258"/>
    </row>
    <row r="33" spans="2:22" ht="12.75">
      <c r="B33" s="258"/>
      <c r="C33" s="258"/>
      <c r="D33" s="258"/>
      <c r="E33" s="258"/>
      <c r="F33" s="258"/>
      <c r="G33" s="258"/>
      <c r="H33" s="258"/>
      <c r="I33" s="258"/>
      <c r="J33" s="258"/>
      <c r="K33" s="258" t="s">
        <v>1978</v>
      </c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</row>
    <row r="34" spans="1:22" ht="12.75">
      <c r="A34" s="262" t="s">
        <v>1979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</row>
    <row r="35" spans="1:22" ht="10.5" customHeight="1">
      <c r="A35" s="262" t="s">
        <v>1980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</row>
    <row r="36" spans="2:22" ht="12.75">
      <c r="B36" s="26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60"/>
      <c r="Q36" s="244"/>
      <c r="R36" s="244"/>
      <c r="S36" s="244"/>
      <c r="T36" s="244"/>
      <c r="U36" s="244"/>
      <c r="V36" s="244"/>
    </row>
    <row r="37" spans="2:22" ht="7.5" customHeight="1">
      <c r="B37" s="261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60"/>
      <c r="Q37" s="244"/>
      <c r="R37" s="244"/>
      <c r="S37" s="244"/>
      <c r="T37" s="244"/>
      <c r="U37" s="244"/>
      <c r="V37" s="244"/>
    </row>
    <row r="38" spans="1:22" ht="8.25" customHeight="1">
      <c r="A38" s="263" t="s">
        <v>1981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</row>
    <row r="39" spans="1:22" ht="12.75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</row>
    <row r="40" spans="1:22" ht="12.75" customHeight="1">
      <c r="A40" s="265" t="s">
        <v>1982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</row>
    <row r="41" ht="12.75">
      <c r="G41" s="258">
        <v>1</v>
      </c>
    </row>
    <row r="42" ht="13.5" customHeight="1"/>
  </sheetData>
  <sheetProtection/>
  <mergeCells count="58">
    <mergeCell ref="A1:F1"/>
    <mergeCell ref="G1:V1"/>
    <mergeCell ref="A2:F2"/>
    <mergeCell ref="G2:V2"/>
    <mergeCell ref="A3:F3"/>
    <mergeCell ref="G3:V3"/>
    <mergeCell ref="A4:F4"/>
    <mergeCell ref="G4:V4"/>
    <mergeCell ref="A5:V5"/>
    <mergeCell ref="A6:B6"/>
    <mergeCell ref="C6:E6"/>
    <mergeCell ref="F6:H6"/>
    <mergeCell ref="I6:R6"/>
    <mergeCell ref="T6:V6"/>
    <mergeCell ref="A7:S7"/>
    <mergeCell ref="T7:V7"/>
    <mergeCell ref="A8:B8"/>
    <mergeCell ref="C8:E8"/>
    <mergeCell ref="F8:H8"/>
    <mergeCell ref="I8:R8"/>
    <mergeCell ref="S8:V8"/>
    <mergeCell ref="A9:V9"/>
    <mergeCell ref="B10:E10"/>
    <mergeCell ref="F10:H10"/>
    <mergeCell ref="I10:U10"/>
    <mergeCell ref="A11:V11"/>
    <mergeCell ref="A12:E12"/>
    <mergeCell ref="F12:I12"/>
    <mergeCell ref="J12:V12"/>
    <mergeCell ref="A13:V13"/>
    <mergeCell ref="A14:V14"/>
    <mergeCell ref="A15:E15"/>
    <mergeCell ref="F15:H15"/>
    <mergeCell ref="I15:V15"/>
    <mergeCell ref="A16:V16"/>
    <mergeCell ref="A17:N17"/>
    <mergeCell ref="A18:N18"/>
    <mergeCell ref="O18:V18"/>
    <mergeCell ref="A19:V19"/>
    <mergeCell ref="A20:H20"/>
    <mergeCell ref="A21:H21"/>
    <mergeCell ref="I21:V21"/>
    <mergeCell ref="A22:H22"/>
    <mergeCell ref="I22:V22"/>
    <mergeCell ref="A23:V23"/>
    <mergeCell ref="A24:E24"/>
    <mergeCell ref="F24:V24"/>
    <mergeCell ref="A25:V25"/>
    <mergeCell ref="A34:V34"/>
    <mergeCell ref="A35:V35"/>
    <mergeCell ref="A38:V39"/>
    <mergeCell ref="A40:V40"/>
    <mergeCell ref="A26:Q26"/>
    <mergeCell ref="A27:O27"/>
    <mergeCell ref="Q27:V27"/>
    <mergeCell ref="A28:L28"/>
    <mergeCell ref="A30:V30"/>
    <mergeCell ref="A31:E3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K1476"/>
  <sheetViews>
    <sheetView view="pageBreakPreview" zoomScale="145" zoomScaleNormal="145" zoomScaleSheetLayoutView="145" zoomScalePageLayoutView="0" workbookViewId="0" topLeftCell="A1">
      <selection activeCell="R12" sqref="R12:S12"/>
    </sheetView>
  </sheetViews>
  <sheetFormatPr defaultColWidth="2.00390625" defaultRowHeight="12.75"/>
  <cols>
    <col min="1" max="1" width="2.75390625" style="1" bestFit="1" customWidth="1"/>
    <col min="2" max="2" width="2.00390625" style="1" customWidth="1"/>
    <col min="3" max="3" width="3.875" style="1" customWidth="1"/>
    <col min="4" max="4" width="1.625" style="1" customWidth="1"/>
    <col min="5" max="6" width="2.00390625" style="1" customWidth="1"/>
    <col min="7" max="7" width="3.75390625" style="1" customWidth="1"/>
    <col min="8" max="8" width="3.00390625" style="1" customWidth="1"/>
    <col min="9" max="9" width="2.625" style="1" customWidth="1"/>
    <col min="10" max="12" width="2.00390625" style="1" customWidth="1"/>
    <col min="13" max="13" width="3.375" style="1" customWidth="1"/>
    <col min="14" max="14" width="2.00390625" style="1" customWidth="1"/>
    <col min="15" max="15" width="7.25390625" style="1" customWidth="1"/>
    <col min="16" max="18" width="2.00390625" style="1" customWidth="1"/>
    <col min="19" max="19" width="3.375" style="1" customWidth="1"/>
    <col min="20" max="20" width="2.875" style="1" bestFit="1" customWidth="1"/>
    <col min="21" max="21" width="2.00390625" style="1" customWidth="1"/>
    <col min="22" max="22" width="2.75390625" style="1" customWidth="1"/>
    <col min="23" max="24" width="2.00390625" style="1" customWidth="1"/>
    <col min="25" max="25" width="3.625" style="1" customWidth="1"/>
    <col min="26" max="27" width="3.125" style="1" customWidth="1"/>
    <col min="28" max="28" width="2.00390625" style="1" customWidth="1"/>
    <col min="29" max="29" width="3.375" style="1" customWidth="1"/>
    <col min="30" max="30" width="2.75390625" style="1" customWidth="1"/>
    <col min="31" max="31" width="5.75390625" style="1" customWidth="1"/>
    <col min="32" max="32" width="2.00390625" style="1" customWidth="1"/>
    <col min="33" max="33" width="2.75390625" style="1" customWidth="1"/>
    <col min="34" max="34" width="3.375" style="1" customWidth="1"/>
    <col min="35" max="35" width="2.375" style="1" customWidth="1"/>
    <col min="36" max="36" width="2.00390625" style="1" customWidth="1"/>
    <col min="37" max="37" width="2.625" style="1" customWidth="1"/>
    <col min="38" max="38" width="2.00390625" style="1" customWidth="1"/>
    <col min="39" max="39" width="2.625" style="1" customWidth="1"/>
    <col min="40" max="40" width="2.00390625" style="1" customWidth="1"/>
    <col min="41" max="41" width="4.625" style="1" customWidth="1"/>
    <col min="42" max="42" width="2.00390625" style="1" customWidth="1"/>
    <col min="43" max="43" width="4.625" style="1" customWidth="1"/>
    <col min="44" max="46" width="2.00390625" style="1" customWidth="1"/>
    <col min="47" max="47" width="2.375" style="1" customWidth="1"/>
    <col min="48" max="48" width="2.75390625" style="1" customWidth="1"/>
    <col min="49" max="49" width="3.25390625" style="1" customWidth="1"/>
    <col min="50" max="50" width="1.12109375" style="1" customWidth="1"/>
    <col min="51" max="51" width="5.125" style="1" customWidth="1"/>
    <col min="52" max="54" width="2.00390625" style="1" customWidth="1"/>
    <col min="55" max="55" width="3.00390625" style="1" customWidth="1"/>
    <col min="56" max="56" width="2.00390625" style="1" customWidth="1"/>
    <col min="57" max="57" width="4.625" style="1" customWidth="1"/>
    <col min="58" max="58" width="2.00390625" style="1" customWidth="1"/>
    <col min="59" max="59" width="4.625" style="1" customWidth="1"/>
    <col min="60" max="60" width="2.00390625" style="1" customWidth="1"/>
    <col min="61" max="61" width="3.25390625" style="1" customWidth="1"/>
    <col min="62" max="62" width="2.00390625" style="1" customWidth="1"/>
    <col min="63" max="63" width="2.125" style="1" customWidth="1"/>
    <col min="64" max="64" width="2.00390625" style="1" customWidth="1"/>
    <col min="65" max="65" width="3.00390625" style="1" customWidth="1"/>
    <col min="66" max="70" width="2.00390625" style="1" customWidth="1"/>
    <col min="71" max="71" width="2.625" style="1" customWidth="1"/>
    <col min="72" max="74" width="2.00390625" style="1" customWidth="1"/>
    <col min="75" max="75" width="2.875" style="1" customWidth="1"/>
    <col min="76" max="142" width="2.00390625" style="1" customWidth="1"/>
    <col min="143" max="143" width="3.75390625" style="1" customWidth="1"/>
    <col min="144" max="150" width="2.00390625" style="1" customWidth="1"/>
    <col min="151" max="151" width="6.00390625" style="1" customWidth="1"/>
    <col min="152" max="16384" width="2.00390625" style="1" customWidth="1"/>
  </cols>
  <sheetData>
    <row r="1" spans="4:47" s="2" customFormat="1" ht="11.25" customHeight="1">
      <c r="D1" s="3"/>
      <c r="E1" s="3" t="s">
        <v>1118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2" customFormat="1" ht="11.25" customHeight="1">
      <c r="A2" s="578">
        <v>2</v>
      </c>
      <c r="B2" s="578"/>
      <c r="D2" s="3"/>
      <c r="F2" s="3" t="s">
        <v>1300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2:40" s="2" customFormat="1" ht="11.25" customHeight="1">
      <c r="L3" s="4" t="s">
        <v>1399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51" ht="49.5" customHeight="1">
      <c r="A5" s="352" t="s">
        <v>1302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8"/>
      <c r="R5" s="582" t="s">
        <v>525</v>
      </c>
      <c r="S5" s="583"/>
      <c r="T5" s="352" t="s">
        <v>1304</v>
      </c>
      <c r="U5" s="353"/>
      <c r="V5" s="353"/>
      <c r="W5" s="353"/>
      <c r="X5" s="353"/>
      <c r="Y5" s="353"/>
      <c r="Z5" s="353"/>
      <c r="AA5" s="358"/>
      <c r="AB5" s="584" t="s">
        <v>140</v>
      </c>
      <c r="AC5" s="585"/>
      <c r="AD5" s="590" t="s">
        <v>141</v>
      </c>
      <c r="AE5" s="591"/>
      <c r="AF5" s="352" t="s">
        <v>1065</v>
      </c>
      <c r="AG5" s="353"/>
      <c r="AH5" s="353"/>
      <c r="AI5" s="353"/>
      <c r="AJ5" s="353"/>
      <c r="AK5" s="353"/>
      <c r="AL5" s="353"/>
      <c r="AM5" s="358"/>
      <c r="AN5" s="596" t="s">
        <v>142</v>
      </c>
      <c r="AO5" s="361"/>
      <c r="AP5" s="361" t="s">
        <v>143</v>
      </c>
      <c r="AQ5" s="362"/>
      <c r="AR5" s="353" t="s">
        <v>1066</v>
      </c>
      <c r="AS5" s="353"/>
      <c r="AT5" s="353"/>
      <c r="AU5" s="353"/>
      <c r="AV5" s="353"/>
      <c r="AW5" s="353"/>
      <c r="AX5" s="353"/>
      <c r="AY5" s="358"/>
    </row>
    <row r="6" spans="1:51" ht="46.5" customHeight="1">
      <c r="A6" s="579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1"/>
      <c r="R6" s="582"/>
      <c r="S6" s="583"/>
      <c r="T6" s="354" t="s">
        <v>1303</v>
      </c>
      <c r="U6" s="355"/>
      <c r="V6" s="355"/>
      <c r="W6" s="355"/>
      <c r="X6" s="355"/>
      <c r="Y6" s="355"/>
      <c r="Z6" s="355"/>
      <c r="AA6" s="359"/>
      <c r="AB6" s="586"/>
      <c r="AC6" s="587"/>
      <c r="AD6" s="592"/>
      <c r="AE6" s="593"/>
      <c r="AF6" s="354" t="s">
        <v>1307</v>
      </c>
      <c r="AG6" s="355"/>
      <c r="AH6" s="355"/>
      <c r="AI6" s="355"/>
      <c r="AJ6" s="355"/>
      <c r="AK6" s="355"/>
      <c r="AL6" s="355"/>
      <c r="AM6" s="359"/>
      <c r="AN6" s="597"/>
      <c r="AO6" s="598"/>
      <c r="AP6" s="598"/>
      <c r="AQ6" s="600"/>
      <c r="AR6" s="355" t="s">
        <v>1064</v>
      </c>
      <c r="AS6" s="355"/>
      <c r="AT6" s="355"/>
      <c r="AU6" s="355"/>
      <c r="AV6" s="355"/>
      <c r="AW6" s="355"/>
      <c r="AX6" s="355"/>
      <c r="AY6" s="359"/>
    </row>
    <row r="7" spans="1:51" ht="69" customHeight="1">
      <c r="A7" s="354" t="s">
        <v>1301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9"/>
      <c r="R7" s="582"/>
      <c r="S7" s="583"/>
      <c r="T7" s="588" t="s">
        <v>1305</v>
      </c>
      <c r="U7" s="589"/>
      <c r="V7" s="594" t="s">
        <v>1306</v>
      </c>
      <c r="W7" s="595"/>
      <c r="X7" s="588" t="s">
        <v>1067</v>
      </c>
      <c r="Y7" s="589"/>
      <c r="Z7" s="594" t="s">
        <v>1068</v>
      </c>
      <c r="AA7" s="595"/>
      <c r="AB7" s="588"/>
      <c r="AC7" s="589"/>
      <c r="AD7" s="594"/>
      <c r="AE7" s="595"/>
      <c r="AF7" s="588" t="s">
        <v>1305</v>
      </c>
      <c r="AG7" s="589"/>
      <c r="AH7" s="594" t="s">
        <v>1306</v>
      </c>
      <c r="AI7" s="595"/>
      <c r="AJ7" s="588" t="s">
        <v>1067</v>
      </c>
      <c r="AK7" s="589"/>
      <c r="AL7" s="594" t="s">
        <v>1068</v>
      </c>
      <c r="AM7" s="594"/>
      <c r="AN7" s="599"/>
      <c r="AO7" s="363"/>
      <c r="AP7" s="363"/>
      <c r="AQ7" s="364"/>
      <c r="AR7" s="601" t="s">
        <v>1305</v>
      </c>
      <c r="AS7" s="602"/>
      <c r="AT7" s="603" t="s">
        <v>1306</v>
      </c>
      <c r="AU7" s="604"/>
      <c r="AV7" s="601" t="s">
        <v>1067</v>
      </c>
      <c r="AW7" s="602"/>
      <c r="AX7" s="603" t="s">
        <v>1068</v>
      </c>
      <c r="AY7" s="604"/>
    </row>
    <row r="8" spans="1:51" ht="12.75" customHeight="1">
      <c r="A8" s="605" t="s">
        <v>1439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7"/>
      <c r="R8" s="608" t="s">
        <v>1440</v>
      </c>
      <c r="S8" s="608"/>
      <c r="T8" s="609">
        <v>1</v>
      </c>
      <c r="U8" s="609"/>
      <c r="V8" s="609"/>
      <c r="W8" s="609"/>
      <c r="X8" s="609">
        <v>2</v>
      </c>
      <c r="Y8" s="609"/>
      <c r="Z8" s="609"/>
      <c r="AA8" s="609"/>
      <c r="AB8" s="609">
        <v>3</v>
      </c>
      <c r="AC8" s="609"/>
      <c r="AD8" s="609"/>
      <c r="AE8" s="609"/>
      <c r="AF8" s="610">
        <v>4</v>
      </c>
      <c r="AG8" s="610"/>
      <c r="AH8" s="610"/>
      <c r="AI8" s="610"/>
      <c r="AJ8" s="610">
        <v>5</v>
      </c>
      <c r="AK8" s="610"/>
      <c r="AL8" s="610"/>
      <c r="AM8" s="610"/>
      <c r="AN8" s="609">
        <v>6</v>
      </c>
      <c r="AO8" s="609"/>
      <c r="AP8" s="609"/>
      <c r="AQ8" s="609"/>
      <c r="AR8" s="610">
        <v>7</v>
      </c>
      <c r="AS8" s="610"/>
      <c r="AT8" s="610"/>
      <c r="AU8" s="610"/>
      <c r="AV8" s="610">
        <v>8</v>
      </c>
      <c r="AW8" s="610"/>
      <c r="AX8" s="610"/>
      <c r="AY8" s="610"/>
    </row>
    <row r="9" spans="1:51" ht="11.25" customHeight="1">
      <c r="A9" s="611" t="s">
        <v>526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08">
        <v>1</v>
      </c>
      <c r="S9" s="608"/>
      <c r="T9" s="466"/>
      <c r="U9" s="467"/>
      <c r="V9" s="467"/>
      <c r="W9" s="468"/>
      <c r="X9" s="466"/>
      <c r="Y9" s="467"/>
      <c r="Z9" s="467"/>
      <c r="AA9" s="468"/>
      <c r="AB9" s="369"/>
      <c r="AC9" s="370"/>
      <c r="AD9" s="370"/>
      <c r="AE9" s="371"/>
      <c r="AF9" s="466"/>
      <c r="AG9" s="467"/>
      <c r="AH9" s="467"/>
      <c r="AI9" s="468"/>
      <c r="AJ9" s="466"/>
      <c r="AK9" s="467"/>
      <c r="AL9" s="467"/>
      <c r="AM9" s="468"/>
      <c r="AN9" s="369"/>
      <c r="AO9" s="370"/>
      <c r="AP9" s="370"/>
      <c r="AQ9" s="371"/>
      <c r="AR9" s="466"/>
      <c r="AS9" s="467"/>
      <c r="AT9" s="467"/>
      <c r="AU9" s="468"/>
      <c r="AV9" s="466"/>
      <c r="AW9" s="467"/>
      <c r="AX9" s="467"/>
      <c r="AY9" s="468"/>
    </row>
    <row r="10" spans="1:51" s="8" customFormat="1" ht="34.5" customHeight="1">
      <c r="A10" s="611" t="s">
        <v>527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08">
        <v>2</v>
      </c>
      <c r="S10" s="608"/>
      <c r="T10" s="466"/>
      <c r="U10" s="467"/>
      <c r="V10" s="467"/>
      <c r="W10" s="468"/>
      <c r="X10" s="466"/>
      <c r="Y10" s="467"/>
      <c r="Z10" s="467"/>
      <c r="AA10" s="468"/>
      <c r="AB10" s="369"/>
      <c r="AC10" s="370"/>
      <c r="AD10" s="370"/>
      <c r="AE10" s="371"/>
      <c r="AF10" s="466"/>
      <c r="AG10" s="467"/>
      <c r="AH10" s="467"/>
      <c r="AI10" s="468"/>
      <c r="AJ10" s="466"/>
      <c r="AK10" s="467"/>
      <c r="AL10" s="467"/>
      <c r="AM10" s="468"/>
      <c r="AN10" s="369"/>
      <c r="AO10" s="370"/>
      <c r="AP10" s="370"/>
      <c r="AQ10" s="371"/>
      <c r="AR10" s="466"/>
      <c r="AS10" s="467"/>
      <c r="AT10" s="467"/>
      <c r="AU10" s="468"/>
      <c r="AV10" s="466"/>
      <c r="AW10" s="467"/>
      <c r="AX10" s="467"/>
      <c r="AY10" s="468"/>
    </row>
    <row r="11" spans="1:51" s="9" customFormat="1" ht="11.25" customHeight="1">
      <c r="A11" s="611" t="s">
        <v>528</v>
      </c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08">
        <v>3</v>
      </c>
      <c r="S11" s="608"/>
      <c r="T11" s="466"/>
      <c r="U11" s="467"/>
      <c r="V11" s="467"/>
      <c r="W11" s="468"/>
      <c r="X11" s="466"/>
      <c r="Y11" s="467"/>
      <c r="Z11" s="467"/>
      <c r="AA11" s="468"/>
      <c r="AB11" s="369"/>
      <c r="AC11" s="370"/>
      <c r="AD11" s="370"/>
      <c r="AE11" s="371"/>
      <c r="AF11" s="466"/>
      <c r="AG11" s="467"/>
      <c r="AH11" s="467"/>
      <c r="AI11" s="468"/>
      <c r="AJ11" s="466"/>
      <c r="AK11" s="467"/>
      <c r="AL11" s="467"/>
      <c r="AM11" s="468"/>
      <c r="AN11" s="369"/>
      <c r="AO11" s="370"/>
      <c r="AP11" s="370"/>
      <c r="AQ11" s="371"/>
      <c r="AR11" s="466"/>
      <c r="AS11" s="467"/>
      <c r="AT11" s="467"/>
      <c r="AU11" s="468"/>
      <c r="AV11" s="466"/>
      <c r="AW11" s="467"/>
      <c r="AX11" s="467"/>
      <c r="AY11" s="468"/>
    </row>
    <row r="12" spans="1:51" s="9" customFormat="1" ht="34.5" customHeight="1">
      <c r="A12" s="611" t="s">
        <v>529</v>
      </c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08">
        <v>4</v>
      </c>
      <c r="S12" s="608"/>
      <c r="T12" s="466"/>
      <c r="U12" s="467"/>
      <c r="V12" s="467"/>
      <c r="W12" s="468"/>
      <c r="X12" s="466"/>
      <c r="Y12" s="467"/>
      <c r="Z12" s="467"/>
      <c r="AA12" s="468"/>
      <c r="AB12" s="369"/>
      <c r="AC12" s="370"/>
      <c r="AD12" s="370"/>
      <c r="AE12" s="371"/>
      <c r="AF12" s="466"/>
      <c r="AG12" s="467"/>
      <c r="AH12" s="467"/>
      <c r="AI12" s="468"/>
      <c r="AJ12" s="466"/>
      <c r="AK12" s="467"/>
      <c r="AL12" s="467"/>
      <c r="AM12" s="468"/>
      <c r="AN12" s="369"/>
      <c r="AO12" s="370"/>
      <c r="AP12" s="370"/>
      <c r="AQ12" s="371"/>
      <c r="AR12" s="466"/>
      <c r="AS12" s="467"/>
      <c r="AT12" s="467"/>
      <c r="AU12" s="468"/>
      <c r="AV12" s="466"/>
      <c r="AW12" s="467"/>
      <c r="AX12" s="467"/>
      <c r="AY12" s="468"/>
    </row>
    <row r="13" spans="1:51" s="9" customFormat="1" ht="11.25" customHeight="1">
      <c r="A13" s="611" t="s">
        <v>530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08">
        <v>5</v>
      </c>
      <c r="S13" s="608"/>
      <c r="T13" s="466"/>
      <c r="U13" s="467"/>
      <c r="V13" s="467"/>
      <c r="W13" s="468"/>
      <c r="X13" s="466"/>
      <c r="Y13" s="467"/>
      <c r="Z13" s="467"/>
      <c r="AA13" s="468"/>
      <c r="AB13" s="369"/>
      <c r="AC13" s="370"/>
      <c r="AD13" s="370"/>
      <c r="AE13" s="371"/>
      <c r="AF13" s="466"/>
      <c r="AG13" s="467"/>
      <c r="AH13" s="467"/>
      <c r="AI13" s="468"/>
      <c r="AJ13" s="466"/>
      <c r="AK13" s="467"/>
      <c r="AL13" s="467"/>
      <c r="AM13" s="468"/>
      <c r="AN13" s="369"/>
      <c r="AO13" s="370"/>
      <c r="AP13" s="370"/>
      <c r="AQ13" s="371"/>
      <c r="AR13" s="466"/>
      <c r="AS13" s="467"/>
      <c r="AT13" s="467"/>
      <c r="AU13" s="468"/>
      <c r="AV13" s="466"/>
      <c r="AW13" s="467"/>
      <c r="AX13" s="467"/>
      <c r="AY13" s="468"/>
    </row>
    <row r="14" spans="1:51" s="9" customFormat="1" ht="11.25" customHeight="1">
      <c r="A14" s="611" t="s">
        <v>531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08">
        <v>6</v>
      </c>
      <c r="S14" s="608"/>
      <c r="T14" s="466"/>
      <c r="U14" s="467"/>
      <c r="V14" s="467"/>
      <c r="W14" s="468"/>
      <c r="X14" s="466"/>
      <c r="Y14" s="467"/>
      <c r="Z14" s="467"/>
      <c r="AA14" s="468"/>
      <c r="AB14" s="369"/>
      <c r="AC14" s="370"/>
      <c r="AD14" s="370"/>
      <c r="AE14" s="371"/>
      <c r="AF14" s="466"/>
      <c r="AG14" s="467"/>
      <c r="AH14" s="467"/>
      <c r="AI14" s="468"/>
      <c r="AJ14" s="466"/>
      <c r="AK14" s="467"/>
      <c r="AL14" s="467"/>
      <c r="AM14" s="468"/>
      <c r="AN14" s="369"/>
      <c r="AO14" s="370"/>
      <c r="AP14" s="370"/>
      <c r="AQ14" s="371"/>
      <c r="AR14" s="466"/>
      <c r="AS14" s="467"/>
      <c r="AT14" s="467"/>
      <c r="AU14" s="468"/>
      <c r="AV14" s="466"/>
      <c r="AW14" s="467"/>
      <c r="AX14" s="467"/>
      <c r="AY14" s="468"/>
    </row>
    <row r="15" spans="1:51" s="9" customFormat="1" ht="11.25" customHeight="1">
      <c r="A15" s="611" t="s">
        <v>1206</v>
      </c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08">
        <v>7</v>
      </c>
      <c r="S15" s="608"/>
      <c r="T15" s="612">
        <f>SUM(T9:W14)</f>
        <v>0</v>
      </c>
      <c r="U15" s="612"/>
      <c r="V15" s="612"/>
      <c r="W15" s="612"/>
      <c r="X15" s="612">
        <f>SUM(X9:AA14)</f>
        <v>0</v>
      </c>
      <c r="Y15" s="612"/>
      <c r="Z15" s="612"/>
      <c r="AA15" s="612"/>
      <c r="AB15" s="567">
        <f>SUM(AB9:AE14)</f>
        <v>0</v>
      </c>
      <c r="AC15" s="567"/>
      <c r="AD15" s="567"/>
      <c r="AE15" s="567"/>
      <c r="AF15" s="612">
        <f>SUM(AF9:AI14)</f>
        <v>0</v>
      </c>
      <c r="AG15" s="612"/>
      <c r="AH15" s="612"/>
      <c r="AI15" s="612"/>
      <c r="AJ15" s="612">
        <f>SUM(AJ9:AM14)</f>
        <v>0</v>
      </c>
      <c r="AK15" s="612"/>
      <c r="AL15" s="612"/>
      <c r="AM15" s="612"/>
      <c r="AN15" s="567">
        <f>SUM(AN9:AQ14)</f>
        <v>0</v>
      </c>
      <c r="AO15" s="567"/>
      <c r="AP15" s="567"/>
      <c r="AQ15" s="567"/>
      <c r="AR15" s="612">
        <f>SUM(AR9:AU14)</f>
        <v>0</v>
      </c>
      <c r="AS15" s="612"/>
      <c r="AT15" s="612"/>
      <c r="AU15" s="612"/>
      <c r="AV15" s="612">
        <f>SUM(AV9:AY14)</f>
        <v>0</v>
      </c>
      <c r="AW15" s="612"/>
      <c r="AX15" s="612"/>
      <c r="AY15" s="612"/>
    </row>
    <row r="16" spans="2:75" s="10" customFormat="1" ht="11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s="10" customFormat="1" ht="11.25">
      <c r="A17" s="578">
        <v>3</v>
      </c>
      <c r="B17" s="57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2:75" s="13" customFormat="1" ht="11.25" customHeight="1">
      <c r="B18" s="14"/>
      <c r="C18" s="14"/>
      <c r="D18" s="14"/>
      <c r="E18" s="14"/>
      <c r="F18" s="14"/>
      <c r="I18" s="3"/>
      <c r="J18" s="3"/>
      <c r="K18" s="3" t="s">
        <v>247</v>
      </c>
      <c r="L18" s="3"/>
      <c r="N18" s="3"/>
      <c r="O18" s="3"/>
      <c r="P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2:75" s="10" customFormat="1" ht="11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4:51" s="10" customFormat="1" ht="45.75" customHeight="1">
      <c r="D20" s="437" t="s">
        <v>1302</v>
      </c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9"/>
      <c r="AD20" s="582" t="s">
        <v>525</v>
      </c>
      <c r="AE20" s="583"/>
      <c r="AF20" s="437" t="s">
        <v>532</v>
      </c>
      <c r="AG20" s="438"/>
      <c r="AH20" s="438"/>
      <c r="AI20" s="438"/>
      <c r="AJ20" s="438"/>
      <c r="AK20" s="438"/>
      <c r="AL20" s="438"/>
      <c r="AM20" s="438"/>
      <c r="AN20" s="416" t="s">
        <v>1164</v>
      </c>
      <c r="AO20" s="564"/>
      <c r="AP20" s="446" t="s">
        <v>1162</v>
      </c>
      <c r="AQ20" s="574"/>
      <c r="AR20" s="416" t="s">
        <v>369</v>
      </c>
      <c r="AS20" s="564"/>
      <c r="AT20" s="446" t="s">
        <v>1163</v>
      </c>
      <c r="AU20" s="574"/>
      <c r="AV20" s="416" t="s">
        <v>144</v>
      </c>
      <c r="AW20" s="564"/>
      <c r="AX20" s="446" t="s">
        <v>533</v>
      </c>
      <c r="AY20" s="574"/>
    </row>
    <row r="21" spans="4:51" s="10" customFormat="1" ht="33.75" customHeight="1">
      <c r="D21" s="459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1"/>
      <c r="AD21" s="582"/>
      <c r="AE21" s="583"/>
      <c r="AF21" s="440" t="s">
        <v>534</v>
      </c>
      <c r="AG21" s="441"/>
      <c r="AH21" s="441"/>
      <c r="AI21" s="441"/>
      <c r="AJ21" s="441"/>
      <c r="AK21" s="441"/>
      <c r="AL21" s="441"/>
      <c r="AM21" s="441"/>
      <c r="AN21" s="444"/>
      <c r="AO21" s="573"/>
      <c r="AP21" s="448"/>
      <c r="AQ21" s="575"/>
      <c r="AR21" s="444"/>
      <c r="AS21" s="573"/>
      <c r="AT21" s="448"/>
      <c r="AU21" s="575"/>
      <c r="AV21" s="444"/>
      <c r="AW21" s="573"/>
      <c r="AX21" s="448"/>
      <c r="AY21" s="575"/>
    </row>
    <row r="22" spans="4:51" s="9" customFormat="1" ht="59.25" customHeight="1">
      <c r="D22" s="440" t="s">
        <v>1301</v>
      </c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2"/>
      <c r="AD22" s="582"/>
      <c r="AE22" s="613"/>
      <c r="AF22" s="450" t="s">
        <v>1305</v>
      </c>
      <c r="AG22" s="454"/>
      <c r="AH22" s="452" t="s">
        <v>1306</v>
      </c>
      <c r="AI22" s="455"/>
      <c r="AJ22" s="450" t="s">
        <v>1067</v>
      </c>
      <c r="AK22" s="454"/>
      <c r="AL22" s="452" t="s">
        <v>1068</v>
      </c>
      <c r="AM22" s="455"/>
      <c r="AN22" s="565"/>
      <c r="AO22" s="566"/>
      <c r="AP22" s="576"/>
      <c r="AQ22" s="577"/>
      <c r="AR22" s="565"/>
      <c r="AS22" s="566"/>
      <c r="AT22" s="576"/>
      <c r="AU22" s="577"/>
      <c r="AV22" s="565"/>
      <c r="AW22" s="566"/>
      <c r="AX22" s="576"/>
      <c r="AY22" s="577"/>
    </row>
    <row r="23" spans="4:51" s="9" customFormat="1" ht="12.75" customHeight="1">
      <c r="D23" s="462" t="s">
        <v>1439</v>
      </c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4"/>
      <c r="AD23" s="608" t="s">
        <v>1440</v>
      </c>
      <c r="AE23" s="608"/>
      <c r="AF23" s="610">
        <v>1</v>
      </c>
      <c r="AG23" s="610"/>
      <c r="AH23" s="610"/>
      <c r="AI23" s="610"/>
      <c r="AJ23" s="610">
        <v>2</v>
      </c>
      <c r="AK23" s="610"/>
      <c r="AL23" s="610"/>
      <c r="AM23" s="610"/>
      <c r="AN23" s="609">
        <v>3</v>
      </c>
      <c r="AO23" s="609"/>
      <c r="AP23" s="609"/>
      <c r="AQ23" s="609"/>
      <c r="AR23" s="609">
        <v>4</v>
      </c>
      <c r="AS23" s="609"/>
      <c r="AT23" s="609"/>
      <c r="AU23" s="609"/>
      <c r="AV23" s="609">
        <v>5</v>
      </c>
      <c r="AW23" s="609"/>
      <c r="AX23" s="609"/>
      <c r="AY23" s="609"/>
    </row>
    <row r="24" spans="4:51" s="9" customFormat="1" ht="11.25" customHeight="1">
      <c r="D24" s="383" t="s">
        <v>14</v>
      </c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5"/>
      <c r="AD24" s="469">
        <v>1</v>
      </c>
      <c r="AE24" s="469"/>
      <c r="AF24" s="614">
        <f>SUM(AF25:AI45)</f>
        <v>0</v>
      </c>
      <c r="AG24" s="615"/>
      <c r="AH24" s="615"/>
      <c r="AI24" s="616"/>
      <c r="AJ24" s="614">
        <f>SUM(AJ25:AM45)</f>
        <v>0</v>
      </c>
      <c r="AK24" s="615"/>
      <c r="AL24" s="615"/>
      <c r="AM24" s="616"/>
      <c r="AN24" s="379">
        <f>SUM(AN25:AQ45)</f>
        <v>0</v>
      </c>
      <c r="AO24" s="380"/>
      <c r="AP24" s="380"/>
      <c r="AQ24" s="381"/>
      <c r="AR24" s="379">
        <f>SUM(AR25:AU45)</f>
        <v>0</v>
      </c>
      <c r="AS24" s="380"/>
      <c r="AT24" s="380"/>
      <c r="AU24" s="381"/>
      <c r="AV24" s="379">
        <f>SUM(AV25:AY45)</f>
        <v>0</v>
      </c>
      <c r="AW24" s="380"/>
      <c r="AX24" s="380"/>
      <c r="AY24" s="381"/>
    </row>
    <row r="25" spans="4:51" s="9" customFormat="1" ht="11.25" customHeight="1">
      <c r="D25" s="376" t="s">
        <v>145</v>
      </c>
      <c r="E25" s="377"/>
      <c r="F25" s="377" t="s">
        <v>855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8"/>
      <c r="AD25" s="469">
        <v>2</v>
      </c>
      <c r="AE25" s="469"/>
      <c r="AF25" s="466"/>
      <c r="AG25" s="467"/>
      <c r="AH25" s="467"/>
      <c r="AI25" s="468"/>
      <c r="AJ25" s="466"/>
      <c r="AK25" s="467"/>
      <c r="AL25" s="467"/>
      <c r="AM25" s="468"/>
      <c r="AN25" s="369"/>
      <c r="AO25" s="370"/>
      <c r="AP25" s="370"/>
      <c r="AQ25" s="371"/>
      <c r="AR25" s="369"/>
      <c r="AS25" s="370"/>
      <c r="AT25" s="370"/>
      <c r="AU25" s="371"/>
      <c r="AV25" s="369"/>
      <c r="AW25" s="370"/>
      <c r="AX25" s="370"/>
      <c r="AY25" s="371"/>
    </row>
    <row r="26" spans="4:51" s="9" customFormat="1" ht="11.25" customHeight="1">
      <c r="D26" s="19"/>
      <c r="E26" s="20"/>
      <c r="F26" s="377" t="s">
        <v>856</v>
      </c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8"/>
      <c r="AD26" s="469">
        <v>3</v>
      </c>
      <c r="AE26" s="469"/>
      <c r="AF26" s="466"/>
      <c r="AG26" s="467"/>
      <c r="AH26" s="467"/>
      <c r="AI26" s="468"/>
      <c r="AJ26" s="466"/>
      <c r="AK26" s="467"/>
      <c r="AL26" s="467"/>
      <c r="AM26" s="468"/>
      <c r="AN26" s="369"/>
      <c r="AO26" s="370"/>
      <c r="AP26" s="370"/>
      <c r="AQ26" s="371"/>
      <c r="AR26" s="369"/>
      <c r="AS26" s="370"/>
      <c r="AT26" s="370"/>
      <c r="AU26" s="371"/>
      <c r="AV26" s="369"/>
      <c r="AW26" s="370"/>
      <c r="AX26" s="370"/>
      <c r="AY26" s="371"/>
    </row>
    <row r="27" spans="4:51" s="9" customFormat="1" ht="22.5" customHeight="1">
      <c r="D27" s="19"/>
      <c r="E27" s="20"/>
      <c r="F27" s="377" t="s">
        <v>857</v>
      </c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8"/>
      <c r="AD27" s="469">
        <v>4</v>
      </c>
      <c r="AE27" s="469"/>
      <c r="AF27" s="466"/>
      <c r="AG27" s="467"/>
      <c r="AH27" s="467"/>
      <c r="AI27" s="468"/>
      <c r="AJ27" s="466"/>
      <c r="AK27" s="467"/>
      <c r="AL27" s="467"/>
      <c r="AM27" s="468"/>
      <c r="AN27" s="369"/>
      <c r="AO27" s="370"/>
      <c r="AP27" s="370"/>
      <c r="AQ27" s="371"/>
      <c r="AR27" s="369"/>
      <c r="AS27" s="370"/>
      <c r="AT27" s="370"/>
      <c r="AU27" s="371"/>
      <c r="AV27" s="369"/>
      <c r="AW27" s="370"/>
      <c r="AX27" s="370"/>
      <c r="AY27" s="371"/>
    </row>
    <row r="28" spans="4:51" s="9" customFormat="1" ht="11.25" customHeight="1">
      <c r="D28" s="19"/>
      <c r="E28" s="20"/>
      <c r="F28" s="377" t="s">
        <v>614</v>
      </c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8"/>
      <c r="AD28" s="469">
        <v>5</v>
      </c>
      <c r="AE28" s="469"/>
      <c r="AF28" s="466"/>
      <c r="AG28" s="467"/>
      <c r="AH28" s="467"/>
      <c r="AI28" s="468"/>
      <c r="AJ28" s="466"/>
      <c r="AK28" s="467"/>
      <c r="AL28" s="467"/>
      <c r="AM28" s="468"/>
      <c r="AN28" s="369"/>
      <c r="AO28" s="370"/>
      <c r="AP28" s="370"/>
      <c r="AQ28" s="371"/>
      <c r="AR28" s="369"/>
      <c r="AS28" s="370"/>
      <c r="AT28" s="370"/>
      <c r="AU28" s="371"/>
      <c r="AV28" s="369"/>
      <c r="AW28" s="370"/>
      <c r="AX28" s="370"/>
      <c r="AY28" s="371"/>
    </row>
    <row r="29" spans="4:51" s="9" customFormat="1" ht="21.75" customHeight="1">
      <c r="D29" s="19"/>
      <c r="E29" s="20"/>
      <c r="F29" s="377" t="s">
        <v>615</v>
      </c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8"/>
      <c r="AD29" s="469">
        <v>6</v>
      </c>
      <c r="AE29" s="469"/>
      <c r="AF29" s="466"/>
      <c r="AG29" s="467"/>
      <c r="AH29" s="467"/>
      <c r="AI29" s="468"/>
      <c r="AJ29" s="466"/>
      <c r="AK29" s="467"/>
      <c r="AL29" s="467"/>
      <c r="AM29" s="468"/>
      <c r="AN29" s="369"/>
      <c r="AO29" s="370"/>
      <c r="AP29" s="370"/>
      <c r="AQ29" s="371"/>
      <c r="AR29" s="369"/>
      <c r="AS29" s="370"/>
      <c r="AT29" s="370"/>
      <c r="AU29" s="371"/>
      <c r="AV29" s="369"/>
      <c r="AW29" s="370"/>
      <c r="AX29" s="370"/>
      <c r="AY29" s="371"/>
    </row>
    <row r="30" spans="4:51" s="9" customFormat="1" ht="23.25" customHeight="1">
      <c r="D30" s="19"/>
      <c r="E30" s="20"/>
      <c r="F30" s="377" t="s">
        <v>616</v>
      </c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8"/>
      <c r="AD30" s="469">
        <v>7</v>
      </c>
      <c r="AE30" s="469"/>
      <c r="AF30" s="466"/>
      <c r="AG30" s="467"/>
      <c r="AH30" s="467"/>
      <c r="AI30" s="468"/>
      <c r="AJ30" s="466"/>
      <c r="AK30" s="467"/>
      <c r="AL30" s="467"/>
      <c r="AM30" s="468"/>
      <c r="AN30" s="369"/>
      <c r="AO30" s="370"/>
      <c r="AP30" s="370"/>
      <c r="AQ30" s="371"/>
      <c r="AR30" s="369"/>
      <c r="AS30" s="370"/>
      <c r="AT30" s="370"/>
      <c r="AU30" s="371"/>
      <c r="AV30" s="369"/>
      <c r="AW30" s="370"/>
      <c r="AX30" s="370"/>
      <c r="AY30" s="371"/>
    </row>
    <row r="31" spans="4:51" s="9" customFormat="1" ht="11.25" customHeight="1">
      <c r="D31" s="19"/>
      <c r="E31" s="20"/>
      <c r="F31" s="377" t="s">
        <v>56</v>
      </c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8"/>
      <c r="AD31" s="469">
        <v>8</v>
      </c>
      <c r="AE31" s="469"/>
      <c r="AF31" s="466"/>
      <c r="AG31" s="467"/>
      <c r="AH31" s="467"/>
      <c r="AI31" s="468"/>
      <c r="AJ31" s="466"/>
      <c r="AK31" s="467"/>
      <c r="AL31" s="467"/>
      <c r="AM31" s="468"/>
      <c r="AN31" s="369"/>
      <c r="AO31" s="370"/>
      <c r="AP31" s="370"/>
      <c r="AQ31" s="371"/>
      <c r="AR31" s="369"/>
      <c r="AS31" s="370"/>
      <c r="AT31" s="370"/>
      <c r="AU31" s="371"/>
      <c r="AV31" s="369"/>
      <c r="AW31" s="370"/>
      <c r="AX31" s="370"/>
      <c r="AY31" s="371"/>
    </row>
    <row r="32" spans="4:51" s="9" customFormat="1" ht="22.5" customHeight="1">
      <c r="D32" s="19"/>
      <c r="E32" s="20"/>
      <c r="F32" s="377" t="s">
        <v>57</v>
      </c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8"/>
      <c r="AD32" s="469">
        <v>9</v>
      </c>
      <c r="AE32" s="469"/>
      <c r="AF32" s="466"/>
      <c r="AG32" s="467"/>
      <c r="AH32" s="467"/>
      <c r="AI32" s="468"/>
      <c r="AJ32" s="466"/>
      <c r="AK32" s="467"/>
      <c r="AL32" s="467"/>
      <c r="AM32" s="468"/>
      <c r="AN32" s="369"/>
      <c r="AO32" s="370"/>
      <c r="AP32" s="370"/>
      <c r="AQ32" s="371"/>
      <c r="AR32" s="369"/>
      <c r="AS32" s="370"/>
      <c r="AT32" s="370"/>
      <c r="AU32" s="371"/>
      <c r="AV32" s="369"/>
      <c r="AW32" s="370"/>
      <c r="AX32" s="370"/>
      <c r="AY32" s="371"/>
    </row>
    <row r="33" spans="4:51" s="9" customFormat="1" ht="22.5" customHeight="1">
      <c r="D33" s="19"/>
      <c r="E33" s="20"/>
      <c r="F33" s="377" t="s">
        <v>617</v>
      </c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8"/>
      <c r="AD33" s="469">
        <v>10</v>
      </c>
      <c r="AE33" s="469"/>
      <c r="AF33" s="466"/>
      <c r="AG33" s="467"/>
      <c r="AH33" s="467"/>
      <c r="AI33" s="468"/>
      <c r="AJ33" s="466"/>
      <c r="AK33" s="467"/>
      <c r="AL33" s="467"/>
      <c r="AM33" s="468"/>
      <c r="AN33" s="369"/>
      <c r="AO33" s="370"/>
      <c r="AP33" s="370"/>
      <c r="AQ33" s="371"/>
      <c r="AR33" s="369"/>
      <c r="AS33" s="370"/>
      <c r="AT33" s="370"/>
      <c r="AU33" s="371"/>
      <c r="AV33" s="369"/>
      <c r="AW33" s="370"/>
      <c r="AX33" s="370"/>
      <c r="AY33" s="371"/>
    </row>
    <row r="34" spans="4:51" s="9" customFormat="1" ht="11.25" customHeight="1">
      <c r="D34" s="19"/>
      <c r="E34" s="20"/>
      <c r="F34" s="377" t="s">
        <v>618</v>
      </c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8"/>
      <c r="AD34" s="469">
        <v>11</v>
      </c>
      <c r="AE34" s="469"/>
      <c r="AF34" s="466"/>
      <c r="AG34" s="467"/>
      <c r="AH34" s="467"/>
      <c r="AI34" s="468"/>
      <c r="AJ34" s="466"/>
      <c r="AK34" s="467"/>
      <c r="AL34" s="467"/>
      <c r="AM34" s="468"/>
      <c r="AN34" s="369"/>
      <c r="AO34" s="370"/>
      <c r="AP34" s="370"/>
      <c r="AQ34" s="371"/>
      <c r="AR34" s="369"/>
      <c r="AS34" s="370"/>
      <c r="AT34" s="370"/>
      <c r="AU34" s="371"/>
      <c r="AV34" s="369"/>
      <c r="AW34" s="370"/>
      <c r="AX34" s="370"/>
      <c r="AY34" s="371"/>
    </row>
    <row r="35" spans="4:51" s="9" customFormat="1" ht="22.5" customHeight="1">
      <c r="D35" s="19"/>
      <c r="E35" s="20"/>
      <c r="F35" s="377" t="s">
        <v>371</v>
      </c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8"/>
      <c r="AD35" s="469">
        <v>12</v>
      </c>
      <c r="AE35" s="469"/>
      <c r="AF35" s="466"/>
      <c r="AG35" s="467"/>
      <c r="AH35" s="467"/>
      <c r="AI35" s="468"/>
      <c r="AJ35" s="466"/>
      <c r="AK35" s="467"/>
      <c r="AL35" s="467"/>
      <c r="AM35" s="468"/>
      <c r="AN35" s="369"/>
      <c r="AO35" s="370"/>
      <c r="AP35" s="370"/>
      <c r="AQ35" s="371"/>
      <c r="AR35" s="369"/>
      <c r="AS35" s="370"/>
      <c r="AT35" s="370"/>
      <c r="AU35" s="371"/>
      <c r="AV35" s="369"/>
      <c r="AW35" s="370"/>
      <c r="AX35" s="370"/>
      <c r="AY35" s="371"/>
    </row>
    <row r="36" spans="4:51" s="9" customFormat="1" ht="11.25" customHeight="1">
      <c r="D36" s="19"/>
      <c r="E36" s="20"/>
      <c r="F36" s="377" t="s">
        <v>1267</v>
      </c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8"/>
      <c r="AD36" s="469">
        <v>13</v>
      </c>
      <c r="AE36" s="469"/>
      <c r="AF36" s="466"/>
      <c r="AG36" s="467"/>
      <c r="AH36" s="467"/>
      <c r="AI36" s="468"/>
      <c r="AJ36" s="466"/>
      <c r="AK36" s="467"/>
      <c r="AL36" s="467"/>
      <c r="AM36" s="468"/>
      <c r="AN36" s="369"/>
      <c r="AO36" s="370"/>
      <c r="AP36" s="370"/>
      <c r="AQ36" s="371"/>
      <c r="AR36" s="369"/>
      <c r="AS36" s="370"/>
      <c r="AT36" s="370"/>
      <c r="AU36" s="371"/>
      <c r="AV36" s="369"/>
      <c r="AW36" s="370"/>
      <c r="AX36" s="370"/>
      <c r="AY36" s="371"/>
    </row>
    <row r="37" spans="4:51" s="9" customFormat="1" ht="23.25" customHeight="1">
      <c r="D37" s="19"/>
      <c r="E37" s="20"/>
      <c r="F37" s="377" t="s">
        <v>1268</v>
      </c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8"/>
      <c r="AD37" s="469">
        <v>14</v>
      </c>
      <c r="AE37" s="469"/>
      <c r="AF37" s="466"/>
      <c r="AG37" s="467"/>
      <c r="AH37" s="467"/>
      <c r="AI37" s="468"/>
      <c r="AJ37" s="466"/>
      <c r="AK37" s="467"/>
      <c r="AL37" s="467"/>
      <c r="AM37" s="468"/>
      <c r="AN37" s="369"/>
      <c r="AO37" s="370"/>
      <c r="AP37" s="370"/>
      <c r="AQ37" s="371"/>
      <c r="AR37" s="369"/>
      <c r="AS37" s="370"/>
      <c r="AT37" s="370"/>
      <c r="AU37" s="371"/>
      <c r="AV37" s="369"/>
      <c r="AW37" s="370"/>
      <c r="AX37" s="370"/>
      <c r="AY37" s="371"/>
    </row>
    <row r="38" spans="4:51" s="9" customFormat="1" ht="23.25" customHeight="1">
      <c r="D38" s="19"/>
      <c r="E38" s="20"/>
      <c r="F38" s="377" t="s">
        <v>1269</v>
      </c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8"/>
      <c r="AD38" s="469">
        <v>15</v>
      </c>
      <c r="AE38" s="469"/>
      <c r="AF38" s="466"/>
      <c r="AG38" s="467"/>
      <c r="AH38" s="467"/>
      <c r="AI38" s="468"/>
      <c r="AJ38" s="466"/>
      <c r="AK38" s="467"/>
      <c r="AL38" s="467"/>
      <c r="AM38" s="468"/>
      <c r="AN38" s="369"/>
      <c r="AO38" s="370"/>
      <c r="AP38" s="370"/>
      <c r="AQ38" s="371"/>
      <c r="AR38" s="369"/>
      <c r="AS38" s="370"/>
      <c r="AT38" s="370"/>
      <c r="AU38" s="371"/>
      <c r="AV38" s="369"/>
      <c r="AW38" s="370"/>
      <c r="AX38" s="370"/>
      <c r="AY38" s="371"/>
    </row>
    <row r="39" spans="4:51" s="9" customFormat="1" ht="11.25" customHeight="1">
      <c r="D39" s="19"/>
      <c r="E39" s="20"/>
      <c r="F39" s="377" t="s">
        <v>1032</v>
      </c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8"/>
      <c r="AD39" s="469">
        <v>16</v>
      </c>
      <c r="AE39" s="469"/>
      <c r="AF39" s="466"/>
      <c r="AG39" s="467"/>
      <c r="AH39" s="467"/>
      <c r="AI39" s="468"/>
      <c r="AJ39" s="466"/>
      <c r="AK39" s="467"/>
      <c r="AL39" s="467"/>
      <c r="AM39" s="468"/>
      <c r="AN39" s="369"/>
      <c r="AO39" s="370"/>
      <c r="AP39" s="370"/>
      <c r="AQ39" s="371"/>
      <c r="AR39" s="369"/>
      <c r="AS39" s="370"/>
      <c r="AT39" s="370"/>
      <c r="AU39" s="371"/>
      <c r="AV39" s="369"/>
      <c r="AW39" s="370"/>
      <c r="AX39" s="370"/>
      <c r="AY39" s="371"/>
    </row>
    <row r="40" spans="4:51" s="9" customFormat="1" ht="11.25" customHeight="1">
      <c r="D40" s="19"/>
      <c r="E40" s="20"/>
      <c r="F40" s="377" t="s">
        <v>1033</v>
      </c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8"/>
      <c r="AD40" s="469">
        <v>17</v>
      </c>
      <c r="AE40" s="469"/>
      <c r="AF40" s="466"/>
      <c r="AG40" s="467"/>
      <c r="AH40" s="467"/>
      <c r="AI40" s="468"/>
      <c r="AJ40" s="466"/>
      <c r="AK40" s="467"/>
      <c r="AL40" s="467"/>
      <c r="AM40" s="468"/>
      <c r="AN40" s="369"/>
      <c r="AO40" s="370"/>
      <c r="AP40" s="370"/>
      <c r="AQ40" s="371"/>
      <c r="AR40" s="369"/>
      <c r="AS40" s="370"/>
      <c r="AT40" s="370"/>
      <c r="AU40" s="371"/>
      <c r="AV40" s="369"/>
      <c r="AW40" s="370"/>
      <c r="AX40" s="370"/>
      <c r="AY40" s="371"/>
    </row>
    <row r="41" spans="4:51" s="9" customFormat="1" ht="11.25" customHeight="1">
      <c r="D41" s="19"/>
      <c r="E41" s="20"/>
      <c r="F41" s="377" t="s">
        <v>1034</v>
      </c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8"/>
      <c r="AD41" s="469">
        <v>18</v>
      </c>
      <c r="AE41" s="469"/>
      <c r="AF41" s="466"/>
      <c r="AG41" s="467"/>
      <c r="AH41" s="467"/>
      <c r="AI41" s="468"/>
      <c r="AJ41" s="466"/>
      <c r="AK41" s="467"/>
      <c r="AL41" s="467"/>
      <c r="AM41" s="468"/>
      <c r="AN41" s="369"/>
      <c r="AO41" s="370"/>
      <c r="AP41" s="370"/>
      <c r="AQ41" s="371"/>
      <c r="AR41" s="369"/>
      <c r="AS41" s="370"/>
      <c r="AT41" s="370"/>
      <c r="AU41" s="371"/>
      <c r="AV41" s="369"/>
      <c r="AW41" s="370"/>
      <c r="AX41" s="370"/>
      <c r="AY41" s="371"/>
    </row>
    <row r="42" spans="4:51" s="9" customFormat="1" ht="11.25" customHeight="1">
      <c r="D42" s="19"/>
      <c r="E42" s="20"/>
      <c r="F42" s="377" t="s">
        <v>1035</v>
      </c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8"/>
      <c r="AD42" s="469">
        <v>19</v>
      </c>
      <c r="AE42" s="469"/>
      <c r="AF42" s="466"/>
      <c r="AG42" s="467"/>
      <c r="AH42" s="467"/>
      <c r="AI42" s="468"/>
      <c r="AJ42" s="466"/>
      <c r="AK42" s="467"/>
      <c r="AL42" s="467"/>
      <c r="AM42" s="468"/>
      <c r="AN42" s="369"/>
      <c r="AO42" s="370"/>
      <c r="AP42" s="370"/>
      <c r="AQ42" s="371"/>
      <c r="AR42" s="369"/>
      <c r="AS42" s="370"/>
      <c r="AT42" s="370"/>
      <c r="AU42" s="371"/>
      <c r="AV42" s="369"/>
      <c r="AW42" s="370"/>
      <c r="AX42" s="370"/>
      <c r="AY42" s="371"/>
    </row>
    <row r="43" spans="4:51" s="9" customFormat="1" ht="11.25" customHeight="1">
      <c r="D43" s="19"/>
      <c r="E43" s="20"/>
      <c r="F43" s="377" t="s">
        <v>1036</v>
      </c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8"/>
      <c r="AD43" s="469">
        <v>20</v>
      </c>
      <c r="AE43" s="469"/>
      <c r="AF43" s="466"/>
      <c r="AG43" s="467"/>
      <c r="AH43" s="467"/>
      <c r="AI43" s="468"/>
      <c r="AJ43" s="466"/>
      <c r="AK43" s="467"/>
      <c r="AL43" s="467"/>
      <c r="AM43" s="468"/>
      <c r="AN43" s="369"/>
      <c r="AO43" s="370"/>
      <c r="AP43" s="370"/>
      <c r="AQ43" s="371"/>
      <c r="AR43" s="369"/>
      <c r="AS43" s="370"/>
      <c r="AT43" s="370"/>
      <c r="AU43" s="371"/>
      <c r="AV43" s="369"/>
      <c r="AW43" s="370"/>
      <c r="AX43" s="370"/>
      <c r="AY43" s="371"/>
    </row>
    <row r="44" spans="4:51" s="9" customFormat="1" ht="11.25" customHeight="1">
      <c r="D44" s="19"/>
      <c r="E44" s="20"/>
      <c r="F44" s="377" t="s">
        <v>784</v>
      </c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8"/>
      <c r="AD44" s="469">
        <v>21</v>
      </c>
      <c r="AE44" s="469"/>
      <c r="AF44" s="466"/>
      <c r="AG44" s="467"/>
      <c r="AH44" s="467"/>
      <c r="AI44" s="468"/>
      <c r="AJ44" s="466"/>
      <c r="AK44" s="467"/>
      <c r="AL44" s="467"/>
      <c r="AM44" s="468"/>
      <c r="AN44" s="369"/>
      <c r="AO44" s="370"/>
      <c r="AP44" s="370"/>
      <c r="AQ44" s="371"/>
      <c r="AR44" s="369"/>
      <c r="AS44" s="370"/>
      <c r="AT44" s="370"/>
      <c r="AU44" s="371"/>
      <c r="AV44" s="369"/>
      <c r="AW44" s="370"/>
      <c r="AX44" s="370"/>
      <c r="AY44" s="371"/>
    </row>
    <row r="45" spans="4:51" s="9" customFormat="1" ht="11.25" customHeight="1">
      <c r="D45" s="19"/>
      <c r="E45" s="20"/>
      <c r="F45" s="377" t="s">
        <v>1037</v>
      </c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8"/>
      <c r="AD45" s="469">
        <v>22</v>
      </c>
      <c r="AE45" s="469"/>
      <c r="AF45" s="466"/>
      <c r="AG45" s="467"/>
      <c r="AH45" s="467"/>
      <c r="AI45" s="468"/>
      <c r="AJ45" s="466"/>
      <c r="AK45" s="467"/>
      <c r="AL45" s="467"/>
      <c r="AM45" s="468"/>
      <c r="AN45" s="369"/>
      <c r="AO45" s="370"/>
      <c r="AP45" s="370"/>
      <c r="AQ45" s="371"/>
      <c r="AR45" s="369"/>
      <c r="AS45" s="370"/>
      <c r="AT45" s="370"/>
      <c r="AU45" s="371"/>
      <c r="AV45" s="369"/>
      <c r="AW45" s="370"/>
      <c r="AX45" s="370"/>
      <c r="AY45" s="371"/>
    </row>
    <row r="46" spans="4:51" s="9" customFormat="1" ht="22.5" customHeight="1">
      <c r="D46" s="383" t="s">
        <v>16</v>
      </c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5"/>
      <c r="AD46" s="469">
        <v>23</v>
      </c>
      <c r="AE46" s="469"/>
      <c r="AF46" s="614">
        <f>SUM(AF47:AI51)</f>
        <v>0</v>
      </c>
      <c r="AG46" s="615"/>
      <c r="AH46" s="615"/>
      <c r="AI46" s="616"/>
      <c r="AJ46" s="614">
        <f>SUM(AJ47:AM51)</f>
        <v>0</v>
      </c>
      <c r="AK46" s="615"/>
      <c r="AL46" s="615"/>
      <c r="AM46" s="616"/>
      <c r="AN46" s="379">
        <f>SUM(AN47:AQ51)</f>
        <v>0</v>
      </c>
      <c r="AO46" s="380"/>
      <c r="AP46" s="380"/>
      <c r="AQ46" s="381"/>
      <c r="AR46" s="379">
        <f>SUM(AR47:AU51)</f>
        <v>0</v>
      </c>
      <c r="AS46" s="380"/>
      <c r="AT46" s="380"/>
      <c r="AU46" s="381"/>
      <c r="AV46" s="152">
        <f>SUM(AV47:AY51)</f>
        <v>0</v>
      </c>
      <c r="AW46" s="153"/>
      <c r="AX46" s="153"/>
      <c r="AY46" s="154"/>
    </row>
    <row r="47" spans="4:51" s="9" customFormat="1" ht="11.25" customHeight="1">
      <c r="D47" s="376" t="s">
        <v>145</v>
      </c>
      <c r="E47" s="377"/>
      <c r="F47" s="377" t="s">
        <v>1038</v>
      </c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8"/>
      <c r="AD47" s="469">
        <v>24</v>
      </c>
      <c r="AE47" s="469"/>
      <c r="AF47" s="466"/>
      <c r="AG47" s="467"/>
      <c r="AH47" s="467"/>
      <c r="AI47" s="468"/>
      <c r="AJ47" s="466"/>
      <c r="AK47" s="467"/>
      <c r="AL47" s="467"/>
      <c r="AM47" s="468"/>
      <c r="AN47" s="369"/>
      <c r="AO47" s="370"/>
      <c r="AP47" s="370"/>
      <c r="AQ47" s="371"/>
      <c r="AR47" s="369"/>
      <c r="AS47" s="370"/>
      <c r="AT47" s="370"/>
      <c r="AU47" s="371"/>
      <c r="AV47" s="369"/>
      <c r="AW47" s="370"/>
      <c r="AX47" s="370"/>
      <c r="AY47" s="371"/>
    </row>
    <row r="48" spans="4:51" s="9" customFormat="1" ht="11.25" customHeight="1">
      <c r="D48" s="19"/>
      <c r="E48" s="20"/>
      <c r="F48" s="377" t="s">
        <v>1380</v>
      </c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8"/>
      <c r="AD48" s="469">
        <v>25</v>
      </c>
      <c r="AE48" s="469"/>
      <c r="AF48" s="466"/>
      <c r="AG48" s="467"/>
      <c r="AH48" s="467"/>
      <c r="AI48" s="468"/>
      <c r="AJ48" s="466"/>
      <c r="AK48" s="467"/>
      <c r="AL48" s="467"/>
      <c r="AM48" s="468"/>
      <c r="AN48" s="369"/>
      <c r="AO48" s="370"/>
      <c r="AP48" s="370"/>
      <c r="AQ48" s="371"/>
      <c r="AR48" s="369"/>
      <c r="AS48" s="370"/>
      <c r="AT48" s="370"/>
      <c r="AU48" s="371"/>
      <c r="AV48" s="369"/>
      <c r="AW48" s="370"/>
      <c r="AX48" s="370"/>
      <c r="AY48" s="371"/>
    </row>
    <row r="49" spans="4:51" s="9" customFormat="1" ht="11.25" customHeight="1">
      <c r="D49" s="19"/>
      <c r="E49" s="20"/>
      <c r="F49" s="377" t="s">
        <v>1381</v>
      </c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8"/>
      <c r="AD49" s="469">
        <v>26</v>
      </c>
      <c r="AE49" s="469"/>
      <c r="AF49" s="466"/>
      <c r="AG49" s="467"/>
      <c r="AH49" s="467"/>
      <c r="AI49" s="468"/>
      <c r="AJ49" s="466"/>
      <c r="AK49" s="467"/>
      <c r="AL49" s="467"/>
      <c r="AM49" s="468"/>
      <c r="AN49" s="369"/>
      <c r="AO49" s="370"/>
      <c r="AP49" s="370"/>
      <c r="AQ49" s="371"/>
      <c r="AR49" s="369"/>
      <c r="AS49" s="370"/>
      <c r="AT49" s="370"/>
      <c r="AU49" s="371"/>
      <c r="AV49" s="369"/>
      <c r="AW49" s="370"/>
      <c r="AX49" s="370"/>
      <c r="AY49" s="371"/>
    </row>
    <row r="50" spans="4:51" s="9" customFormat="1" ht="11.25" customHeight="1">
      <c r="D50" s="245"/>
      <c r="E50" s="246"/>
      <c r="F50" s="400" t="s">
        <v>1817</v>
      </c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1"/>
      <c r="AD50" s="469">
        <v>27</v>
      </c>
      <c r="AE50" s="469"/>
      <c r="AF50" s="466"/>
      <c r="AG50" s="467"/>
      <c r="AH50" s="467"/>
      <c r="AI50" s="468"/>
      <c r="AJ50" s="466"/>
      <c r="AK50" s="467"/>
      <c r="AL50" s="467"/>
      <c r="AM50" s="468"/>
      <c r="AN50" s="369"/>
      <c r="AO50" s="370"/>
      <c r="AP50" s="370"/>
      <c r="AQ50" s="371"/>
      <c r="AR50" s="369"/>
      <c r="AS50" s="370"/>
      <c r="AT50" s="370"/>
      <c r="AU50" s="371"/>
      <c r="AV50" s="369"/>
      <c r="AW50" s="370"/>
      <c r="AX50" s="370"/>
      <c r="AY50" s="371"/>
    </row>
    <row r="51" spans="4:51" s="9" customFormat="1" ht="11.25" customHeight="1">
      <c r="D51" s="245"/>
      <c r="E51" s="246"/>
      <c r="F51" s="400" t="s">
        <v>1382</v>
      </c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1"/>
      <c r="AD51" s="412">
        <v>28</v>
      </c>
      <c r="AE51" s="413"/>
      <c r="AF51" s="466"/>
      <c r="AG51" s="467"/>
      <c r="AH51" s="467"/>
      <c r="AI51" s="468"/>
      <c r="AJ51" s="466"/>
      <c r="AK51" s="467"/>
      <c r="AL51" s="467"/>
      <c r="AM51" s="468"/>
      <c r="AN51" s="369"/>
      <c r="AO51" s="370"/>
      <c r="AP51" s="370"/>
      <c r="AQ51" s="371"/>
      <c r="AR51" s="369"/>
      <c r="AS51" s="370"/>
      <c r="AT51" s="370"/>
      <c r="AU51" s="371"/>
      <c r="AV51" s="369"/>
      <c r="AW51" s="370"/>
      <c r="AX51" s="370"/>
      <c r="AY51" s="371"/>
    </row>
    <row r="52" spans="4:51" s="9" customFormat="1" ht="21.75" customHeight="1">
      <c r="D52" s="617" t="s">
        <v>17</v>
      </c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7"/>
      <c r="AD52" s="469">
        <v>29</v>
      </c>
      <c r="AE52" s="469"/>
      <c r="AF52" s="612">
        <f>SUM(AF53:AI65)</f>
        <v>0</v>
      </c>
      <c r="AG52" s="612"/>
      <c r="AH52" s="612"/>
      <c r="AI52" s="612"/>
      <c r="AJ52" s="612">
        <f>SUM(AJ53:AM65)</f>
        <v>0</v>
      </c>
      <c r="AK52" s="612"/>
      <c r="AL52" s="612"/>
      <c r="AM52" s="612"/>
      <c r="AN52" s="612">
        <f>SUM(AN53:AQ65)</f>
        <v>0</v>
      </c>
      <c r="AO52" s="612"/>
      <c r="AP52" s="612"/>
      <c r="AQ52" s="612"/>
      <c r="AR52" s="612">
        <f>SUM(AR53:AU65)</f>
        <v>0</v>
      </c>
      <c r="AS52" s="612"/>
      <c r="AT52" s="612"/>
      <c r="AU52" s="612"/>
      <c r="AV52" s="612">
        <f>SUM(AV53:AY65)</f>
        <v>0</v>
      </c>
      <c r="AW52" s="612"/>
      <c r="AX52" s="612"/>
      <c r="AY52" s="612"/>
    </row>
    <row r="53" spans="4:51" s="9" customFormat="1" ht="22.5" customHeight="1">
      <c r="D53" s="395" t="s">
        <v>145</v>
      </c>
      <c r="E53" s="400"/>
      <c r="F53" s="400" t="s">
        <v>1563</v>
      </c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1"/>
      <c r="AD53" s="412">
        <v>30</v>
      </c>
      <c r="AE53" s="413"/>
      <c r="AF53" s="466"/>
      <c r="AG53" s="467"/>
      <c r="AH53" s="467"/>
      <c r="AI53" s="468"/>
      <c r="AJ53" s="466"/>
      <c r="AK53" s="467"/>
      <c r="AL53" s="467"/>
      <c r="AM53" s="468"/>
      <c r="AN53" s="466"/>
      <c r="AO53" s="467"/>
      <c r="AP53" s="467"/>
      <c r="AQ53" s="468"/>
      <c r="AR53" s="466"/>
      <c r="AS53" s="467"/>
      <c r="AT53" s="467"/>
      <c r="AU53" s="468"/>
      <c r="AV53" s="466"/>
      <c r="AW53" s="467"/>
      <c r="AX53" s="467"/>
      <c r="AY53" s="468"/>
    </row>
    <row r="54" spans="4:51" s="9" customFormat="1" ht="22.5" customHeight="1">
      <c r="D54" s="245"/>
      <c r="E54" s="246"/>
      <c r="F54" s="400" t="s">
        <v>1383</v>
      </c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1"/>
      <c r="AD54" s="412">
        <v>31</v>
      </c>
      <c r="AE54" s="413"/>
      <c r="AF54" s="466"/>
      <c r="AG54" s="467"/>
      <c r="AH54" s="467"/>
      <c r="AI54" s="468"/>
      <c r="AJ54" s="466"/>
      <c r="AK54" s="467"/>
      <c r="AL54" s="467"/>
      <c r="AM54" s="468"/>
      <c r="AN54" s="466"/>
      <c r="AO54" s="467"/>
      <c r="AP54" s="467"/>
      <c r="AQ54" s="468"/>
      <c r="AR54" s="466"/>
      <c r="AS54" s="467"/>
      <c r="AT54" s="467"/>
      <c r="AU54" s="468"/>
      <c r="AV54" s="466"/>
      <c r="AW54" s="467"/>
      <c r="AX54" s="467"/>
      <c r="AY54" s="468"/>
    </row>
    <row r="55" spans="4:51" s="9" customFormat="1" ht="22.5" customHeight="1">
      <c r="D55" s="245"/>
      <c r="E55" s="246"/>
      <c r="F55" s="400" t="s">
        <v>1818</v>
      </c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1"/>
      <c r="AD55" s="412">
        <v>32</v>
      </c>
      <c r="AE55" s="413"/>
      <c r="AF55" s="466"/>
      <c r="AG55" s="467"/>
      <c r="AH55" s="467"/>
      <c r="AI55" s="468"/>
      <c r="AJ55" s="466"/>
      <c r="AK55" s="467"/>
      <c r="AL55" s="467"/>
      <c r="AM55" s="468"/>
      <c r="AN55" s="466"/>
      <c r="AO55" s="467"/>
      <c r="AP55" s="467"/>
      <c r="AQ55" s="468"/>
      <c r="AR55" s="466"/>
      <c r="AS55" s="467"/>
      <c r="AT55" s="467"/>
      <c r="AU55" s="468"/>
      <c r="AV55" s="466"/>
      <c r="AW55" s="467"/>
      <c r="AX55" s="467"/>
      <c r="AY55" s="468"/>
    </row>
    <row r="56" spans="4:51" s="9" customFormat="1" ht="11.25" customHeight="1">
      <c r="D56" s="245"/>
      <c r="E56" s="246"/>
      <c r="F56" s="400" t="s">
        <v>1446</v>
      </c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1"/>
      <c r="AD56" s="412">
        <v>33</v>
      </c>
      <c r="AE56" s="413"/>
      <c r="AF56" s="466"/>
      <c r="AG56" s="467"/>
      <c r="AH56" s="467"/>
      <c r="AI56" s="468"/>
      <c r="AJ56" s="466"/>
      <c r="AK56" s="467"/>
      <c r="AL56" s="467"/>
      <c r="AM56" s="468"/>
      <c r="AN56" s="466"/>
      <c r="AO56" s="467"/>
      <c r="AP56" s="467"/>
      <c r="AQ56" s="468"/>
      <c r="AR56" s="466"/>
      <c r="AS56" s="467"/>
      <c r="AT56" s="467"/>
      <c r="AU56" s="468"/>
      <c r="AV56" s="466"/>
      <c r="AW56" s="467"/>
      <c r="AX56" s="467"/>
      <c r="AY56" s="468"/>
    </row>
    <row r="57" spans="4:51" s="9" customFormat="1" ht="22.5" customHeight="1">
      <c r="D57" s="245"/>
      <c r="E57" s="246"/>
      <c r="F57" s="400" t="s">
        <v>1447</v>
      </c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1"/>
      <c r="AD57" s="469">
        <v>34</v>
      </c>
      <c r="AE57" s="469"/>
      <c r="AF57" s="466"/>
      <c r="AG57" s="467"/>
      <c r="AH57" s="467"/>
      <c r="AI57" s="468"/>
      <c r="AJ57" s="466"/>
      <c r="AK57" s="467"/>
      <c r="AL57" s="467"/>
      <c r="AM57" s="468"/>
      <c r="AN57" s="466"/>
      <c r="AO57" s="467"/>
      <c r="AP57" s="467"/>
      <c r="AQ57" s="468"/>
      <c r="AR57" s="466"/>
      <c r="AS57" s="467"/>
      <c r="AT57" s="467"/>
      <c r="AU57" s="468"/>
      <c r="AV57" s="466"/>
      <c r="AW57" s="467"/>
      <c r="AX57" s="467"/>
      <c r="AY57" s="468"/>
    </row>
    <row r="58" spans="4:51" s="9" customFormat="1" ht="21.75" customHeight="1">
      <c r="D58" s="245"/>
      <c r="E58" s="246"/>
      <c r="F58" s="400" t="s">
        <v>1819</v>
      </c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1"/>
      <c r="AD58" s="469">
        <v>35</v>
      </c>
      <c r="AE58" s="469"/>
      <c r="AF58" s="466"/>
      <c r="AG58" s="467"/>
      <c r="AH58" s="467"/>
      <c r="AI58" s="468"/>
      <c r="AJ58" s="466"/>
      <c r="AK58" s="467"/>
      <c r="AL58" s="467"/>
      <c r="AM58" s="468"/>
      <c r="AN58" s="466"/>
      <c r="AO58" s="467"/>
      <c r="AP58" s="467"/>
      <c r="AQ58" s="468"/>
      <c r="AR58" s="466"/>
      <c r="AS58" s="467"/>
      <c r="AT58" s="467"/>
      <c r="AU58" s="468"/>
      <c r="AV58" s="466"/>
      <c r="AW58" s="467"/>
      <c r="AX58" s="467"/>
      <c r="AY58" s="468"/>
    </row>
    <row r="59" spans="4:51" s="9" customFormat="1" ht="21.75" customHeight="1">
      <c r="D59" s="245"/>
      <c r="E59" s="246"/>
      <c r="F59" s="400" t="s">
        <v>1820</v>
      </c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1"/>
      <c r="AD59" s="469">
        <v>36</v>
      </c>
      <c r="AE59" s="469"/>
      <c r="AF59" s="466"/>
      <c r="AG59" s="467"/>
      <c r="AH59" s="467"/>
      <c r="AI59" s="468"/>
      <c r="AJ59" s="466"/>
      <c r="AK59" s="467"/>
      <c r="AL59" s="467"/>
      <c r="AM59" s="468"/>
      <c r="AN59" s="466"/>
      <c r="AO59" s="467"/>
      <c r="AP59" s="467"/>
      <c r="AQ59" s="468"/>
      <c r="AR59" s="466"/>
      <c r="AS59" s="467"/>
      <c r="AT59" s="467"/>
      <c r="AU59" s="468"/>
      <c r="AV59" s="466"/>
      <c r="AW59" s="467"/>
      <c r="AX59" s="467"/>
      <c r="AY59" s="468"/>
    </row>
    <row r="60" spans="4:51" s="9" customFormat="1" ht="21.75" customHeight="1">
      <c r="D60" s="19"/>
      <c r="E60" s="20"/>
      <c r="F60" s="377" t="s">
        <v>1448</v>
      </c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8"/>
      <c r="AD60" s="469">
        <v>37</v>
      </c>
      <c r="AE60" s="469"/>
      <c r="AF60" s="466"/>
      <c r="AG60" s="467"/>
      <c r="AH60" s="467"/>
      <c r="AI60" s="468"/>
      <c r="AJ60" s="466"/>
      <c r="AK60" s="467"/>
      <c r="AL60" s="467"/>
      <c r="AM60" s="468"/>
      <c r="AN60" s="466"/>
      <c r="AO60" s="467"/>
      <c r="AP60" s="467"/>
      <c r="AQ60" s="468"/>
      <c r="AR60" s="466"/>
      <c r="AS60" s="467"/>
      <c r="AT60" s="467"/>
      <c r="AU60" s="468"/>
      <c r="AV60" s="466"/>
      <c r="AW60" s="467"/>
      <c r="AX60" s="467"/>
      <c r="AY60" s="468"/>
    </row>
    <row r="61" spans="4:51" s="9" customFormat="1" ht="11.25" customHeight="1">
      <c r="D61" s="19"/>
      <c r="E61" s="20"/>
      <c r="F61" s="377" t="s">
        <v>1449</v>
      </c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8"/>
      <c r="AD61" s="469">
        <v>38</v>
      </c>
      <c r="AE61" s="469"/>
      <c r="AF61" s="466"/>
      <c r="AG61" s="467"/>
      <c r="AH61" s="467"/>
      <c r="AI61" s="468"/>
      <c r="AJ61" s="466"/>
      <c r="AK61" s="467"/>
      <c r="AL61" s="467"/>
      <c r="AM61" s="468"/>
      <c r="AN61" s="466"/>
      <c r="AO61" s="467"/>
      <c r="AP61" s="467"/>
      <c r="AQ61" s="468"/>
      <c r="AR61" s="466"/>
      <c r="AS61" s="467"/>
      <c r="AT61" s="467"/>
      <c r="AU61" s="468"/>
      <c r="AV61" s="466"/>
      <c r="AW61" s="467"/>
      <c r="AX61" s="467"/>
      <c r="AY61" s="468"/>
    </row>
    <row r="62" spans="4:51" s="9" customFormat="1" ht="11.25" customHeight="1">
      <c r="D62" s="19"/>
      <c r="E62" s="20"/>
      <c r="F62" s="377" t="s">
        <v>1450</v>
      </c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8"/>
      <c r="AD62" s="469">
        <v>39</v>
      </c>
      <c r="AE62" s="469"/>
      <c r="AF62" s="466"/>
      <c r="AG62" s="467"/>
      <c r="AH62" s="467"/>
      <c r="AI62" s="468"/>
      <c r="AJ62" s="466"/>
      <c r="AK62" s="467"/>
      <c r="AL62" s="467"/>
      <c r="AM62" s="468"/>
      <c r="AN62" s="466"/>
      <c r="AO62" s="467"/>
      <c r="AP62" s="467"/>
      <c r="AQ62" s="468"/>
      <c r="AR62" s="466"/>
      <c r="AS62" s="467"/>
      <c r="AT62" s="467"/>
      <c r="AU62" s="468"/>
      <c r="AV62" s="466"/>
      <c r="AW62" s="467"/>
      <c r="AX62" s="467"/>
      <c r="AY62" s="468"/>
    </row>
    <row r="63" spans="4:51" s="9" customFormat="1" ht="11.25" customHeight="1">
      <c r="D63" s="19"/>
      <c r="E63" s="20"/>
      <c r="F63" s="377" t="s">
        <v>1451</v>
      </c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8"/>
      <c r="AD63" s="469">
        <v>40</v>
      </c>
      <c r="AE63" s="469"/>
      <c r="AF63" s="466"/>
      <c r="AG63" s="467"/>
      <c r="AH63" s="467"/>
      <c r="AI63" s="468"/>
      <c r="AJ63" s="466"/>
      <c r="AK63" s="467"/>
      <c r="AL63" s="467"/>
      <c r="AM63" s="468"/>
      <c r="AN63" s="466"/>
      <c r="AO63" s="467"/>
      <c r="AP63" s="467"/>
      <c r="AQ63" s="468"/>
      <c r="AR63" s="466"/>
      <c r="AS63" s="467"/>
      <c r="AT63" s="467"/>
      <c r="AU63" s="468"/>
      <c r="AV63" s="466"/>
      <c r="AW63" s="467"/>
      <c r="AX63" s="467"/>
      <c r="AY63" s="468"/>
    </row>
    <row r="64" spans="4:51" s="9" customFormat="1" ht="11.25" customHeight="1">
      <c r="D64" s="19"/>
      <c r="E64" s="20"/>
      <c r="F64" s="377" t="s">
        <v>1452</v>
      </c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8"/>
      <c r="AD64" s="469">
        <v>41</v>
      </c>
      <c r="AE64" s="469"/>
      <c r="AF64" s="466"/>
      <c r="AG64" s="467"/>
      <c r="AH64" s="467"/>
      <c r="AI64" s="468"/>
      <c r="AJ64" s="466"/>
      <c r="AK64" s="467"/>
      <c r="AL64" s="467"/>
      <c r="AM64" s="468"/>
      <c r="AN64" s="466"/>
      <c r="AO64" s="467"/>
      <c r="AP64" s="467"/>
      <c r="AQ64" s="468"/>
      <c r="AR64" s="466"/>
      <c r="AS64" s="467"/>
      <c r="AT64" s="467"/>
      <c r="AU64" s="468"/>
      <c r="AV64" s="466"/>
      <c r="AW64" s="467"/>
      <c r="AX64" s="467"/>
      <c r="AY64" s="468"/>
    </row>
    <row r="65" spans="4:51" s="9" customFormat="1" ht="11.25" customHeight="1">
      <c r="D65" s="19"/>
      <c r="E65" s="20"/>
      <c r="F65" s="377" t="s">
        <v>1453</v>
      </c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8"/>
      <c r="AD65" s="469">
        <v>42</v>
      </c>
      <c r="AE65" s="469"/>
      <c r="AF65" s="466"/>
      <c r="AG65" s="467"/>
      <c r="AH65" s="467"/>
      <c r="AI65" s="468"/>
      <c r="AJ65" s="466"/>
      <c r="AK65" s="467"/>
      <c r="AL65" s="467"/>
      <c r="AM65" s="468"/>
      <c r="AN65" s="466"/>
      <c r="AO65" s="467"/>
      <c r="AP65" s="467"/>
      <c r="AQ65" s="468"/>
      <c r="AR65" s="466"/>
      <c r="AS65" s="467"/>
      <c r="AT65" s="467"/>
      <c r="AU65" s="468"/>
      <c r="AV65" s="466"/>
      <c r="AW65" s="467"/>
      <c r="AX65" s="467"/>
      <c r="AY65" s="468"/>
    </row>
    <row r="66" spans="1:48" s="10" customFormat="1" ht="11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21"/>
      <c r="AB66" s="21"/>
      <c r="AC66" s="144"/>
      <c r="AD66" s="144"/>
      <c r="AE66" s="144"/>
      <c r="AF66" s="144"/>
      <c r="AG66" s="144"/>
      <c r="AH66" s="144"/>
      <c r="AI66" s="144"/>
      <c r="AJ66" s="144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1:163" s="31" customFormat="1" ht="11.25">
      <c r="A67" s="618"/>
      <c r="B67" s="618"/>
      <c r="C67" s="2"/>
      <c r="D67" s="2"/>
      <c r="E67" s="2"/>
      <c r="F67" s="2"/>
      <c r="G67" s="2"/>
      <c r="H67" s="2"/>
      <c r="I67" s="2"/>
      <c r="J67" s="25" t="s">
        <v>1633</v>
      </c>
      <c r="K67" s="32"/>
      <c r="L67" s="2"/>
      <c r="M67" s="2"/>
      <c r="N67" s="2"/>
      <c r="O67" s="2"/>
      <c r="P67" s="2"/>
      <c r="Q67" s="2"/>
      <c r="R67" s="32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</row>
    <row r="68" spans="1:163" s="31" customFormat="1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33"/>
      <c r="L68" s="2" t="s">
        <v>1634</v>
      </c>
      <c r="M68" s="2"/>
      <c r="N68" s="2"/>
      <c r="O68" s="2"/>
      <c r="P68" s="2"/>
      <c r="Q68" s="2"/>
      <c r="R68" s="3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</row>
    <row r="69" spans="1:163" s="32" customFormat="1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33"/>
      <c r="L69" s="2"/>
      <c r="M69" s="2"/>
      <c r="N69" s="2"/>
      <c r="O69" s="2"/>
      <c r="P69" s="2"/>
      <c r="Q69" s="2"/>
      <c r="R69" s="3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</row>
    <row r="70" spans="1:163" s="33" customFormat="1" ht="11.25" customHeight="1">
      <c r="A70" s="437" t="s">
        <v>1188</v>
      </c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9"/>
      <c r="AD70" s="498" t="s">
        <v>1438</v>
      </c>
      <c r="AE70" s="498"/>
      <c r="AF70" s="619" t="s">
        <v>1918</v>
      </c>
      <c r="AG70" s="620"/>
      <c r="AH70" s="620"/>
      <c r="AI70" s="621"/>
      <c r="AJ70" s="619" t="s">
        <v>1917</v>
      </c>
      <c r="AK70" s="620"/>
      <c r="AL70" s="620"/>
      <c r="AM70" s="621"/>
      <c r="AN70" s="628" t="s">
        <v>1947</v>
      </c>
      <c r="AO70" s="628"/>
      <c r="AP70" s="628"/>
      <c r="AQ70" s="628"/>
      <c r="AR70" s="619" t="s">
        <v>1917</v>
      </c>
      <c r="AS70" s="620"/>
      <c r="AT70" s="620"/>
      <c r="AU70" s="621"/>
      <c r="AV70" s="629" t="s">
        <v>1919</v>
      </c>
      <c r="AW70" s="629"/>
      <c r="AX70" s="629"/>
      <c r="AY70" s="629"/>
      <c r="AZ70" s="619" t="s">
        <v>1917</v>
      </c>
      <c r="BA70" s="620"/>
      <c r="BB70" s="620"/>
      <c r="BC70" s="621"/>
      <c r="BD70" s="629" t="s">
        <v>1920</v>
      </c>
      <c r="BE70" s="629"/>
      <c r="BF70" s="629"/>
      <c r="BG70" s="629"/>
      <c r="BH70" s="630"/>
      <c r="BI70" s="630"/>
      <c r="BJ70" s="630"/>
      <c r="BK70" s="630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s="33" customFormat="1" ht="11.25" customHeight="1">
      <c r="A71" s="459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1"/>
      <c r="AD71" s="500"/>
      <c r="AE71" s="500"/>
      <c r="AF71" s="622"/>
      <c r="AG71" s="623"/>
      <c r="AH71" s="623"/>
      <c r="AI71" s="624"/>
      <c r="AJ71" s="622"/>
      <c r="AK71" s="623"/>
      <c r="AL71" s="623"/>
      <c r="AM71" s="624"/>
      <c r="AN71" s="628"/>
      <c r="AO71" s="628"/>
      <c r="AP71" s="628"/>
      <c r="AQ71" s="628"/>
      <c r="AR71" s="622"/>
      <c r="AS71" s="623"/>
      <c r="AT71" s="623"/>
      <c r="AU71" s="624"/>
      <c r="AV71" s="629"/>
      <c r="AW71" s="629"/>
      <c r="AX71" s="629"/>
      <c r="AY71" s="629"/>
      <c r="AZ71" s="622"/>
      <c r="BA71" s="623"/>
      <c r="BB71" s="623"/>
      <c r="BC71" s="624"/>
      <c r="BD71" s="629"/>
      <c r="BE71" s="629"/>
      <c r="BF71" s="629"/>
      <c r="BG71" s="629"/>
      <c r="BH71" s="630"/>
      <c r="BI71" s="630"/>
      <c r="BJ71" s="630"/>
      <c r="BK71" s="630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</row>
    <row r="72" spans="1:163" ht="78" customHeight="1">
      <c r="A72" s="440" t="s">
        <v>461</v>
      </c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2"/>
      <c r="AD72" s="563"/>
      <c r="AE72" s="563"/>
      <c r="AF72" s="625"/>
      <c r="AG72" s="626"/>
      <c r="AH72" s="626"/>
      <c r="AI72" s="627"/>
      <c r="AJ72" s="625"/>
      <c r="AK72" s="626"/>
      <c r="AL72" s="626"/>
      <c r="AM72" s="627"/>
      <c r="AN72" s="628"/>
      <c r="AO72" s="628"/>
      <c r="AP72" s="628"/>
      <c r="AQ72" s="628"/>
      <c r="AR72" s="625"/>
      <c r="AS72" s="626"/>
      <c r="AT72" s="626"/>
      <c r="AU72" s="627"/>
      <c r="AV72" s="629"/>
      <c r="AW72" s="629"/>
      <c r="AX72" s="629"/>
      <c r="AY72" s="629"/>
      <c r="AZ72" s="625"/>
      <c r="BA72" s="626"/>
      <c r="BB72" s="626"/>
      <c r="BC72" s="627"/>
      <c r="BD72" s="629"/>
      <c r="BE72" s="629"/>
      <c r="BF72" s="629"/>
      <c r="BG72" s="629"/>
      <c r="BH72" s="630"/>
      <c r="BI72" s="630"/>
      <c r="BJ72" s="630"/>
      <c r="BK72" s="630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</row>
    <row r="73" spans="1:75" s="9" customFormat="1" ht="11.25" customHeight="1">
      <c r="A73" s="605" t="s">
        <v>1439</v>
      </c>
      <c r="B73" s="606"/>
      <c r="C73" s="606"/>
      <c r="D73" s="606"/>
      <c r="E73" s="606"/>
      <c r="F73" s="606"/>
      <c r="G73" s="606"/>
      <c r="H73" s="606"/>
      <c r="I73" s="606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6"/>
      <c r="W73" s="606"/>
      <c r="X73" s="606"/>
      <c r="Y73" s="606"/>
      <c r="Z73" s="606"/>
      <c r="AA73" s="606"/>
      <c r="AB73" s="606"/>
      <c r="AC73" s="607"/>
      <c r="AD73" s="462" t="s">
        <v>1440</v>
      </c>
      <c r="AE73" s="464"/>
      <c r="AF73" s="631">
        <v>1</v>
      </c>
      <c r="AG73" s="632"/>
      <c r="AH73" s="632"/>
      <c r="AI73" s="633"/>
      <c r="AJ73" s="631">
        <v>2</v>
      </c>
      <c r="AK73" s="632"/>
      <c r="AL73" s="632"/>
      <c r="AM73" s="633"/>
      <c r="AN73" s="631">
        <v>3</v>
      </c>
      <c r="AO73" s="632"/>
      <c r="AP73" s="632"/>
      <c r="AQ73" s="633"/>
      <c r="AR73" s="631">
        <v>4</v>
      </c>
      <c r="AS73" s="632"/>
      <c r="AT73" s="632"/>
      <c r="AU73" s="633"/>
      <c r="AV73" s="631">
        <v>5</v>
      </c>
      <c r="AW73" s="632"/>
      <c r="AX73" s="632"/>
      <c r="AY73" s="633"/>
      <c r="AZ73" s="631">
        <v>6</v>
      </c>
      <c r="BA73" s="632"/>
      <c r="BB73" s="632"/>
      <c r="BC73" s="633"/>
      <c r="BD73" s="634">
        <v>7</v>
      </c>
      <c r="BE73" s="634"/>
      <c r="BF73" s="634"/>
      <c r="BG73" s="634"/>
      <c r="BH73" s="635"/>
      <c r="BI73" s="635"/>
      <c r="BJ73" s="635"/>
      <c r="BK73" s="635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</row>
    <row r="74" spans="1:75" s="9" customFormat="1" ht="23.25" customHeight="1">
      <c r="A74" s="390" t="s">
        <v>891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2"/>
      <c r="AD74" s="393">
        <v>1</v>
      </c>
      <c r="AE74" s="394"/>
      <c r="AF74" s="379"/>
      <c r="AG74" s="380"/>
      <c r="AH74" s="380"/>
      <c r="AI74" s="381"/>
      <c r="AJ74" s="379"/>
      <c r="AK74" s="380"/>
      <c r="AL74" s="380"/>
      <c r="AM74" s="381"/>
      <c r="AN74" s="379"/>
      <c r="AO74" s="380"/>
      <c r="AP74" s="380"/>
      <c r="AQ74" s="381"/>
      <c r="AR74" s="379"/>
      <c r="AS74" s="380"/>
      <c r="AT74" s="380"/>
      <c r="AU74" s="381"/>
      <c r="AV74" s="379"/>
      <c r="AW74" s="380"/>
      <c r="AX74" s="380"/>
      <c r="AY74" s="381"/>
      <c r="AZ74" s="379"/>
      <c r="BA74" s="380"/>
      <c r="BB74" s="380"/>
      <c r="BC74" s="381"/>
      <c r="BD74" s="379"/>
      <c r="BE74" s="380"/>
      <c r="BF74" s="380"/>
      <c r="BG74" s="381"/>
      <c r="BH74" s="382"/>
      <c r="BI74" s="382"/>
      <c r="BJ74" s="382"/>
      <c r="BK74" s="382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</row>
    <row r="75" spans="1:75" s="9" customFormat="1" ht="23.25" customHeight="1">
      <c r="A75" s="390" t="s">
        <v>1879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2"/>
      <c r="AD75" s="228">
        <v>2</v>
      </c>
      <c r="AE75" s="229"/>
      <c r="AF75" s="379"/>
      <c r="AG75" s="380"/>
      <c r="AH75" s="380"/>
      <c r="AI75" s="381"/>
      <c r="AJ75" s="379"/>
      <c r="AK75" s="380"/>
      <c r="AL75" s="380"/>
      <c r="AM75" s="381"/>
      <c r="AN75" s="379"/>
      <c r="AO75" s="380"/>
      <c r="AP75" s="380"/>
      <c r="AQ75" s="381"/>
      <c r="AR75" s="379"/>
      <c r="AS75" s="380"/>
      <c r="AT75" s="380"/>
      <c r="AU75" s="381"/>
      <c r="AV75" s="379"/>
      <c r="AW75" s="380"/>
      <c r="AX75" s="380"/>
      <c r="AY75" s="381"/>
      <c r="AZ75" s="379"/>
      <c r="BA75" s="380"/>
      <c r="BB75" s="380"/>
      <c r="BC75" s="381"/>
      <c r="BD75" s="379"/>
      <c r="BE75" s="380"/>
      <c r="BF75" s="380"/>
      <c r="BG75" s="381"/>
      <c r="BH75" s="382"/>
      <c r="BI75" s="382"/>
      <c r="BJ75" s="382"/>
      <c r="BK75" s="382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</row>
    <row r="76" spans="1:75" s="9" customFormat="1" ht="11.25" customHeight="1">
      <c r="A76" s="383" t="s">
        <v>892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5"/>
      <c r="AD76" s="219">
        <v>3</v>
      </c>
      <c r="AE76" s="220"/>
      <c r="AF76" s="636"/>
      <c r="AG76" s="637"/>
      <c r="AH76" s="637"/>
      <c r="AI76" s="638"/>
      <c r="AJ76" s="636"/>
      <c r="AK76" s="637"/>
      <c r="AL76" s="637"/>
      <c r="AM76" s="638"/>
      <c r="AN76" s="636"/>
      <c r="AO76" s="637"/>
      <c r="AP76" s="637"/>
      <c r="AQ76" s="638"/>
      <c r="AR76" s="636"/>
      <c r="AS76" s="637"/>
      <c r="AT76" s="637"/>
      <c r="AU76" s="638"/>
      <c r="AV76" s="636"/>
      <c r="AW76" s="637"/>
      <c r="AX76" s="637"/>
      <c r="AY76" s="638"/>
      <c r="AZ76" s="636"/>
      <c r="BA76" s="637"/>
      <c r="BB76" s="637"/>
      <c r="BC76" s="638"/>
      <c r="BD76" s="636"/>
      <c r="BE76" s="637"/>
      <c r="BF76" s="637"/>
      <c r="BG76" s="638"/>
      <c r="BH76" s="639"/>
      <c r="BI76" s="639"/>
      <c r="BJ76" s="639"/>
      <c r="BK76" s="639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</row>
    <row r="77" spans="1:75" s="9" customFormat="1" ht="24" customHeight="1">
      <c r="A77" s="6"/>
      <c r="B77" s="241"/>
      <c r="C77" s="377" t="s">
        <v>893</v>
      </c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8"/>
      <c r="AD77" s="228">
        <v>4</v>
      </c>
      <c r="AE77" s="229"/>
      <c r="AF77" s="369"/>
      <c r="AG77" s="370"/>
      <c r="AH77" s="370"/>
      <c r="AI77" s="371"/>
      <c r="AJ77" s="369"/>
      <c r="AK77" s="370"/>
      <c r="AL77" s="370"/>
      <c r="AM77" s="371"/>
      <c r="AN77" s="369"/>
      <c r="AO77" s="370"/>
      <c r="AP77" s="370"/>
      <c r="AQ77" s="371"/>
      <c r="AR77" s="369"/>
      <c r="AS77" s="370"/>
      <c r="AT77" s="370"/>
      <c r="AU77" s="371"/>
      <c r="AV77" s="369"/>
      <c r="AW77" s="370"/>
      <c r="AX77" s="370"/>
      <c r="AY77" s="371"/>
      <c r="AZ77" s="369"/>
      <c r="BA77" s="370"/>
      <c r="BB77" s="370"/>
      <c r="BC77" s="371"/>
      <c r="BD77" s="369"/>
      <c r="BE77" s="370"/>
      <c r="BF77" s="370"/>
      <c r="BG77" s="371"/>
      <c r="BH77" s="389"/>
      <c r="BI77" s="389"/>
      <c r="BJ77" s="389"/>
      <c r="BK77" s="389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</row>
    <row r="78" spans="1:75" s="9" customFormat="1" ht="21" customHeight="1">
      <c r="A78" s="6"/>
      <c r="B78" s="241"/>
      <c r="C78" s="377" t="s">
        <v>1822</v>
      </c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8"/>
      <c r="AD78" s="219">
        <v>5</v>
      </c>
      <c r="AE78" s="220"/>
      <c r="AF78" s="369"/>
      <c r="AG78" s="370"/>
      <c r="AH78" s="370"/>
      <c r="AI78" s="371"/>
      <c r="AJ78" s="369"/>
      <c r="AK78" s="370"/>
      <c r="AL78" s="370"/>
      <c r="AM78" s="371"/>
      <c r="AN78" s="369"/>
      <c r="AO78" s="370"/>
      <c r="AP78" s="370"/>
      <c r="AQ78" s="371"/>
      <c r="AR78" s="369"/>
      <c r="AS78" s="370"/>
      <c r="AT78" s="370"/>
      <c r="AU78" s="371"/>
      <c r="AV78" s="369"/>
      <c r="AW78" s="370"/>
      <c r="AX78" s="370"/>
      <c r="AY78" s="371"/>
      <c r="AZ78" s="369"/>
      <c r="BA78" s="370"/>
      <c r="BB78" s="370"/>
      <c r="BC78" s="371"/>
      <c r="BD78" s="369"/>
      <c r="BE78" s="370"/>
      <c r="BF78" s="370"/>
      <c r="BG78" s="371"/>
      <c r="BH78" s="389"/>
      <c r="BI78" s="389"/>
      <c r="BJ78" s="389"/>
      <c r="BK78" s="389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</row>
    <row r="79" spans="1:75" s="9" customFormat="1" ht="11.25" customHeight="1">
      <c r="A79" s="6"/>
      <c r="B79" s="241"/>
      <c r="C79" s="377" t="s">
        <v>1865</v>
      </c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8"/>
      <c r="AD79" s="228">
        <v>6</v>
      </c>
      <c r="AE79" s="229"/>
      <c r="AF79" s="369"/>
      <c r="AG79" s="370"/>
      <c r="AH79" s="370"/>
      <c r="AI79" s="371"/>
      <c r="AJ79" s="369"/>
      <c r="AK79" s="370"/>
      <c r="AL79" s="370"/>
      <c r="AM79" s="371"/>
      <c r="AN79" s="369"/>
      <c r="AO79" s="370"/>
      <c r="AP79" s="370"/>
      <c r="AQ79" s="371"/>
      <c r="AR79" s="369"/>
      <c r="AS79" s="370"/>
      <c r="AT79" s="370"/>
      <c r="AU79" s="371"/>
      <c r="AV79" s="369"/>
      <c r="AW79" s="370"/>
      <c r="AX79" s="370"/>
      <c r="AY79" s="371"/>
      <c r="AZ79" s="369"/>
      <c r="BA79" s="370"/>
      <c r="BB79" s="370"/>
      <c r="BC79" s="371"/>
      <c r="BD79" s="369"/>
      <c r="BE79" s="370"/>
      <c r="BF79" s="370"/>
      <c r="BG79" s="371"/>
      <c r="BH79" s="389"/>
      <c r="BI79" s="389"/>
      <c r="BJ79" s="389"/>
      <c r="BK79" s="389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</row>
    <row r="80" spans="1:75" s="9" customFormat="1" ht="11.25" customHeight="1">
      <c r="A80" s="6"/>
      <c r="B80" s="241"/>
      <c r="C80" s="377" t="s">
        <v>894</v>
      </c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8"/>
      <c r="AD80" s="219">
        <v>7</v>
      </c>
      <c r="AE80" s="220"/>
      <c r="AF80" s="369"/>
      <c r="AG80" s="370"/>
      <c r="AH80" s="370"/>
      <c r="AI80" s="371"/>
      <c r="AJ80" s="369"/>
      <c r="AK80" s="370"/>
      <c r="AL80" s="370"/>
      <c r="AM80" s="371"/>
      <c r="AN80" s="369"/>
      <c r="AO80" s="370"/>
      <c r="AP80" s="370"/>
      <c r="AQ80" s="371"/>
      <c r="AR80" s="369"/>
      <c r="AS80" s="370"/>
      <c r="AT80" s="370"/>
      <c r="AU80" s="371"/>
      <c r="AV80" s="369"/>
      <c r="AW80" s="370"/>
      <c r="AX80" s="370"/>
      <c r="AY80" s="371"/>
      <c r="AZ80" s="369"/>
      <c r="BA80" s="370"/>
      <c r="BB80" s="370"/>
      <c r="BC80" s="371"/>
      <c r="BD80" s="369"/>
      <c r="BE80" s="370"/>
      <c r="BF80" s="370"/>
      <c r="BG80" s="371"/>
      <c r="BH80" s="389"/>
      <c r="BI80" s="389"/>
      <c r="BJ80" s="389"/>
      <c r="BK80" s="389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</row>
    <row r="81" spans="1:75" s="9" customFormat="1" ht="11.25" customHeight="1">
      <c r="A81" s="6"/>
      <c r="B81" s="241"/>
      <c r="C81" s="384" t="s">
        <v>895</v>
      </c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5"/>
      <c r="AD81" s="228">
        <v>8</v>
      </c>
      <c r="AE81" s="229"/>
      <c r="AF81" s="379"/>
      <c r="AG81" s="380"/>
      <c r="AH81" s="380"/>
      <c r="AI81" s="381"/>
      <c r="AJ81" s="379"/>
      <c r="AK81" s="380"/>
      <c r="AL81" s="380"/>
      <c r="AM81" s="381"/>
      <c r="AN81" s="379"/>
      <c r="AO81" s="380"/>
      <c r="AP81" s="380"/>
      <c r="AQ81" s="381"/>
      <c r="AR81" s="379"/>
      <c r="AS81" s="380"/>
      <c r="AT81" s="380"/>
      <c r="AU81" s="381"/>
      <c r="AV81" s="379"/>
      <c r="AW81" s="380"/>
      <c r="AX81" s="380"/>
      <c r="AY81" s="381"/>
      <c r="AZ81" s="379"/>
      <c r="BA81" s="380"/>
      <c r="BB81" s="380"/>
      <c r="BC81" s="381"/>
      <c r="BD81" s="567"/>
      <c r="BE81" s="567"/>
      <c r="BF81" s="567"/>
      <c r="BG81" s="567"/>
      <c r="BH81" s="382"/>
      <c r="BI81" s="382"/>
      <c r="BJ81" s="382"/>
      <c r="BK81" s="382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</row>
    <row r="82" spans="1:75" s="9" customFormat="1" ht="11.25" customHeight="1">
      <c r="A82" s="6"/>
      <c r="B82" s="241"/>
      <c r="C82" s="640" t="s">
        <v>896</v>
      </c>
      <c r="D82" s="640"/>
      <c r="E82" s="640"/>
      <c r="F82" s="640"/>
      <c r="G82" s="640"/>
      <c r="H82" s="640"/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40"/>
      <c r="T82" s="640"/>
      <c r="U82" s="640"/>
      <c r="V82" s="640"/>
      <c r="W82" s="640"/>
      <c r="X82" s="640"/>
      <c r="Y82" s="640"/>
      <c r="Z82" s="640"/>
      <c r="AA82" s="640"/>
      <c r="AB82" s="640"/>
      <c r="AC82" s="641"/>
      <c r="AD82" s="219">
        <v>9</v>
      </c>
      <c r="AE82" s="220"/>
      <c r="AF82" s="369"/>
      <c r="AG82" s="370"/>
      <c r="AH82" s="370"/>
      <c r="AI82" s="371"/>
      <c r="AJ82" s="369"/>
      <c r="AK82" s="370"/>
      <c r="AL82" s="370"/>
      <c r="AM82" s="371"/>
      <c r="AN82" s="369"/>
      <c r="AO82" s="370"/>
      <c r="AP82" s="370"/>
      <c r="AQ82" s="371"/>
      <c r="AR82" s="369"/>
      <c r="AS82" s="370"/>
      <c r="AT82" s="370"/>
      <c r="AU82" s="371"/>
      <c r="AV82" s="369"/>
      <c r="AW82" s="370"/>
      <c r="AX82" s="370"/>
      <c r="AY82" s="371"/>
      <c r="AZ82" s="369"/>
      <c r="BA82" s="370"/>
      <c r="BB82" s="370"/>
      <c r="BC82" s="371"/>
      <c r="BD82" s="369"/>
      <c r="BE82" s="370"/>
      <c r="BF82" s="370"/>
      <c r="BG82" s="371"/>
      <c r="BH82" s="389"/>
      <c r="BI82" s="389"/>
      <c r="BJ82" s="389"/>
      <c r="BK82" s="389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</row>
    <row r="83" spans="1:75" s="9" customFormat="1" ht="11.25" customHeight="1">
      <c r="A83" s="6"/>
      <c r="B83" s="241"/>
      <c r="C83" s="640" t="s">
        <v>897</v>
      </c>
      <c r="D83" s="640"/>
      <c r="E83" s="640"/>
      <c r="F83" s="640"/>
      <c r="G83" s="640"/>
      <c r="H83" s="640"/>
      <c r="I83" s="640"/>
      <c r="J83" s="640"/>
      <c r="K83" s="640"/>
      <c r="L83" s="640"/>
      <c r="M83" s="640"/>
      <c r="N83" s="640"/>
      <c r="O83" s="640"/>
      <c r="P83" s="640"/>
      <c r="Q83" s="640"/>
      <c r="R83" s="640"/>
      <c r="S83" s="640"/>
      <c r="T83" s="640"/>
      <c r="U83" s="640"/>
      <c r="V83" s="640"/>
      <c r="W83" s="640"/>
      <c r="X83" s="640"/>
      <c r="Y83" s="640"/>
      <c r="Z83" s="640"/>
      <c r="AA83" s="640"/>
      <c r="AB83" s="640"/>
      <c r="AC83" s="641"/>
      <c r="AD83" s="228">
        <v>10</v>
      </c>
      <c r="AE83" s="229"/>
      <c r="AF83" s="369"/>
      <c r="AG83" s="370"/>
      <c r="AH83" s="370"/>
      <c r="AI83" s="371"/>
      <c r="AJ83" s="369"/>
      <c r="AK83" s="370"/>
      <c r="AL83" s="370"/>
      <c r="AM83" s="371"/>
      <c r="AN83" s="369"/>
      <c r="AO83" s="370"/>
      <c r="AP83" s="370"/>
      <c r="AQ83" s="371"/>
      <c r="AR83" s="369"/>
      <c r="AS83" s="370"/>
      <c r="AT83" s="370"/>
      <c r="AU83" s="371"/>
      <c r="AV83" s="369"/>
      <c r="AW83" s="370"/>
      <c r="AX83" s="370"/>
      <c r="AY83" s="371"/>
      <c r="AZ83" s="369"/>
      <c r="BA83" s="370"/>
      <c r="BB83" s="370"/>
      <c r="BC83" s="371"/>
      <c r="BD83" s="369"/>
      <c r="BE83" s="370"/>
      <c r="BF83" s="370"/>
      <c r="BG83" s="371"/>
      <c r="BH83" s="389"/>
      <c r="BI83" s="389"/>
      <c r="BJ83" s="389"/>
      <c r="BK83" s="389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</row>
    <row r="84" spans="1:75" s="9" customFormat="1" ht="11.25" customHeight="1">
      <c r="A84" s="6"/>
      <c r="B84" s="241"/>
      <c r="C84" s="377" t="s">
        <v>898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8"/>
      <c r="AD84" s="219">
        <v>11</v>
      </c>
      <c r="AE84" s="220"/>
      <c r="AF84" s="369"/>
      <c r="AG84" s="370"/>
      <c r="AH84" s="370"/>
      <c r="AI84" s="371"/>
      <c r="AJ84" s="369"/>
      <c r="AK84" s="370"/>
      <c r="AL84" s="370"/>
      <c r="AM84" s="371"/>
      <c r="AN84" s="369"/>
      <c r="AO84" s="370"/>
      <c r="AP84" s="370"/>
      <c r="AQ84" s="371"/>
      <c r="AR84" s="369"/>
      <c r="AS84" s="370"/>
      <c r="AT84" s="370"/>
      <c r="AU84" s="371"/>
      <c r="AV84" s="369"/>
      <c r="AW84" s="370"/>
      <c r="AX84" s="370"/>
      <c r="AY84" s="371"/>
      <c r="AZ84" s="369"/>
      <c r="BA84" s="370"/>
      <c r="BB84" s="370"/>
      <c r="BC84" s="371"/>
      <c r="BD84" s="369"/>
      <c r="BE84" s="370"/>
      <c r="BF84" s="370"/>
      <c r="BG84" s="371"/>
      <c r="BH84" s="389"/>
      <c r="BI84" s="389"/>
      <c r="BJ84" s="389"/>
      <c r="BK84" s="389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</row>
    <row r="85" spans="1:75" s="9" customFormat="1" ht="11.25" customHeight="1">
      <c r="A85" s="6"/>
      <c r="B85" s="241"/>
      <c r="C85" s="377" t="s">
        <v>899</v>
      </c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8"/>
      <c r="AD85" s="228">
        <v>12</v>
      </c>
      <c r="AE85" s="229"/>
      <c r="AF85" s="369"/>
      <c r="AG85" s="370"/>
      <c r="AH85" s="370"/>
      <c r="AI85" s="371"/>
      <c r="AJ85" s="369"/>
      <c r="AK85" s="370"/>
      <c r="AL85" s="370"/>
      <c r="AM85" s="371"/>
      <c r="AN85" s="369"/>
      <c r="AO85" s="370"/>
      <c r="AP85" s="370"/>
      <c r="AQ85" s="371"/>
      <c r="AR85" s="369"/>
      <c r="AS85" s="370"/>
      <c r="AT85" s="370"/>
      <c r="AU85" s="371"/>
      <c r="AV85" s="369"/>
      <c r="AW85" s="370"/>
      <c r="AX85" s="370"/>
      <c r="AY85" s="371"/>
      <c r="AZ85" s="369"/>
      <c r="BA85" s="370"/>
      <c r="BB85" s="370"/>
      <c r="BC85" s="371"/>
      <c r="BD85" s="369"/>
      <c r="BE85" s="370"/>
      <c r="BF85" s="370"/>
      <c r="BG85" s="371"/>
      <c r="BH85" s="389"/>
      <c r="BI85" s="389"/>
      <c r="BJ85" s="389"/>
      <c r="BK85" s="389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</row>
    <row r="86" spans="1:163" s="9" customFormat="1" ht="26.25" customHeight="1">
      <c r="A86" s="386" t="s">
        <v>1926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8"/>
      <c r="AD86" s="219">
        <v>13</v>
      </c>
      <c r="AE86" s="220"/>
      <c r="AF86" s="369"/>
      <c r="AG86" s="370"/>
      <c r="AH86" s="370"/>
      <c r="AI86" s="371"/>
      <c r="AJ86" s="369"/>
      <c r="AK86" s="370"/>
      <c r="AL86" s="370"/>
      <c r="AM86" s="371"/>
      <c r="AN86" s="369"/>
      <c r="AO86" s="370"/>
      <c r="AP86" s="370"/>
      <c r="AQ86" s="371"/>
      <c r="AR86" s="369"/>
      <c r="AS86" s="370"/>
      <c r="AT86" s="370"/>
      <c r="AU86" s="371"/>
      <c r="AV86" s="369"/>
      <c r="AW86" s="370"/>
      <c r="AX86" s="370"/>
      <c r="AY86" s="371"/>
      <c r="AZ86" s="369"/>
      <c r="BA86" s="370"/>
      <c r="BB86" s="370"/>
      <c r="BC86" s="371"/>
      <c r="BD86" s="369"/>
      <c r="BE86" s="370"/>
      <c r="BF86" s="370"/>
      <c r="BG86" s="371"/>
      <c r="BH86" s="389"/>
      <c r="BI86" s="389"/>
      <c r="BJ86" s="389"/>
      <c r="BK86" s="389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</row>
    <row r="87" spans="1:75" s="10" customFormat="1" ht="11.25" customHeight="1">
      <c r="A87" s="6"/>
      <c r="B87" s="241"/>
      <c r="C87" s="384" t="s">
        <v>1841</v>
      </c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8"/>
      <c r="AD87" s="219">
        <v>14</v>
      </c>
      <c r="AE87" s="220"/>
      <c r="AF87" s="369"/>
      <c r="AG87" s="370"/>
      <c r="AH87" s="370"/>
      <c r="AI87" s="371"/>
      <c r="AJ87" s="369"/>
      <c r="AK87" s="370"/>
      <c r="AL87" s="370"/>
      <c r="AM87" s="371"/>
      <c r="AN87" s="369"/>
      <c r="AO87" s="370"/>
      <c r="AP87" s="370"/>
      <c r="AQ87" s="371"/>
      <c r="AR87" s="369"/>
      <c r="AS87" s="370"/>
      <c r="AT87" s="370"/>
      <c r="AU87" s="371"/>
      <c r="AV87" s="369"/>
      <c r="AW87" s="370"/>
      <c r="AX87" s="370"/>
      <c r="AY87" s="371"/>
      <c r="AZ87" s="369"/>
      <c r="BA87" s="370"/>
      <c r="BB87" s="370"/>
      <c r="BC87" s="371"/>
      <c r="BD87" s="369"/>
      <c r="BE87" s="370"/>
      <c r="BF87" s="370"/>
      <c r="BG87" s="371"/>
      <c r="BH87" s="389"/>
      <c r="BI87" s="389"/>
      <c r="BJ87" s="389"/>
      <c r="BK87" s="389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</row>
    <row r="88" spans="3:75" s="10" customFormat="1" ht="14.25" customHeight="1">
      <c r="C88" s="642" t="s">
        <v>1821</v>
      </c>
      <c r="D88" s="643"/>
      <c r="E88" s="643"/>
      <c r="F88" s="643"/>
      <c r="G88" s="643"/>
      <c r="H88" s="643"/>
      <c r="I88" s="643"/>
      <c r="J88" s="643"/>
      <c r="K88" s="643"/>
      <c r="L88" s="643"/>
      <c r="M88" s="643"/>
      <c r="N88" s="643"/>
      <c r="O88" s="643"/>
      <c r="P88" s="643"/>
      <c r="Q88" s="643"/>
      <c r="R88" s="643"/>
      <c r="S88" s="643"/>
      <c r="T88" s="643"/>
      <c r="U88" s="643"/>
      <c r="V88" s="643"/>
      <c r="W88" s="643"/>
      <c r="X88" s="643"/>
      <c r="Y88" s="643"/>
      <c r="Z88" s="643"/>
      <c r="AA88" s="643"/>
      <c r="AB88" s="643"/>
      <c r="AC88" s="643"/>
      <c r="AD88" s="219">
        <v>15</v>
      </c>
      <c r="AE88" s="220"/>
      <c r="AF88" s="369"/>
      <c r="AG88" s="370"/>
      <c r="AH88" s="370"/>
      <c r="AI88" s="371"/>
      <c r="AJ88" s="369"/>
      <c r="AK88" s="370"/>
      <c r="AL88" s="370"/>
      <c r="AM88" s="371"/>
      <c r="AN88" s="369"/>
      <c r="AO88" s="370"/>
      <c r="AP88" s="370"/>
      <c r="AQ88" s="371"/>
      <c r="AR88" s="369"/>
      <c r="AS88" s="370"/>
      <c r="AT88" s="370"/>
      <c r="AU88" s="371"/>
      <c r="AV88" s="369"/>
      <c r="AW88" s="370"/>
      <c r="AX88" s="370"/>
      <c r="AY88" s="371"/>
      <c r="AZ88" s="369"/>
      <c r="BA88" s="370"/>
      <c r="BB88" s="370"/>
      <c r="BC88" s="371"/>
      <c r="BD88" s="369"/>
      <c r="BE88" s="370"/>
      <c r="BF88" s="370"/>
      <c r="BG88" s="371"/>
      <c r="BH88" s="389"/>
      <c r="BI88" s="389"/>
      <c r="BJ88" s="389"/>
      <c r="BK88" s="389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</row>
    <row r="89" spans="1:75" s="10" customFormat="1" ht="16.5" customHeight="1">
      <c r="A89" s="395" t="s">
        <v>1948</v>
      </c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7"/>
      <c r="AD89" s="228">
        <v>16</v>
      </c>
      <c r="AE89" s="229"/>
      <c r="AF89" s="422"/>
      <c r="AG89" s="423"/>
      <c r="AH89" s="423"/>
      <c r="AI89" s="424"/>
      <c r="AJ89" s="422"/>
      <c r="AK89" s="423"/>
      <c r="AL89" s="423"/>
      <c r="AM89" s="424"/>
      <c r="AN89" s="422"/>
      <c r="AO89" s="423"/>
      <c r="AP89" s="423"/>
      <c r="AQ89" s="424"/>
      <c r="AR89" s="422"/>
      <c r="AS89" s="423"/>
      <c r="AT89" s="423"/>
      <c r="AU89" s="424"/>
      <c r="AV89" s="422"/>
      <c r="AW89" s="423"/>
      <c r="AX89" s="423"/>
      <c r="AY89" s="424"/>
      <c r="AZ89" s="422"/>
      <c r="BA89" s="423"/>
      <c r="BB89" s="423"/>
      <c r="BC89" s="424"/>
      <c r="BD89" s="422"/>
      <c r="BE89" s="423"/>
      <c r="BF89" s="423"/>
      <c r="BG89" s="424"/>
      <c r="BH89" s="389"/>
      <c r="BI89" s="389"/>
      <c r="BJ89" s="389"/>
      <c r="BK89" s="389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</row>
    <row r="90" spans="1:75" s="10" customFormat="1" ht="22.5" customHeight="1">
      <c r="A90" s="376" t="s">
        <v>1823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8"/>
      <c r="AD90" s="219">
        <v>17</v>
      </c>
      <c r="AE90" s="220"/>
      <c r="AF90" s="369"/>
      <c r="AG90" s="370"/>
      <c r="AH90" s="370"/>
      <c r="AI90" s="371"/>
      <c r="AJ90" s="369"/>
      <c r="AK90" s="370"/>
      <c r="AL90" s="370"/>
      <c r="AM90" s="371"/>
      <c r="AN90" s="369"/>
      <c r="AO90" s="370"/>
      <c r="AP90" s="370"/>
      <c r="AQ90" s="371"/>
      <c r="AR90" s="369"/>
      <c r="AS90" s="370"/>
      <c r="AT90" s="370"/>
      <c r="AU90" s="371"/>
      <c r="AV90" s="369"/>
      <c r="AW90" s="370"/>
      <c r="AX90" s="370"/>
      <c r="AY90" s="371"/>
      <c r="AZ90" s="369"/>
      <c r="BA90" s="370"/>
      <c r="BB90" s="370"/>
      <c r="BC90" s="371"/>
      <c r="BD90" s="369"/>
      <c r="BE90" s="370"/>
      <c r="BF90" s="370"/>
      <c r="BG90" s="371"/>
      <c r="BH90" s="389"/>
      <c r="BI90" s="389"/>
      <c r="BJ90" s="389"/>
      <c r="BK90" s="389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</row>
    <row r="91" spans="1:75" s="10" customFormat="1" ht="22.5" customHeight="1">
      <c r="A91" s="376" t="s">
        <v>1824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8"/>
      <c r="AD91" s="228">
        <v>18</v>
      </c>
      <c r="AE91" s="229"/>
      <c r="AF91" s="369"/>
      <c r="AG91" s="370"/>
      <c r="AH91" s="370"/>
      <c r="AI91" s="371"/>
      <c r="AJ91" s="369"/>
      <c r="AK91" s="370"/>
      <c r="AL91" s="370"/>
      <c r="AM91" s="371"/>
      <c r="AN91" s="369"/>
      <c r="AO91" s="370"/>
      <c r="AP91" s="370"/>
      <c r="AQ91" s="371"/>
      <c r="AR91" s="369"/>
      <c r="AS91" s="370"/>
      <c r="AT91" s="370"/>
      <c r="AU91" s="371"/>
      <c r="AV91" s="369"/>
      <c r="AW91" s="370"/>
      <c r="AX91" s="370"/>
      <c r="AY91" s="371"/>
      <c r="AZ91" s="369"/>
      <c r="BA91" s="370"/>
      <c r="BB91" s="370"/>
      <c r="BC91" s="371"/>
      <c r="BD91" s="369"/>
      <c r="BE91" s="370"/>
      <c r="BF91" s="370"/>
      <c r="BG91" s="371"/>
      <c r="BH91" s="389"/>
      <c r="BI91" s="389"/>
      <c r="BJ91" s="389"/>
      <c r="BK91" s="389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</row>
    <row r="92" spans="1:75" s="10" customFormat="1" ht="11.25" customHeight="1">
      <c r="A92" s="376" t="s">
        <v>1949</v>
      </c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8"/>
      <c r="AD92" s="219">
        <v>19</v>
      </c>
      <c r="AE92" s="220"/>
      <c r="AF92" s="369"/>
      <c r="AG92" s="370"/>
      <c r="AH92" s="370"/>
      <c r="AI92" s="371"/>
      <c r="AJ92" s="369"/>
      <c r="AK92" s="370"/>
      <c r="AL92" s="370"/>
      <c r="AM92" s="371"/>
      <c r="AN92" s="369"/>
      <c r="AO92" s="370"/>
      <c r="AP92" s="370"/>
      <c r="AQ92" s="371"/>
      <c r="AR92" s="369"/>
      <c r="AS92" s="370"/>
      <c r="AT92" s="370"/>
      <c r="AU92" s="371"/>
      <c r="AV92" s="369"/>
      <c r="AW92" s="370"/>
      <c r="AX92" s="370"/>
      <c r="AY92" s="371"/>
      <c r="AZ92" s="369"/>
      <c r="BA92" s="370"/>
      <c r="BB92" s="370"/>
      <c r="BC92" s="371"/>
      <c r="BD92" s="369"/>
      <c r="BE92" s="370"/>
      <c r="BF92" s="370"/>
      <c r="BG92" s="371"/>
      <c r="BH92" s="389"/>
      <c r="BI92" s="389"/>
      <c r="BJ92" s="389"/>
      <c r="BK92" s="389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</row>
    <row r="93" spans="1:75" s="10" customFormat="1" ht="15.75" customHeight="1">
      <c r="A93" s="19"/>
      <c r="B93" s="247"/>
      <c r="C93" s="377" t="s">
        <v>1950</v>
      </c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8"/>
      <c r="AD93" s="228">
        <v>20</v>
      </c>
      <c r="AE93" s="229"/>
      <c r="AF93" s="369"/>
      <c r="AG93" s="370"/>
      <c r="AH93" s="370"/>
      <c r="AI93" s="371"/>
      <c r="AJ93" s="369"/>
      <c r="AK93" s="370"/>
      <c r="AL93" s="370"/>
      <c r="AM93" s="371"/>
      <c r="AN93" s="369"/>
      <c r="AO93" s="370"/>
      <c r="AP93" s="370"/>
      <c r="AQ93" s="371"/>
      <c r="AR93" s="369"/>
      <c r="AS93" s="370"/>
      <c r="AT93" s="370"/>
      <c r="AU93" s="371"/>
      <c r="AV93" s="369"/>
      <c r="AW93" s="370"/>
      <c r="AX93" s="370"/>
      <c r="AY93" s="371"/>
      <c r="AZ93" s="369"/>
      <c r="BA93" s="370"/>
      <c r="BB93" s="370"/>
      <c r="BC93" s="371"/>
      <c r="BD93" s="369"/>
      <c r="BE93" s="370"/>
      <c r="BF93" s="370"/>
      <c r="BG93" s="371"/>
      <c r="BH93" s="389"/>
      <c r="BI93" s="389"/>
      <c r="BJ93" s="389"/>
      <c r="BK93" s="389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</row>
    <row r="94" spans="1:75" s="10" customFormat="1" ht="22.5" customHeight="1">
      <c r="A94" s="376" t="s">
        <v>1880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8"/>
      <c r="AD94" s="219">
        <v>21</v>
      </c>
      <c r="AE94" s="220"/>
      <c r="AF94" s="369"/>
      <c r="AG94" s="370"/>
      <c r="AH94" s="370"/>
      <c r="AI94" s="371"/>
      <c r="AJ94" s="369"/>
      <c r="AK94" s="370"/>
      <c r="AL94" s="370"/>
      <c r="AM94" s="371"/>
      <c r="AN94" s="369"/>
      <c r="AO94" s="370"/>
      <c r="AP94" s="370"/>
      <c r="AQ94" s="371"/>
      <c r="AR94" s="369"/>
      <c r="AS94" s="370"/>
      <c r="AT94" s="370"/>
      <c r="AU94" s="371"/>
      <c r="AV94" s="369"/>
      <c r="AW94" s="370"/>
      <c r="AX94" s="370"/>
      <c r="AY94" s="371"/>
      <c r="AZ94" s="369"/>
      <c r="BA94" s="370"/>
      <c r="BB94" s="370"/>
      <c r="BC94" s="371"/>
      <c r="BD94" s="369"/>
      <c r="BE94" s="370"/>
      <c r="BF94" s="370"/>
      <c r="BG94" s="371"/>
      <c r="BH94" s="389"/>
      <c r="BI94" s="389"/>
      <c r="BJ94" s="389"/>
      <c r="BK94" s="389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</row>
    <row r="95" spans="1:75" s="10" customFormat="1" ht="22.5" customHeight="1">
      <c r="A95" s="376" t="s">
        <v>1824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8"/>
      <c r="AD95" s="219">
        <v>22</v>
      </c>
      <c r="AE95" s="220"/>
      <c r="AF95" s="369"/>
      <c r="AG95" s="370"/>
      <c r="AH95" s="370"/>
      <c r="AI95" s="371"/>
      <c r="AJ95" s="369"/>
      <c r="AK95" s="370"/>
      <c r="AL95" s="370"/>
      <c r="AM95" s="371"/>
      <c r="AN95" s="369"/>
      <c r="AO95" s="370"/>
      <c r="AP95" s="370"/>
      <c r="AQ95" s="371"/>
      <c r="AR95" s="369"/>
      <c r="AS95" s="370"/>
      <c r="AT95" s="370"/>
      <c r="AU95" s="371"/>
      <c r="AV95" s="369"/>
      <c r="AW95" s="370"/>
      <c r="AX95" s="370"/>
      <c r="AY95" s="371"/>
      <c r="AZ95" s="369"/>
      <c r="BA95" s="370"/>
      <c r="BB95" s="370"/>
      <c r="BC95" s="371"/>
      <c r="BD95" s="369"/>
      <c r="BE95" s="370"/>
      <c r="BF95" s="370"/>
      <c r="BG95" s="371"/>
      <c r="BH95" s="389"/>
      <c r="BI95" s="389"/>
      <c r="BJ95" s="389"/>
      <c r="BK95" s="389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</row>
    <row r="96" spans="1:75" s="10" customFormat="1" ht="22.5" customHeight="1">
      <c r="A96" s="395" t="s">
        <v>1940</v>
      </c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1"/>
      <c r="AD96" s="219">
        <v>23</v>
      </c>
      <c r="AE96" s="220"/>
      <c r="AF96" s="369"/>
      <c r="AG96" s="370"/>
      <c r="AH96" s="370"/>
      <c r="AI96" s="371"/>
      <c r="AJ96" s="369"/>
      <c r="AK96" s="370"/>
      <c r="AL96" s="370"/>
      <c r="AM96" s="371"/>
      <c r="AN96" s="369"/>
      <c r="AO96" s="370"/>
      <c r="AP96" s="370"/>
      <c r="AQ96" s="371"/>
      <c r="AR96" s="369"/>
      <c r="AS96" s="370"/>
      <c r="AT96" s="370"/>
      <c r="AU96" s="371"/>
      <c r="AV96" s="369"/>
      <c r="AW96" s="370"/>
      <c r="AX96" s="370"/>
      <c r="AY96" s="371"/>
      <c r="AZ96" s="369"/>
      <c r="BA96" s="370"/>
      <c r="BB96" s="370"/>
      <c r="BC96" s="371"/>
      <c r="BD96" s="369"/>
      <c r="BE96" s="370"/>
      <c r="BF96" s="370"/>
      <c r="BG96" s="371"/>
      <c r="BH96" s="411"/>
      <c r="BI96" s="389"/>
      <c r="BJ96" s="389"/>
      <c r="BK96" s="389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</row>
    <row r="97" spans="1:75" s="10" customFormat="1" ht="22.5" customHeight="1">
      <c r="A97" s="395" t="s">
        <v>902</v>
      </c>
      <c r="B97" s="400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1"/>
      <c r="AD97" s="219">
        <v>24</v>
      </c>
      <c r="AE97" s="220"/>
      <c r="AF97" s="369"/>
      <c r="AG97" s="370"/>
      <c r="AH97" s="370"/>
      <c r="AI97" s="371"/>
      <c r="AJ97" s="369"/>
      <c r="AK97" s="370"/>
      <c r="AL97" s="370"/>
      <c r="AM97" s="371"/>
      <c r="AN97" s="369"/>
      <c r="AO97" s="370"/>
      <c r="AP97" s="370"/>
      <c r="AQ97" s="371"/>
      <c r="AR97" s="369"/>
      <c r="AS97" s="370"/>
      <c r="AT97" s="370"/>
      <c r="AU97" s="371"/>
      <c r="AV97" s="369"/>
      <c r="AW97" s="370"/>
      <c r="AX97" s="370"/>
      <c r="AY97" s="371"/>
      <c r="AZ97" s="369"/>
      <c r="BA97" s="370"/>
      <c r="BB97" s="370"/>
      <c r="BC97" s="371"/>
      <c r="BD97" s="369"/>
      <c r="BE97" s="370"/>
      <c r="BF97" s="370"/>
      <c r="BG97" s="371"/>
      <c r="BH97" s="411"/>
      <c r="BI97" s="389"/>
      <c r="BJ97" s="389"/>
      <c r="BK97" s="389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</row>
    <row r="98" spans="1:75" s="10" customFormat="1" ht="13.5" customHeight="1">
      <c r="A98" s="383" t="s">
        <v>1419</v>
      </c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5"/>
      <c r="AD98" s="228">
        <v>25</v>
      </c>
      <c r="AE98" s="229"/>
      <c r="AF98" s="379">
        <f>AF100+AF101+AF102+AF103+AF104+AF105+AF113</f>
        <v>0</v>
      </c>
      <c r="AG98" s="380"/>
      <c r="AH98" s="380"/>
      <c r="AI98" s="381"/>
      <c r="AJ98" s="379">
        <f>AJ100+AJ101+AJ102+AJ103+AJ104+AJ105+AJ113</f>
        <v>0</v>
      </c>
      <c r="AK98" s="380"/>
      <c r="AL98" s="380"/>
      <c r="AM98" s="381"/>
      <c r="AN98" s="379">
        <f>AN100+AN101+AN102+AN103+AN104+AN105+AN113</f>
        <v>0</v>
      </c>
      <c r="AO98" s="380"/>
      <c r="AP98" s="380"/>
      <c r="AQ98" s="381"/>
      <c r="AR98" s="379">
        <f>AR100+AR101+AR102+AR103+AR104+AR105+AR113</f>
        <v>0</v>
      </c>
      <c r="AS98" s="380"/>
      <c r="AT98" s="380"/>
      <c r="AU98" s="381"/>
      <c r="AV98" s="379">
        <f>AV100+AV101+AV102+AV103+AV104+AV105+AV113</f>
        <v>0</v>
      </c>
      <c r="AW98" s="380"/>
      <c r="AX98" s="380"/>
      <c r="AY98" s="381"/>
      <c r="AZ98" s="379">
        <f>AZ100+AZ101+AZ102+AZ103+AZ104+AZ105+AZ113</f>
        <v>0</v>
      </c>
      <c r="BA98" s="380"/>
      <c r="BB98" s="380"/>
      <c r="BC98" s="381"/>
      <c r="BD98" s="567">
        <f>BD100+BD101+BD102+BD103+BD104+BD105+BD113</f>
        <v>0</v>
      </c>
      <c r="BE98" s="567"/>
      <c r="BF98" s="567"/>
      <c r="BG98" s="567"/>
      <c r="BH98" s="382"/>
      <c r="BI98" s="382"/>
      <c r="BJ98" s="382"/>
      <c r="BK98" s="382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</row>
    <row r="99" spans="1:75" s="10" customFormat="1" ht="23.25" customHeight="1">
      <c r="A99" s="6"/>
      <c r="B99" s="241"/>
      <c r="C99" s="408" t="s">
        <v>1867</v>
      </c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10"/>
      <c r="AD99" s="228">
        <v>26</v>
      </c>
      <c r="AE99" s="229"/>
      <c r="AF99" s="369"/>
      <c r="AG99" s="370"/>
      <c r="AH99" s="370"/>
      <c r="AI99" s="371"/>
      <c r="AJ99" s="369"/>
      <c r="AK99" s="370"/>
      <c r="AL99" s="370"/>
      <c r="AM99" s="371"/>
      <c r="AN99" s="369"/>
      <c r="AO99" s="370"/>
      <c r="AP99" s="370"/>
      <c r="AQ99" s="371"/>
      <c r="AR99" s="369"/>
      <c r="AS99" s="370"/>
      <c r="AT99" s="370"/>
      <c r="AU99" s="371"/>
      <c r="AV99" s="369"/>
      <c r="AW99" s="370"/>
      <c r="AX99" s="370"/>
      <c r="AY99" s="371"/>
      <c r="AZ99" s="369"/>
      <c r="BA99" s="370"/>
      <c r="BB99" s="370"/>
      <c r="BC99" s="371"/>
      <c r="BD99" s="369"/>
      <c r="BE99" s="370"/>
      <c r="BF99" s="370"/>
      <c r="BG99" s="371"/>
      <c r="BH99" s="411"/>
      <c r="BI99" s="389"/>
      <c r="BJ99" s="389"/>
      <c r="BK99" s="389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</row>
    <row r="100" spans="1:75" s="10" customFormat="1" ht="23.25" customHeight="1">
      <c r="A100" s="6"/>
      <c r="B100" s="241"/>
      <c r="C100" s="377" t="s">
        <v>1866</v>
      </c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8"/>
      <c r="AD100" s="219">
        <v>27</v>
      </c>
      <c r="AE100" s="220"/>
      <c r="AF100" s="369"/>
      <c r="AG100" s="370"/>
      <c r="AH100" s="370"/>
      <c r="AI100" s="371"/>
      <c r="AJ100" s="369"/>
      <c r="AK100" s="370"/>
      <c r="AL100" s="370"/>
      <c r="AM100" s="371"/>
      <c r="AN100" s="369"/>
      <c r="AO100" s="370"/>
      <c r="AP100" s="370"/>
      <c r="AQ100" s="371"/>
      <c r="AR100" s="369"/>
      <c r="AS100" s="370"/>
      <c r="AT100" s="370"/>
      <c r="AU100" s="371"/>
      <c r="AV100" s="369"/>
      <c r="AW100" s="370"/>
      <c r="AX100" s="370"/>
      <c r="AY100" s="371"/>
      <c r="AZ100" s="369"/>
      <c r="BA100" s="370"/>
      <c r="BB100" s="370"/>
      <c r="BC100" s="371"/>
      <c r="BD100" s="369"/>
      <c r="BE100" s="370"/>
      <c r="BF100" s="370"/>
      <c r="BG100" s="371"/>
      <c r="BH100" s="411"/>
      <c r="BI100" s="389"/>
      <c r="BJ100" s="389"/>
      <c r="BK100" s="389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</row>
    <row r="101" spans="1:75" s="10" customFormat="1" ht="15.75" customHeight="1">
      <c r="A101" s="19"/>
      <c r="B101" s="247"/>
      <c r="C101" s="377" t="s">
        <v>1421</v>
      </c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8"/>
      <c r="AD101" s="228">
        <v>28</v>
      </c>
      <c r="AE101" s="229"/>
      <c r="AF101" s="369"/>
      <c r="AG101" s="370"/>
      <c r="AH101" s="370"/>
      <c r="AI101" s="371"/>
      <c r="AJ101" s="369"/>
      <c r="AK101" s="370"/>
      <c r="AL101" s="370"/>
      <c r="AM101" s="371"/>
      <c r="AN101" s="369"/>
      <c r="AO101" s="370"/>
      <c r="AP101" s="370"/>
      <c r="AQ101" s="371"/>
      <c r="AR101" s="369"/>
      <c r="AS101" s="370"/>
      <c r="AT101" s="370"/>
      <c r="AU101" s="371"/>
      <c r="AV101" s="369"/>
      <c r="AW101" s="370"/>
      <c r="AX101" s="370"/>
      <c r="AY101" s="371"/>
      <c r="AZ101" s="369"/>
      <c r="BA101" s="370"/>
      <c r="BB101" s="370"/>
      <c r="BC101" s="371"/>
      <c r="BD101" s="369"/>
      <c r="BE101" s="370"/>
      <c r="BF101" s="370"/>
      <c r="BG101" s="371"/>
      <c r="BH101" s="389"/>
      <c r="BI101" s="389"/>
      <c r="BJ101" s="389"/>
      <c r="BK101" s="389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</row>
    <row r="102" spans="1:75" s="10" customFormat="1" ht="11.25">
      <c r="A102" s="6"/>
      <c r="B102" s="241"/>
      <c r="C102" s="406" t="s">
        <v>1870</v>
      </c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7"/>
      <c r="AD102" s="219">
        <v>29</v>
      </c>
      <c r="AE102" s="220"/>
      <c r="AF102" s="369"/>
      <c r="AG102" s="370"/>
      <c r="AH102" s="370"/>
      <c r="AI102" s="371"/>
      <c r="AJ102" s="369"/>
      <c r="AK102" s="370"/>
      <c r="AL102" s="370"/>
      <c r="AM102" s="371"/>
      <c r="AN102" s="369"/>
      <c r="AO102" s="370"/>
      <c r="AP102" s="370"/>
      <c r="AQ102" s="371"/>
      <c r="AR102" s="369"/>
      <c r="AS102" s="370"/>
      <c r="AT102" s="370"/>
      <c r="AU102" s="371"/>
      <c r="AV102" s="369"/>
      <c r="AW102" s="370"/>
      <c r="AX102" s="370"/>
      <c r="AY102" s="371"/>
      <c r="AZ102" s="369"/>
      <c r="BA102" s="370"/>
      <c r="BB102" s="370"/>
      <c r="BC102" s="371"/>
      <c r="BD102" s="369"/>
      <c r="BE102" s="370"/>
      <c r="BF102" s="370"/>
      <c r="BG102" s="371"/>
      <c r="BH102" s="389"/>
      <c r="BI102" s="389"/>
      <c r="BJ102" s="389"/>
      <c r="BK102" s="389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</row>
    <row r="103" spans="1:75" s="10" customFormat="1" ht="22.5" customHeight="1">
      <c r="A103" s="6"/>
      <c r="B103" s="241"/>
      <c r="C103" s="377" t="s">
        <v>900</v>
      </c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8"/>
      <c r="AD103" s="228">
        <v>30</v>
      </c>
      <c r="AE103" s="229"/>
      <c r="AF103" s="369"/>
      <c r="AG103" s="370"/>
      <c r="AH103" s="370"/>
      <c r="AI103" s="371"/>
      <c r="AJ103" s="369"/>
      <c r="AK103" s="370"/>
      <c r="AL103" s="370"/>
      <c r="AM103" s="371"/>
      <c r="AN103" s="369"/>
      <c r="AO103" s="370"/>
      <c r="AP103" s="370"/>
      <c r="AQ103" s="371"/>
      <c r="AR103" s="369"/>
      <c r="AS103" s="370"/>
      <c r="AT103" s="370"/>
      <c r="AU103" s="371"/>
      <c r="AV103" s="369"/>
      <c r="AW103" s="370"/>
      <c r="AX103" s="370"/>
      <c r="AY103" s="371"/>
      <c r="AZ103" s="369"/>
      <c r="BA103" s="370"/>
      <c r="BB103" s="370"/>
      <c r="BC103" s="371"/>
      <c r="BD103" s="369"/>
      <c r="BE103" s="370"/>
      <c r="BF103" s="370"/>
      <c r="BG103" s="371"/>
      <c r="BH103" s="389"/>
      <c r="BI103" s="389"/>
      <c r="BJ103" s="389"/>
      <c r="BK103" s="389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</row>
    <row r="104" spans="1:75" s="10" customFormat="1" ht="14.25" customHeight="1">
      <c r="A104" s="6"/>
      <c r="B104" s="241"/>
      <c r="C104" s="377" t="s">
        <v>1420</v>
      </c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8"/>
      <c r="AD104" s="219">
        <v>31</v>
      </c>
      <c r="AE104" s="220"/>
      <c r="AF104" s="369"/>
      <c r="AG104" s="370"/>
      <c r="AH104" s="370"/>
      <c r="AI104" s="371"/>
      <c r="AJ104" s="369"/>
      <c r="AK104" s="370"/>
      <c r="AL104" s="370"/>
      <c r="AM104" s="371"/>
      <c r="AN104" s="369"/>
      <c r="AO104" s="370"/>
      <c r="AP104" s="370"/>
      <c r="AQ104" s="371"/>
      <c r="AR104" s="369"/>
      <c r="AS104" s="370"/>
      <c r="AT104" s="370"/>
      <c r="AU104" s="371"/>
      <c r="AV104" s="369"/>
      <c r="AW104" s="370"/>
      <c r="AX104" s="370"/>
      <c r="AY104" s="371"/>
      <c r="AZ104" s="369"/>
      <c r="BA104" s="370"/>
      <c r="BB104" s="370"/>
      <c r="BC104" s="371"/>
      <c r="BD104" s="369"/>
      <c r="BE104" s="370"/>
      <c r="BF104" s="370"/>
      <c r="BG104" s="371"/>
      <c r="BH104" s="389"/>
      <c r="BI104" s="389"/>
      <c r="BJ104" s="389"/>
      <c r="BK104" s="389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</row>
    <row r="105" spans="1:75" s="10" customFormat="1" ht="23.25" customHeight="1">
      <c r="A105" s="6"/>
      <c r="B105" s="241"/>
      <c r="C105" s="377" t="s">
        <v>901</v>
      </c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8"/>
      <c r="AD105" s="228">
        <v>32</v>
      </c>
      <c r="AE105" s="229"/>
      <c r="AF105" s="369"/>
      <c r="AG105" s="370"/>
      <c r="AH105" s="370"/>
      <c r="AI105" s="371"/>
      <c r="AJ105" s="369"/>
      <c r="AK105" s="370"/>
      <c r="AL105" s="370"/>
      <c r="AM105" s="371"/>
      <c r="AN105" s="369"/>
      <c r="AO105" s="370"/>
      <c r="AP105" s="370"/>
      <c r="AQ105" s="371"/>
      <c r="AR105" s="369"/>
      <c r="AS105" s="370"/>
      <c r="AT105" s="370"/>
      <c r="AU105" s="371"/>
      <c r="AV105" s="369"/>
      <c r="AW105" s="370"/>
      <c r="AX105" s="370"/>
      <c r="AY105" s="371"/>
      <c r="AZ105" s="369"/>
      <c r="BA105" s="370"/>
      <c r="BB105" s="370"/>
      <c r="BC105" s="371"/>
      <c r="BD105" s="369"/>
      <c r="BE105" s="370"/>
      <c r="BF105" s="370"/>
      <c r="BG105" s="371"/>
      <c r="BH105" s="389"/>
      <c r="BI105" s="389"/>
      <c r="BJ105" s="389"/>
      <c r="BK105" s="389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</row>
    <row r="106" spans="1:75" s="10" customFormat="1" ht="23.25" customHeight="1">
      <c r="A106" s="6"/>
      <c r="B106" s="241"/>
      <c r="C106" s="408" t="s">
        <v>1868</v>
      </c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10"/>
      <c r="AD106" s="228">
        <v>33</v>
      </c>
      <c r="AE106" s="229"/>
      <c r="AF106" s="369"/>
      <c r="AG106" s="370"/>
      <c r="AH106" s="370"/>
      <c r="AI106" s="371"/>
      <c r="AJ106" s="369"/>
      <c r="AK106" s="370"/>
      <c r="AL106" s="370"/>
      <c r="AM106" s="371"/>
      <c r="AN106" s="369"/>
      <c r="AO106" s="370"/>
      <c r="AP106" s="370"/>
      <c r="AQ106" s="371"/>
      <c r="AR106" s="369"/>
      <c r="AS106" s="370"/>
      <c r="AT106" s="370"/>
      <c r="AU106" s="371"/>
      <c r="AV106" s="369"/>
      <c r="AW106" s="370"/>
      <c r="AX106" s="370"/>
      <c r="AY106" s="371"/>
      <c r="AZ106" s="369"/>
      <c r="BA106" s="370"/>
      <c r="BB106" s="370"/>
      <c r="BC106" s="371"/>
      <c r="BD106" s="369"/>
      <c r="BE106" s="370"/>
      <c r="BF106" s="370"/>
      <c r="BG106" s="371"/>
      <c r="BH106" s="227"/>
      <c r="BI106" s="227"/>
      <c r="BJ106" s="227"/>
      <c r="BK106" s="22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</row>
    <row r="107" spans="1:75" s="10" customFormat="1" ht="23.25" customHeight="1">
      <c r="A107" s="6"/>
      <c r="B107" s="241"/>
      <c r="C107" s="377" t="s">
        <v>1866</v>
      </c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8"/>
      <c r="AD107" s="219">
        <v>34</v>
      </c>
      <c r="AE107" s="220"/>
      <c r="AF107" s="369"/>
      <c r="AG107" s="370"/>
      <c r="AH107" s="370"/>
      <c r="AI107" s="371"/>
      <c r="AJ107" s="369"/>
      <c r="AK107" s="370"/>
      <c r="AL107" s="370"/>
      <c r="AM107" s="371"/>
      <c r="AN107" s="369"/>
      <c r="AO107" s="370"/>
      <c r="AP107" s="370"/>
      <c r="AQ107" s="371"/>
      <c r="AR107" s="369"/>
      <c r="AS107" s="370"/>
      <c r="AT107" s="370"/>
      <c r="AU107" s="371"/>
      <c r="AV107" s="369"/>
      <c r="AW107" s="370"/>
      <c r="AX107" s="370"/>
      <c r="AY107" s="371"/>
      <c r="AZ107" s="369"/>
      <c r="BA107" s="370"/>
      <c r="BB107" s="370"/>
      <c r="BC107" s="371"/>
      <c r="BD107" s="369"/>
      <c r="BE107" s="370"/>
      <c r="BF107" s="370"/>
      <c r="BG107" s="371"/>
      <c r="BH107" s="227"/>
      <c r="BI107" s="227"/>
      <c r="BJ107" s="227"/>
      <c r="BK107" s="22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</row>
    <row r="108" spans="1:75" s="10" customFormat="1" ht="23.25" customHeight="1">
      <c r="A108" s="19"/>
      <c r="B108" s="247"/>
      <c r="C108" s="377" t="s">
        <v>1421</v>
      </c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8"/>
      <c r="AD108" s="228">
        <v>35</v>
      </c>
      <c r="AE108" s="229"/>
      <c r="AF108" s="369"/>
      <c r="AG108" s="370"/>
      <c r="AH108" s="370"/>
      <c r="AI108" s="371"/>
      <c r="AJ108" s="369"/>
      <c r="AK108" s="370"/>
      <c r="AL108" s="370"/>
      <c r="AM108" s="371"/>
      <c r="AN108" s="369"/>
      <c r="AO108" s="370"/>
      <c r="AP108" s="370"/>
      <c r="AQ108" s="371"/>
      <c r="AR108" s="369"/>
      <c r="AS108" s="370"/>
      <c r="AT108" s="370"/>
      <c r="AU108" s="371"/>
      <c r="AV108" s="369"/>
      <c r="AW108" s="370"/>
      <c r="AX108" s="370"/>
      <c r="AY108" s="371"/>
      <c r="AZ108" s="369"/>
      <c r="BA108" s="370"/>
      <c r="BB108" s="370"/>
      <c r="BC108" s="371"/>
      <c r="BD108" s="369"/>
      <c r="BE108" s="370"/>
      <c r="BF108" s="370"/>
      <c r="BG108" s="371"/>
      <c r="BH108" s="227"/>
      <c r="BI108" s="227"/>
      <c r="BJ108" s="227"/>
      <c r="BK108" s="22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</row>
    <row r="109" spans="1:75" s="10" customFormat="1" ht="23.25" customHeight="1">
      <c r="A109" s="6"/>
      <c r="B109" s="241"/>
      <c r="C109" s="406" t="s">
        <v>1869</v>
      </c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7"/>
      <c r="AD109" s="219">
        <v>36</v>
      </c>
      <c r="AE109" s="220"/>
      <c r="AF109" s="369"/>
      <c r="AG109" s="370"/>
      <c r="AH109" s="370"/>
      <c r="AI109" s="371"/>
      <c r="AJ109" s="369"/>
      <c r="AK109" s="370"/>
      <c r="AL109" s="370"/>
      <c r="AM109" s="371"/>
      <c r="AN109" s="369"/>
      <c r="AO109" s="370"/>
      <c r="AP109" s="370"/>
      <c r="AQ109" s="371"/>
      <c r="AR109" s="369"/>
      <c r="AS109" s="370"/>
      <c r="AT109" s="370"/>
      <c r="AU109" s="371"/>
      <c r="AV109" s="369"/>
      <c r="AW109" s="370"/>
      <c r="AX109" s="370"/>
      <c r="AY109" s="371"/>
      <c r="AZ109" s="369"/>
      <c r="BA109" s="370"/>
      <c r="BB109" s="370"/>
      <c r="BC109" s="371"/>
      <c r="BD109" s="369"/>
      <c r="BE109" s="370"/>
      <c r="BF109" s="370"/>
      <c r="BG109" s="371"/>
      <c r="BH109" s="227"/>
      <c r="BI109" s="227"/>
      <c r="BJ109" s="227"/>
      <c r="BK109" s="22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</row>
    <row r="110" spans="1:75" s="10" customFormat="1" ht="23.25" customHeight="1">
      <c r="A110" s="6"/>
      <c r="B110" s="241"/>
      <c r="C110" s="377" t="s">
        <v>900</v>
      </c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8"/>
      <c r="AD110" s="228">
        <v>37</v>
      </c>
      <c r="AE110" s="229"/>
      <c r="AF110" s="369"/>
      <c r="AG110" s="370"/>
      <c r="AH110" s="370"/>
      <c r="AI110" s="371"/>
      <c r="AJ110" s="369"/>
      <c r="AK110" s="370"/>
      <c r="AL110" s="370"/>
      <c r="AM110" s="371"/>
      <c r="AN110" s="369"/>
      <c r="AO110" s="370"/>
      <c r="AP110" s="370"/>
      <c r="AQ110" s="371"/>
      <c r="AR110" s="369"/>
      <c r="AS110" s="370"/>
      <c r="AT110" s="370"/>
      <c r="AU110" s="371"/>
      <c r="AV110" s="369"/>
      <c r="AW110" s="370"/>
      <c r="AX110" s="370"/>
      <c r="AY110" s="371"/>
      <c r="AZ110" s="369"/>
      <c r="BA110" s="370"/>
      <c r="BB110" s="370"/>
      <c r="BC110" s="371"/>
      <c r="BD110" s="369"/>
      <c r="BE110" s="370"/>
      <c r="BF110" s="370"/>
      <c r="BG110" s="371"/>
      <c r="BH110" s="227"/>
      <c r="BI110" s="227"/>
      <c r="BJ110" s="227"/>
      <c r="BK110" s="22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</row>
    <row r="111" spans="1:75" s="10" customFormat="1" ht="23.25" customHeight="1">
      <c r="A111" s="6"/>
      <c r="B111" s="241"/>
      <c r="C111" s="377" t="s">
        <v>1420</v>
      </c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8"/>
      <c r="AD111" s="219">
        <v>38</v>
      </c>
      <c r="AE111" s="220"/>
      <c r="AF111" s="369"/>
      <c r="AG111" s="370"/>
      <c r="AH111" s="370"/>
      <c r="AI111" s="371"/>
      <c r="AJ111" s="369"/>
      <c r="AK111" s="370"/>
      <c r="AL111" s="370"/>
      <c r="AM111" s="371"/>
      <c r="AN111" s="369"/>
      <c r="AO111" s="370"/>
      <c r="AP111" s="370"/>
      <c r="AQ111" s="371"/>
      <c r="AR111" s="369"/>
      <c r="AS111" s="370"/>
      <c r="AT111" s="370"/>
      <c r="AU111" s="371"/>
      <c r="AV111" s="369"/>
      <c r="AW111" s="370"/>
      <c r="AX111" s="370"/>
      <c r="AY111" s="371"/>
      <c r="AZ111" s="369"/>
      <c r="BA111" s="370"/>
      <c r="BB111" s="370"/>
      <c r="BC111" s="371"/>
      <c r="BD111" s="369"/>
      <c r="BE111" s="370"/>
      <c r="BF111" s="370"/>
      <c r="BG111" s="371"/>
      <c r="BH111" s="227"/>
      <c r="BI111" s="227"/>
      <c r="BJ111" s="227"/>
      <c r="BK111" s="22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</row>
    <row r="112" spans="1:75" s="10" customFormat="1" ht="23.25" customHeight="1">
      <c r="A112" s="6"/>
      <c r="B112" s="241"/>
      <c r="C112" s="377" t="s">
        <v>901</v>
      </c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8"/>
      <c r="AD112" s="228">
        <v>39</v>
      </c>
      <c r="AE112" s="229"/>
      <c r="AF112" s="369"/>
      <c r="AG112" s="370"/>
      <c r="AH112" s="370"/>
      <c r="AI112" s="371"/>
      <c r="AJ112" s="369"/>
      <c r="AK112" s="370"/>
      <c r="AL112" s="370"/>
      <c r="AM112" s="371"/>
      <c r="AN112" s="369"/>
      <c r="AO112" s="370"/>
      <c r="AP112" s="370"/>
      <c r="AQ112" s="371"/>
      <c r="AR112" s="369"/>
      <c r="AS112" s="370"/>
      <c r="AT112" s="370"/>
      <c r="AU112" s="371"/>
      <c r="AV112" s="369"/>
      <c r="AW112" s="370"/>
      <c r="AX112" s="370"/>
      <c r="AY112" s="371"/>
      <c r="AZ112" s="369"/>
      <c r="BA112" s="370"/>
      <c r="BB112" s="370"/>
      <c r="BC112" s="371"/>
      <c r="BD112" s="369"/>
      <c r="BE112" s="370"/>
      <c r="BF112" s="370"/>
      <c r="BG112" s="371"/>
      <c r="BH112" s="227"/>
      <c r="BI112" s="227"/>
      <c r="BJ112" s="227"/>
      <c r="BK112" s="22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</row>
    <row r="113" spans="3:75" s="10" customFormat="1" ht="11.25" customHeight="1">
      <c r="C113" s="377" t="s">
        <v>902</v>
      </c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8"/>
      <c r="AD113" s="219">
        <v>40</v>
      </c>
      <c r="AE113" s="220"/>
      <c r="AF113" s="369"/>
      <c r="AG113" s="370"/>
      <c r="AH113" s="370"/>
      <c r="AI113" s="371"/>
      <c r="AJ113" s="369"/>
      <c r="AK113" s="370"/>
      <c r="AL113" s="370"/>
      <c r="AM113" s="371"/>
      <c r="AN113" s="369"/>
      <c r="AO113" s="370"/>
      <c r="AP113" s="370"/>
      <c r="AQ113" s="371"/>
      <c r="AR113" s="369"/>
      <c r="AS113" s="370"/>
      <c r="AT113" s="370"/>
      <c r="AU113" s="371"/>
      <c r="AV113" s="369"/>
      <c r="AW113" s="370"/>
      <c r="AX113" s="370"/>
      <c r="AY113" s="371"/>
      <c r="AZ113" s="369"/>
      <c r="BA113" s="370"/>
      <c r="BB113" s="370"/>
      <c r="BC113" s="371"/>
      <c r="BD113" s="369"/>
      <c r="BE113" s="370"/>
      <c r="BF113" s="370"/>
      <c r="BG113" s="371"/>
      <c r="BH113" s="389"/>
      <c r="BI113" s="389"/>
      <c r="BJ113" s="389"/>
      <c r="BK113" s="389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</row>
    <row r="114" spans="1:75" s="10" customFormat="1" ht="11.25" customHeight="1">
      <c r="A114" s="383" t="s">
        <v>19</v>
      </c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5"/>
      <c r="AD114" s="228">
        <v>41</v>
      </c>
      <c r="AE114" s="229"/>
      <c r="AF114" s="379"/>
      <c r="AG114" s="380"/>
      <c r="AH114" s="380"/>
      <c r="AI114" s="381"/>
      <c r="AJ114" s="379"/>
      <c r="AK114" s="380"/>
      <c r="AL114" s="380"/>
      <c r="AM114" s="381"/>
      <c r="AN114" s="379"/>
      <c r="AO114" s="380"/>
      <c r="AP114" s="380"/>
      <c r="AQ114" s="381"/>
      <c r="AR114" s="379"/>
      <c r="AS114" s="380"/>
      <c r="AT114" s="380"/>
      <c r="AU114" s="381"/>
      <c r="AV114" s="379"/>
      <c r="AW114" s="380"/>
      <c r="AX114" s="380"/>
      <c r="AY114" s="381"/>
      <c r="AZ114" s="379"/>
      <c r="BA114" s="380"/>
      <c r="BB114" s="380"/>
      <c r="BC114" s="381"/>
      <c r="BD114" s="567"/>
      <c r="BE114" s="567"/>
      <c r="BF114" s="567"/>
      <c r="BG114" s="567"/>
      <c r="BH114" s="382"/>
      <c r="BI114" s="382"/>
      <c r="BJ114" s="382"/>
      <c r="BK114" s="382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</row>
    <row r="115" spans="1:75" s="10" customFormat="1" ht="11.25" customHeight="1">
      <c r="A115" s="19"/>
      <c r="B115" s="247"/>
      <c r="C115" s="377" t="s">
        <v>1890</v>
      </c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8"/>
      <c r="AD115" s="219">
        <v>42</v>
      </c>
      <c r="AE115" s="220"/>
      <c r="AF115" s="369"/>
      <c r="AG115" s="370"/>
      <c r="AH115" s="370"/>
      <c r="AI115" s="371"/>
      <c r="AJ115" s="369"/>
      <c r="AK115" s="370"/>
      <c r="AL115" s="370"/>
      <c r="AM115" s="371"/>
      <c r="AN115" s="369"/>
      <c r="AO115" s="370"/>
      <c r="AP115" s="370"/>
      <c r="AQ115" s="371"/>
      <c r="AR115" s="369"/>
      <c r="AS115" s="370"/>
      <c r="AT115" s="370"/>
      <c r="AU115" s="371"/>
      <c r="AV115" s="369"/>
      <c r="AW115" s="370"/>
      <c r="AX115" s="370"/>
      <c r="AY115" s="371"/>
      <c r="AZ115" s="369"/>
      <c r="BA115" s="370"/>
      <c r="BB115" s="370"/>
      <c r="BC115" s="371"/>
      <c r="BD115" s="369"/>
      <c r="BE115" s="370"/>
      <c r="BF115" s="370"/>
      <c r="BG115" s="371"/>
      <c r="BH115" s="389"/>
      <c r="BI115" s="389"/>
      <c r="BJ115" s="389"/>
      <c r="BK115" s="389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</row>
    <row r="116" spans="1:75" s="10" customFormat="1" ht="22.5" customHeight="1">
      <c r="A116" s="17"/>
      <c r="B116" s="231"/>
      <c r="C116" s="406" t="s">
        <v>1891</v>
      </c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7"/>
      <c r="AD116" s="228">
        <v>43</v>
      </c>
      <c r="AE116" s="229"/>
      <c r="AF116" s="369"/>
      <c r="AG116" s="370"/>
      <c r="AH116" s="370"/>
      <c r="AI116" s="371"/>
      <c r="AJ116" s="369"/>
      <c r="AK116" s="370"/>
      <c r="AL116" s="370"/>
      <c r="AM116" s="371"/>
      <c r="AN116" s="369"/>
      <c r="AO116" s="370"/>
      <c r="AP116" s="370"/>
      <c r="AQ116" s="371"/>
      <c r="AR116" s="369"/>
      <c r="AS116" s="370"/>
      <c r="AT116" s="370"/>
      <c r="AU116" s="371"/>
      <c r="AV116" s="369"/>
      <c r="AW116" s="370"/>
      <c r="AX116" s="370"/>
      <c r="AY116" s="371"/>
      <c r="AZ116" s="369"/>
      <c r="BA116" s="370"/>
      <c r="BB116" s="370"/>
      <c r="BC116" s="371"/>
      <c r="BD116" s="369"/>
      <c r="BE116" s="370"/>
      <c r="BF116" s="370"/>
      <c r="BG116" s="371"/>
      <c r="BH116" s="389"/>
      <c r="BI116" s="389"/>
      <c r="BJ116" s="389"/>
      <c r="BK116" s="389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</row>
    <row r="117" spans="1:75" s="10" customFormat="1" ht="26.25" customHeight="1">
      <c r="A117" s="17"/>
      <c r="B117" s="231"/>
      <c r="C117" s="372" t="s">
        <v>1892</v>
      </c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3"/>
      <c r="AD117" s="219">
        <v>44</v>
      </c>
      <c r="AE117" s="220"/>
      <c r="AF117" s="369"/>
      <c r="AG117" s="370"/>
      <c r="AH117" s="370"/>
      <c r="AI117" s="371"/>
      <c r="AJ117" s="369"/>
      <c r="AK117" s="370"/>
      <c r="AL117" s="370"/>
      <c r="AM117" s="371"/>
      <c r="AN117" s="369"/>
      <c r="AO117" s="370"/>
      <c r="AP117" s="370"/>
      <c r="AQ117" s="371"/>
      <c r="AR117" s="369"/>
      <c r="AS117" s="370"/>
      <c r="AT117" s="370"/>
      <c r="AU117" s="371"/>
      <c r="AV117" s="369"/>
      <c r="AW117" s="370"/>
      <c r="AX117" s="370"/>
      <c r="AY117" s="371"/>
      <c r="AZ117" s="369"/>
      <c r="BA117" s="370"/>
      <c r="BB117" s="370"/>
      <c r="BC117" s="371"/>
      <c r="BD117" s="369"/>
      <c r="BE117" s="370"/>
      <c r="BF117" s="370"/>
      <c r="BG117" s="371"/>
      <c r="BH117" s="389"/>
      <c r="BI117" s="389"/>
      <c r="BJ117" s="389"/>
      <c r="BK117" s="389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</row>
    <row r="118" spans="1:75" s="10" customFormat="1" ht="13.5" customHeight="1">
      <c r="A118" s="17"/>
      <c r="B118" s="231"/>
      <c r="C118" s="372" t="s">
        <v>1825</v>
      </c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3"/>
      <c r="AD118" s="219">
        <v>45</v>
      </c>
      <c r="AE118" s="220"/>
      <c r="AF118" s="369"/>
      <c r="AG118" s="370"/>
      <c r="AH118" s="370"/>
      <c r="AI118" s="371"/>
      <c r="AJ118" s="369"/>
      <c r="AK118" s="370"/>
      <c r="AL118" s="370"/>
      <c r="AM118" s="371"/>
      <c r="AN118" s="369"/>
      <c r="AO118" s="370"/>
      <c r="AP118" s="370"/>
      <c r="AQ118" s="371"/>
      <c r="AR118" s="369"/>
      <c r="AS118" s="370"/>
      <c r="AT118" s="370"/>
      <c r="AU118" s="371"/>
      <c r="AV118" s="369"/>
      <c r="AW118" s="370"/>
      <c r="AX118" s="370"/>
      <c r="AY118" s="371"/>
      <c r="AZ118" s="369"/>
      <c r="BA118" s="370"/>
      <c r="BB118" s="370"/>
      <c r="BC118" s="371"/>
      <c r="BD118" s="369"/>
      <c r="BE118" s="370"/>
      <c r="BF118" s="370"/>
      <c r="BG118" s="371"/>
      <c r="BH118" s="389"/>
      <c r="BI118" s="389"/>
      <c r="BJ118" s="389"/>
      <c r="BK118" s="389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</row>
    <row r="119" spans="1:75" s="10" customFormat="1" ht="13.5" customHeight="1">
      <c r="A119" s="17"/>
      <c r="B119" s="231"/>
      <c r="C119" s="372" t="s">
        <v>1881</v>
      </c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3"/>
      <c r="AD119" s="228">
        <v>46</v>
      </c>
      <c r="AE119" s="229"/>
      <c r="AF119" s="369"/>
      <c r="AG119" s="370"/>
      <c r="AH119" s="370"/>
      <c r="AI119" s="371"/>
      <c r="AJ119" s="369"/>
      <c r="AK119" s="370"/>
      <c r="AL119" s="370"/>
      <c r="AM119" s="371"/>
      <c r="AN119" s="369"/>
      <c r="AO119" s="370"/>
      <c r="AP119" s="370"/>
      <c r="AQ119" s="371"/>
      <c r="AR119" s="369"/>
      <c r="AS119" s="370"/>
      <c r="AT119" s="370"/>
      <c r="AU119" s="371"/>
      <c r="AV119" s="369"/>
      <c r="AW119" s="370"/>
      <c r="AX119" s="370"/>
      <c r="AY119" s="371"/>
      <c r="AZ119" s="369"/>
      <c r="BA119" s="370"/>
      <c r="BB119" s="370"/>
      <c r="BC119" s="371"/>
      <c r="BD119" s="369"/>
      <c r="BE119" s="370"/>
      <c r="BF119" s="370"/>
      <c r="BG119" s="371"/>
      <c r="BH119" s="389"/>
      <c r="BI119" s="389"/>
      <c r="BJ119" s="389"/>
      <c r="BK119" s="389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</row>
    <row r="120" spans="1:75" s="10" customFormat="1" ht="21.75" customHeight="1">
      <c r="A120" s="17"/>
      <c r="B120" s="231"/>
      <c r="C120" s="372" t="s">
        <v>1882</v>
      </c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3"/>
      <c r="AD120" s="219">
        <v>47</v>
      </c>
      <c r="AE120" s="220"/>
      <c r="AF120" s="369"/>
      <c r="AG120" s="370"/>
      <c r="AH120" s="370"/>
      <c r="AI120" s="371"/>
      <c r="AJ120" s="369"/>
      <c r="AK120" s="370"/>
      <c r="AL120" s="370"/>
      <c r="AM120" s="371"/>
      <c r="AN120" s="369"/>
      <c r="AO120" s="370"/>
      <c r="AP120" s="370"/>
      <c r="AQ120" s="371"/>
      <c r="AR120" s="369"/>
      <c r="AS120" s="370"/>
      <c r="AT120" s="370"/>
      <c r="AU120" s="371"/>
      <c r="AV120" s="369"/>
      <c r="AW120" s="370"/>
      <c r="AX120" s="370"/>
      <c r="AY120" s="371"/>
      <c r="AZ120" s="369"/>
      <c r="BA120" s="370"/>
      <c r="BB120" s="370"/>
      <c r="BC120" s="371"/>
      <c r="BD120" s="369"/>
      <c r="BE120" s="370"/>
      <c r="BF120" s="370"/>
      <c r="BG120" s="371"/>
      <c r="BH120" s="389"/>
      <c r="BI120" s="389"/>
      <c r="BJ120" s="389"/>
      <c r="BK120" s="389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</row>
    <row r="121" spans="1:75" s="10" customFormat="1" ht="24" customHeight="1">
      <c r="A121" s="17"/>
      <c r="B121" s="231"/>
      <c r="C121" s="372" t="s">
        <v>1883</v>
      </c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3"/>
      <c r="AD121" s="228">
        <v>48</v>
      </c>
      <c r="AE121" s="229"/>
      <c r="AF121" s="369"/>
      <c r="AG121" s="370"/>
      <c r="AH121" s="370"/>
      <c r="AI121" s="371"/>
      <c r="AJ121" s="369"/>
      <c r="AK121" s="370"/>
      <c r="AL121" s="370"/>
      <c r="AM121" s="371"/>
      <c r="AN121" s="369"/>
      <c r="AO121" s="370"/>
      <c r="AP121" s="370"/>
      <c r="AQ121" s="371"/>
      <c r="AR121" s="369"/>
      <c r="AS121" s="370"/>
      <c r="AT121" s="370"/>
      <c r="AU121" s="371"/>
      <c r="AV121" s="369"/>
      <c r="AW121" s="370"/>
      <c r="AX121" s="370"/>
      <c r="AY121" s="371"/>
      <c r="AZ121" s="369"/>
      <c r="BA121" s="370"/>
      <c r="BB121" s="370"/>
      <c r="BC121" s="371"/>
      <c r="BD121" s="369"/>
      <c r="BE121" s="370"/>
      <c r="BF121" s="370"/>
      <c r="BG121" s="371"/>
      <c r="BH121" s="389"/>
      <c r="BI121" s="389"/>
      <c r="BJ121" s="389"/>
      <c r="BK121" s="389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</row>
    <row r="122" spans="1:75" s="10" customFormat="1" ht="22.5" customHeight="1">
      <c r="A122" s="17"/>
      <c r="B122" s="231"/>
      <c r="C122" s="372" t="s">
        <v>1884</v>
      </c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3"/>
      <c r="AD122" s="219">
        <v>49</v>
      </c>
      <c r="AE122" s="220"/>
      <c r="AF122" s="369"/>
      <c r="AG122" s="370"/>
      <c r="AH122" s="370"/>
      <c r="AI122" s="371"/>
      <c r="AJ122" s="369"/>
      <c r="AK122" s="370"/>
      <c r="AL122" s="370"/>
      <c r="AM122" s="371"/>
      <c r="AN122" s="369"/>
      <c r="AO122" s="370"/>
      <c r="AP122" s="370"/>
      <c r="AQ122" s="371"/>
      <c r="AR122" s="177"/>
      <c r="AS122" s="178"/>
      <c r="AT122" s="178"/>
      <c r="AU122" s="179"/>
      <c r="AV122" s="369"/>
      <c r="AW122" s="370"/>
      <c r="AX122" s="370"/>
      <c r="AY122" s="371"/>
      <c r="AZ122" s="369"/>
      <c r="BA122" s="370"/>
      <c r="BB122" s="370"/>
      <c r="BC122" s="371"/>
      <c r="BD122" s="369"/>
      <c r="BE122" s="370"/>
      <c r="BF122" s="370"/>
      <c r="BG122" s="371"/>
      <c r="BH122" s="411"/>
      <c r="BI122" s="389"/>
      <c r="BJ122" s="389"/>
      <c r="BK122" s="389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</row>
    <row r="123" spans="1:75" s="10" customFormat="1" ht="24" customHeight="1">
      <c r="A123" s="17"/>
      <c r="B123" s="231"/>
      <c r="C123" s="372" t="s">
        <v>1885</v>
      </c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3"/>
      <c r="AD123" s="228">
        <v>50</v>
      </c>
      <c r="AE123" s="229"/>
      <c r="AF123" s="369"/>
      <c r="AG123" s="370"/>
      <c r="AH123" s="370"/>
      <c r="AI123" s="371"/>
      <c r="AJ123" s="369"/>
      <c r="AK123" s="370"/>
      <c r="AL123" s="370"/>
      <c r="AM123" s="371"/>
      <c r="AN123" s="369"/>
      <c r="AO123" s="370"/>
      <c r="AP123" s="370"/>
      <c r="AQ123" s="371"/>
      <c r="AR123" s="369"/>
      <c r="AS123" s="370"/>
      <c r="AT123" s="370"/>
      <c r="AU123" s="371"/>
      <c r="AV123" s="369"/>
      <c r="AW123" s="370"/>
      <c r="AX123" s="370"/>
      <c r="AY123" s="371"/>
      <c r="AZ123" s="369"/>
      <c r="BA123" s="370"/>
      <c r="BB123" s="370"/>
      <c r="BC123" s="371"/>
      <c r="BD123" s="369"/>
      <c r="BE123" s="370"/>
      <c r="BF123" s="370"/>
      <c r="BG123" s="371"/>
      <c r="BH123" s="389"/>
      <c r="BI123" s="389"/>
      <c r="BJ123" s="389"/>
      <c r="BK123" s="389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</row>
    <row r="124" spans="1:75" s="10" customFormat="1" ht="22.5" customHeight="1">
      <c r="A124" s="17"/>
      <c r="B124" s="231"/>
      <c r="C124" s="372" t="s">
        <v>1886</v>
      </c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3"/>
      <c r="AD124" s="219">
        <v>51</v>
      </c>
      <c r="AE124" s="220"/>
      <c r="AF124" s="369"/>
      <c r="AG124" s="370"/>
      <c r="AH124" s="370"/>
      <c r="AI124" s="371"/>
      <c r="AJ124" s="369"/>
      <c r="AK124" s="370"/>
      <c r="AL124" s="370"/>
      <c r="AM124" s="371"/>
      <c r="AN124" s="369"/>
      <c r="AO124" s="370"/>
      <c r="AP124" s="370"/>
      <c r="AQ124" s="371"/>
      <c r="AR124" s="369"/>
      <c r="AS124" s="370"/>
      <c r="AT124" s="370"/>
      <c r="AU124" s="371"/>
      <c r="AV124" s="369"/>
      <c r="AW124" s="370"/>
      <c r="AX124" s="370"/>
      <c r="AY124" s="371"/>
      <c r="AZ124" s="369"/>
      <c r="BA124" s="370"/>
      <c r="BB124" s="370"/>
      <c r="BC124" s="371"/>
      <c r="BD124" s="369"/>
      <c r="BE124" s="370"/>
      <c r="BF124" s="370"/>
      <c r="BG124" s="371"/>
      <c r="BH124" s="389"/>
      <c r="BI124" s="389"/>
      <c r="BJ124" s="389"/>
      <c r="BK124" s="389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</row>
    <row r="125" spans="1:75" s="10" customFormat="1" ht="11.25" customHeight="1">
      <c r="A125" s="17"/>
      <c r="B125" s="231"/>
      <c r="C125" s="372" t="s">
        <v>1887</v>
      </c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3"/>
      <c r="AD125" s="228">
        <v>52</v>
      </c>
      <c r="AE125" s="229"/>
      <c r="AF125" s="369"/>
      <c r="AG125" s="370"/>
      <c r="AH125" s="370"/>
      <c r="AI125" s="371"/>
      <c r="AJ125" s="369"/>
      <c r="AK125" s="370"/>
      <c r="AL125" s="370"/>
      <c r="AM125" s="371"/>
      <c r="AN125" s="369"/>
      <c r="AO125" s="370"/>
      <c r="AP125" s="370"/>
      <c r="AQ125" s="371"/>
      <c r="AR125" s="369"/>
      <c r="AS125" s="370"/>
      <c r="AT125" s="370"/>
      <c r="AU125" s="371"/>
      <c r="AV125" s="369"/>
      <c r="AW125" s="370"/>
      <c r="AX125" s="370"/>
      <c r="AY125" s="371"/>
      <c r="AZ125" s="369"/>
      <c r="BA125" s="370"/>
      <c r="BB125" s="370"/>
      <c r="BC125" s="371"/>
      <c r="BD125" s="369"/>
      <c r="BE125" s="370"/>
      <c r="BF125" s="370"/>
      <c r="BG125" s="371"/>
      <c r="BH125" s="389"/>
      <c r="BI125" s="389"/>
      <c r="BJ125" s="389"/>
      <c r="BK125" s="389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</row>
    <row r="126" spans="1:75" s="10" customFormat="1" ht="11.25" customHeight="1">
      <c r="A126" s="17"/>
      <c r="B126" s="231"/>
      <c r="C126" s="372" t="s">
        <v>1888</v>
      </c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3"/>
      <c r="AD126" s="219">
        <v>53</v>
      </c>
      <c r="AE126" s="220"/>
      <c r="AF126" s="369"/>
      <c r="AG126" s="370"/>
      <c r="AH126" s="370"/>
      <c r="AI126" s="371"/>
      <c r="AJ126" s="369"/>
      <c r="AK126" s="370"/>
      <c r="AL126" s="370"/>
      <c r="AM126" s="371"/>
      <c r="AN126" s="369"/>
      <c r="AO126" s="370"/>
      <c r="AP126" s="370"/>
      <c r="AQ126" s="371"/>
      <c r="AR126" s="369"/>
      <c r="AS126" s="370"/>
      <c r="AT126" s="370"/>
      <c r="AU126" s="371"/>
      <c r="AV126" s="369"/>
      <c r="AW126" s="370"/>
      <c r="AX126" s="370"/>
      <c r="AY126" s="371"/>
      <c r="AZ126" s="369"/>
      <c r="BA126" s="370"/>
      <c r="BB126" s="370"/>
      <c r="BC126" s="371"/>
      <c r="BD126" s="369"/>
      <c r="BE126" s="370"/>
      <c r="BF126" s="370"/>
      <c r="BG126" s="371"/>
      <c r="BH126" s="389"/>
      <c r="BI126" s="389"/>
      <c r="BJ126" s="389"/>
      <c r="BK126" s="389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</row>
    <row r="127" spans="1:75" s="10" customFormat="1" ht="21" customHeight="1">
      <c r="A127" s="17"/>
      <c r="B127" s="231"/>
      <c r="C127" s="372" t="s">
        <v>1889</v>
      </c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3"/>
      <c r="AD127" s="228">
        <v>54</v>
      </c>
      <c r="AE127" s="229"/>
      <c r="AF127" s="369"/>
      <c r="AG127" s="370"/>
      <c r="AH127" s="370"/>
      <c r="AI127" s="371"/>
      <c r="AJ127" s="369"/>
      <c r="AK127" s="370"/>
      <c r="AL127" s="370"/>
      <c r="AM127" s="371"/>
      <c r="AN127" s="369"/>
      <c r="AO127" s="370"/>
      <c r="AP127" s="370"/>
      <c r="AQ127" s="371"/>
      <c r="AR127" s="369"/>
      <c r="AS127" s="370"/>
      <c r="AT127" s="370"/>
      <c r="AU127" s="371"/>
      <c r="AV127" s="369"/>
      <c r="AW127" s="370"/>
      <c r="AX127" s="370"/>
      <c r="AY127" s="371"/>
      <c r="AZ127" s="369"/>
      <c r="BA127" s="370"/>
      <c r="BB127" s="370"/>
      <c r="BC127" s="371"/>
      <c r="BD127" s="369"/>
      <c r="BE127" s="370"/>
      <c r="BF127" s="370"/>
      <c r="BG127" s="371"/>
      <c r="BH127" s="389"/>
      <c r="BI127" s="389"/>
      <c r="BJ127" s="389"/>
      <c r="BK127" s="389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</row>
    <row r="128" spans="1:75" s="10" customFormat="1" ht="18" customHeight="1">
      <c r="A128" s="17"/>
      <c r="B128" s="231"/>
      <c r="C128" s="372" t="s">
        <v>1893</v>
      </c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3"/>
      <c r="AD128" s="228">
        <v>55</v>
      </c>
      <c r="AE128" s="229"/>
      <c r="AF128" s="369"/>
      <c r="AG128" s="370"/>
      <c r="AH128" s="370"/>
      <c r="AI128" s="371"/>
      <c r="AJ128" s="369"/>
      <c r="AK128" s="370"/>
      <c r="AL128" s="370"/>
      <c r="AM128" s="371"/>
      <c r="AN128" s="369"/>
      <c r="AO128" s="370"/>
      <c r="AP128" s="370"/>
      <c r="AQ128" s="371"/>
      <c r="AR128" s="369"/>
      <c r="AS128" s="370"/>
      <c r="AT128" s="370"/>
      <c r="AU128" s="371"/>
      <c r="AV128" s="369"/>
      <c r="AW128" s="370"/>
      <c r="AX128" s="370"/>
      <c r="AY128" s="371"/>
      <c r="AZ128" s="369"/>
      <c r="BA128" s="370"/>
      <c r="BB128" s="370"/>
      <c r="BC128" s="371"/>
      <c r="BD128" s="369"/>
      <c r="BE128" s="370"/>
      <c r="BF128" s="370"/>
      <c r="BG128" s="371"/>
      <c r="BH128" s="389"/>
      <c r="BI128" s="389"/>
      <c r="BJ128" s="389"/>
      <c r="BK128" s="389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</row>
    <row r="129" spans="3:75" s="10" customFormat="1" ht="11.25" customHeight="1">
      <c r="C129" s="372" t="s">
        <v>1894</v>
      </c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3"/>
      <c r="AD129" s="228">
        <v>56</v>
      </c>
      <c r="AE129" s="229"/>
      <c r="AF129" s="369"/>
      <c r="AG129" s="370"/>
      <c r="AH129" s="370"/>
      <c r="AI129" s="371"/>
      <c r="AJ129" s="369"/>
      <c r="AK129" s="370"/>
      <c r="AL129" s="370"/>
      <c r="AM129" s="371"/>
      <c r="AN129" s="369"/>
      <c r="AO129" s="370"/>
      <c r="AP129" s="370"/>
      <c r="AQ129" s="371"/>
      <c r="AR129" s="369"/>
      <c r="AS129" s="370"/>
      <c r="AT129" s="370"/>
      <c r="AU129" s="371"/>
      <c r="AV129" s="369"/>
      <c r="AW129" s="370"/>
      <c r="AX129" s="370"/>
      <c r="AY129" s="371"/>
      <c r="AZ129" s="369"/>
      <c r="BA129" s="370"/>
      <c r="BB129" s="370"/>
      <c r="BC129" s="371"/>
      <c r="BD129" s="369"/>
      <c r="BE129" s="370"/>
      <c r="BF129" s="370"/>
      <c r="BG129" s="371"/>
      <c r="BH129" s="389"/>
      <c r="BI129" s="389"/>
      <c r="BJ129" s="389"/>
      <c r="BK129" s="389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</row>
    <row r="130" spans="3:75" s="10" customFormat="1" ht="11.25" customHeight="1">
      <c r="C130" s="372" t="s">
        <v>1895</v>
      </c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3"/>
      <c r="AD130" s="228">
        <v>57</v>
      </c>
      <c r="AE130" s="229"/>
      <c r="AF130" s="369"/>
      <c r="AG130" s="370"/>
      <c r="AH130" s="370"/>
      <c r="AI130" s="371"/>
      <c r="AJ130" s="369"/>
      <c r="AK130" s="370"/>
      <c r="AL130" s="370"/>
      <c r="AM130" s="371"/>
      <c r="AN130" s="369"/>
      <c r="AO130" s="370"/>
      <c r="AP130" s="370"/>
      <c r="AQ130" s="371"/>
      <c r="AR130" s="369"/>
      <c r="AS130" s="370"/>
      <c r="AT130" s="370"/>
      <c r="AU130" s="371"/>
      <c r="AV130" s="369"/>
      <c r="AW130" s="370"/>
      <c r="AX130" s="370"/>
      <c r="AY130" s="371"/>
      <c r="AZ130" s="369"/>
      <c r="BA130" s="370"/>
      <c r="BB130" s="370"/>
      <c r="BC130" s="371"/>
      <c r="BD130" s="369"/>
      <c r="BE130" s="370"/>
      <c r="BF130" s="370"/>
      <c r="BG130" s="371"/>
      <c r="BH130" s="389"/>
      <c r="BI130" s="389"/>
      <c r="BJ130" s="389"/>
      <c r="BK130" s="389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</row>
    <row r="131" spans="3:75" s="10" customFormat="1" ht="11.25" customHeight="1">
      <c r="C131" s="372" t="s">
        <v>1896</v>
      </c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3"/>
      <c r="AD131" s="228">
        <v>58</v>
      </c>
      <c r="AE131" s="229"/>
      <c r="AF131" s="369"/>
      <c r="AG131" s="370"/>
      <c r="AH131" s="370"/>
      <c r="AI131" s="371"/>
      <c r="AJ131" s="369"/>
      <c r="AK131" s="370"/>
      <c r="AL131" s="370"/>
      <c r="AM131" s="371"/>
      <c r="AN131" s="369"/>
      <c r="AO131" s="370"/>
      <c r="AP131" s="370"/>
      <c r="AQ131" s="371"/>
      <c r="AR131" s="369"/>
      <c r="AS131" s="370"/>
      <c r="AT131" s="370"/>
      <c r="AU131" s="371"/>
      <c r="AV131" s="369"/>
      <c r="AW131" s="370"/>
      <c r="AX131" s="370"/>
      <c r="AY131" s="371"/>
      <c r="AZ131" s="369"/>
      <c r="BA131" s="370"/>
      <c r="BB131" s="370"/>
      <c r="BC131" s="371"/>
      <c r="BD131" s="369"/>
      <c r="BE131" s="370"/>
      <c r="BF131" s="370"/>
      <c r="BG131" s="371"/>
      <c r="BH131" s="389"/>
      <c r="BI131" s="389"/>
      <c r="BJ131" s="389"/>
      <c r="BK131" s="389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</row>
    <row r="132" spans="3:75" s="10" customFormat="1" ht="11.25" customHeight="1">
      <c r="C132" s="372" t="s">
        <v>1897</v>
      </c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2"/>
      <c r="O132" s="372"/>
      <c r="P132" s="372"/>
      <c r="Q132" s="372"/>
      <c r="R132" s="372"/>
      <c r="S132" s="372"/>
      <c r="T132" s="372"/>
      <c r="U132" s="372"/>
      <c r="V132" s="372"/>
      <c r="W132" s="372"/>
      <c r="X132" s="372"/>
      <c r="Y132" s="372"/>
      <c r="Z132" s="372"/>
      <c r="AA132" s="372"/>
      <c r="AB132" s="372"/>
      <c r="AC132" s="373"/>
      <c r="AD132" s="228">
        <v>59</v>
      </c>
      <c r="AE132" s="229"/>
      <c r="AF132" s="369"/>
      <c r="AG132" s="370"/>
      <c r="AH132" s="370"/>
      <c r="AI132" s="371"/>
      <c r="AJ132" s="369"/>
      <c r="AK132" s="370"/>
      <c r="AL132" s="370"/>
      <c r="AM132" s="371"/>
      <c r="AN132" s="369"/>
      <c r="AO132" s="370"/>
      <c r="AP132" s="370"/>
      <c r="AQ132" s="371"/>
      <c r="AR132" s="369"/>
      <c r="AS132" s="370"/>
      <c r="AT132" s="370"/>
      <c r="AU132" s="371"/>
      <c r="AV132" s="369"/>
      <c r="AW132" s="370"/>
      <c r="AX132" s="370"/>
      <c r="AY132" s="371"/>
      <c r="AZ132" s="369"/>
      <c r="BA132" s="370"/>
      <c r="BB132" s="370"/>
      <c r="BC132" s="371"/>
      <c r="BD132" s="369"/>
      <c r="BE132" s="370"/>
      <c r="BF132" s="370"/>
      <c r="BG132" s="371"/>
      <c r="BH132" s="389"/>
      <c r="BI132" s="389"/>
      <c r="BJ132" s="389"/>
      <c r="BK132" s="389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</row>
    <row r="133" spans="3:75" s="10" customFormat="1" ht="11.25" customHeight="1">
      <c r="C133" s="372" t="s">
        <v>1898</v>
      </c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3"/>
      <c r="AD133" s="228">
        <v>60</v>
      </c>
      <c r="AE133" s="229"/>
      <c r="AF133" s="369"/>
      <c r="AG133" s="370"/>
      <c r="AH133" s="370"/>
      <c r="AI133" s="371"/>
      <c r="AJ133" s="369"/>
      <c r="AK133" s="370"/>
      <c r="AL133" s="370"/>
      <c r="AM133" s="371"/>
      <c r="AN133" s="369"/>
      <c r="AO133" s="370"/>
      <c r="AP133" s="370"/>
      <c r="AQ133" s="371"/>
      <c r="AR133" s="369"/>
      <c r="AS133" s="370"/>
      <c r="AT133" s="370"/>
      <c r="AU133" s="371"/>
      <c r="AV133" s="369"/>
      <c r="AW133" s="370"/>
      <c r="AX133" s="370"/>
      <c r="AY133" s="371"/>
      <c r="AZ133" s="369"/>
      <c r="BA133" s="370"/>
      <c r="BB133" s="370"/>
      <c r="BC133" s="371"/>
      <c r="BD133" s="369"/>
      <c r="BE133" s="370"/>
      <c r="BF133" s="370"/>
      <c r="BG133" s="371"/>
      <c r="BH133" s="389"/>
      <c r="BI133" s="389"/>
      <c r="BJ133" s="389"/>
      <c r="BK133" s="389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</row>
    <row r="134" spans="3:75" s="10" customFormat="1" ht="11.25" customHeight="1">
      <c r="C134" s="372" t="s">
        <v>1899</v>
      </c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3"/>
      <c r="AD134" s="228">
        <v>61</v>
      </c>
      <c r="AE134" s="229"/>
      <c r="AF134" s="369"/>
      <c r="AG134" s="370"/>
      <c r="AH134" s="370"/>
      <c r="AI134" s="371"/>
      <c r="AJ134" s="369"/>
      <c r="AK134" s="370"/>
      <c r="AL134" s="370"/>
      <c r="AM134" s="371"/>
      <c r="AN134" s="369"/>
      <c r="AO134" s="370"/>
      <c r="AP134" s="370"/>
      <c r="AQ134" s="371"/>
      <c r="AR134" s="369"/>
      <c r="AS134" s="370"/>
      <c r="AT134" s="370"/>
      <c r="AU134" s="371"/>
      <c r="AV134" s="369"/>
      <c r="AW134" s="370"/>
      <c r="AX134" s="370"/>
      <c r="AY134" s="371"/>
      <c r="AZ134" s="369"/>
      <c r="BA134" s="370"/>
      <c r="BB134" s="370"/>
      <c r="BC134" s="371"/>
      <c r="BD134" s="369"/>
      <c r="BE134" s="370"/>
      <c r="BF134" s="370"/>
      <c r="BG134" s="371"/>
      <c r="BH134" s="389"/>
      <c r="BI134" s="389"/>
      <c r="BJ134" s="389"/>
      <c r="BK134" s="389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</row>
    <row r="135" spans="3:75" s="10" customFormat="1" ht="11.25" customHeight="1">
      <c r="C135" s="372" t="s">
        <v>1900</v>
      </c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3"/>
      <c r="AD135" s="228">
        <v>62</v>
      </c>
      <c r="AE135" s="229"/>
      <c r="AF135" s="369"/>
      <c r="AG135" s="370"/>
      <c r="AH135" s="370"/>
      <c r="AI135" s="371"/>
      <c r="AJ135" s="369"/>
      <c r="AK135" s="370"/>
      <c r="AL135" s="370"/>
      <c r="AM135" s="371"/>
      <c r="AN135" s="369"/>
      <c r="AO135" s="370"/>
      <c r="AP135" s="370"/>
      <c r="AQ135" s="371"/>
      <c r="AR135" s="369"/>
      <c r="AS135" s="370"/>
      <c r="AT135" s="370"/>
      <c r="AU135" s="371"/>
      <c r="AV135" s="369"/>
      <c r="AW135" s="370"/>
      <c r="AX135" s="370"/>
      <c r="AY135" s="371"/>
      <c r="AZ135" s="369"/>
      <c r="BA135" s="370"/>
      <c r="BB135" s="370"/>
      <c r="BC135" s="371"/>
      <c r="BD135" s="369"/>
      <c r="BE135" s="370"/>
      <c r="BF135" s="370"/>
      <c r="BG135" s="371"/>
      <c r="BH135" s="389"/>
      <c r="BI135" s="389"/>
      <c r="BJ135" s="389"/>
      <c r="BK135" s="389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</row>
    <row r="136" spans="3:75" s="10" customFormat="1" ht="11.25" customHeight="1">
      <c r="C136" s="372" t="s">
        <v>1901</v>
      </c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3"/>
      <c r="AD136" s="219">
        <v>63</v>
      </c>
      <c r="AE136" s="220"/>
      <c r="AF136" s="369"/>
      <c r="AG136" s="370"/>
      <c r="AH136" s="370"/>
      <c r="AI136" s="371"/>
      <c r="AJ136" s="369"/>
      <c r="AK136" s="370"/>
      <c r="AL136" s="370"/>
      <c r="AM136" s="371"/>
      <c r="AN136" s="369"/>
      <c r="AO136" s="370"/>
      <c r="AP136" s="370"/>
      <c r="AQ136" s="371"/>
      <c r="AR136" s="369"/>
      <c r="AS136" s="370"/>
      <c r="AT136" s="370"/>
      <c r="AU136" s="371"/>
      <c r="AV136" s="369"/>
      <c r="AW136" s="370"/>
      <c r="AX136" s="370"/>
      <c r="AY136" s="371"/>
      <c r="AZ136" s="369"/>
      <c r="BA136" s="370"/>
      <c r="BB136" s="370"/>
      <c r="BC136" s="371"/>
      <c r="BD136" s="369"/>
      <c r="BE136" s="370"/>
      <c r="BF136" s="370"/>
      <c r="BG136" s="371"/>
      <c r="BH136" s="389"/>
      <c r="BI136" s="389"/>
      <c r="BJ136" s="389"/>
      <c r="BK136" s="389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</row>
    <row r="137" spans="1:75" s="10" customFormat="1" ht="11.25" customHeight="1">
      <c r="A137" s="645" t="s">
        <v>20</v>
      </c>
      <c r="B137" s="646"/>
      <c r="C137" s="646"/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6"/>
      <c r="Q137" s="646"/>
      <c r="R137" s="646"/>
      <c r="S137" s="646"/>
      <c r="T137" s="646"/>
      <c r="U137" s="646"/>
      <c r="V137" s="646"/>
      <c r="W137" s="646"/>
      <c r="X137" s="646"/>
      <c r="Y137" s="646"/>
      <c r="Z137" s="646"/>
      <c r="AA137" s="646"/>
      <c r="AB137" s="646"/>
      <c r="AC137" s="647"/>
      <c r="AD137" s="228">
        <v>64</v>
      </c>
      <c r="AE137" s="229"/>
      <c r="AF137" s="379">
        <f>SUM(AF138:AI151)</f>
        <v>0</v>
      </c>
      <c r="AG137" s="380"/>
      <c r="AH137" s="380"/>
      <c r="AI137" s="381"/>
      <c r="AJ137" s="379">
        <f>SUM(AJ138:AM151)</f>
        <v>0</v>
      </c>
      <c r="AK137" s="380"/>
      <c r="AL137" s="380"/>
      <c r="AM137" s="381"/>
      <c r="AN137" s="379">
        <f>SUM(AN138:AQ151)</f>
        <v>0</v>
      </c>
      <c r="AO137" s="380"/>
      <c r="AP137" s="380"/>
      <c r="AQ137" s="381"/>
      <c r="AR137" s="379">
        <f>SUM(AR138:AU151)</f>
        <v>0</v>
      </c>
      <c r="AS137" s="380"/>
      <c r="AT137" s="380"/>
      <c r="AU137" s="381"/>
      <c r="AV137" s="379">
        <f>SUM(AV138:AY151)</f>
        <v>0</v>
      </c>
      <c r="AW137" s="380"/>
      <c r="AX137" s="380"/>
      <c r="AY137" s="381"/>
      <c r="AZ137" s="379">
        <f>SUM(AZ138:BC151)</f>
        <v>0</v>
      </c>
      <c r="BA137" s="380"/>
      <c r="BB137" s="380"/>
      <c r="BC137" s="381"/>
      <c r="BD137" s="567">
        <f>SUM(BD138:BG151)</f>
        <v>0</v>
      </c>
      <c r="BE137" s="567"/>
      <c r="BF137" s="567"/>
      <c r="BG137" s="567"/>
      <c r="BH137" s="382"/>
      <c r="BI137" s="382"/>
      <c r="BJ137" s="382"/>
      <c r="BK137" s="382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</row>
    <row r="138" spans="1:75" s="10" customFormat="1" ht="23.25" customHeight="1">
      <c r="A138" s="644"/>
      <c r="B138" s="372"/>
      <c r="C138" s="372" t="s">
        <v>1902</v>
      </c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372"/>
      <c r="O138" s="372"/>
      <c r="P138" s="372"/>
      <c r="Q138" s="372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3"/>
      <c r="AD138" s="219">
        <v>65</v>
      </c>
      <c r="AE138" s="220"/>
      <c r="AF138" s="369"/>
      <c r="AG138" s="370"/>
      <c r="AH138" s="370"/>
      <c r="AI138" s="371"/>
      <c r="AJ138" s="369"/>
      <c r="AK138" s="370"/>
      <c r="AL138" s="370"/>
      <c r="AM138" s="371"/>
      <c r="AN138" s="369"/>
      <c r="AO138" s="370"/>
      <c r="AP138" s="370"/>
      <c r="AQ138" s="371"/>
      <c r="AR138" s="369"/>
      <c r="AS138" s="370"/>
      <c r="AT138" s="370"/>
      <c r="AU138" s="371"/>
      <c r="AV138" s="369"/>
      <c r="AW138" s="370"/>
      <c r="AX138" s="370"/>
      <c r="AY138" s="371"/>
      <c r="AZ138" s="369"/>
      <c r="BA138" s="370"/>
      <c r="BB138" s="370"/>
      <c r="BC138" s="371"/>
      <c r="BD138" s="369"/>
      <c r="BE138" s="370"/>
      <c r="BF138" s="370"/>
      <c r="BG138" s="371"/>
      <c r="BH138" s="389"/>
      <c r="BI138" s="389"/>
      <c r="BJ138" s="389"/>
      <c r="BK138" s="389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</row>
    <row r="139" spans="1:75" s="10" customFormat="1" ht="23.25" customHeight="1">
      <c r="A139" s="376" t="s">
        <v>1903</v>
      </c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8"/>
      <c r="AD139" s="228">
        <v>66</v>
      </c>
      <c r="AE139" s="229"/>
      <c r="AF139" s="369"/>
      <c r="AG139" s="370"/>
      <c r="AH139" s="370"/>
      <c r="AI139" s="371"/>
      <c r="AJ139" s="369"/>
      <c r="AK139" s="370"/>
      <c r="AL139" s="370"/>
      <c r="AM139" s="371"/>
      <c r="AN139" s="369"/>
      <c r="AO139" s="370"/>
      <c r="AP139" s="370"/>
      <c r="AQ139" s="371"/>
      <c r="AR139" s="369"/>
      <c r="AS139" s="370"/>
      <c r="AT139" s="370"/>
      <c r="AU139" s="371"/>
      <c r="AV139" s="369"/>
      <c r="AW139" s="370"/>
      <c r="AX139" s="370"/>
      <c r="AY139" s="371"/>
      <c r="AZ139" s="369"/>
      <c r="BA139" s="370"/>
      <c r="BB139" s="370"/>
      <c r="BC139" s="371"/>
      <c r="BD139" s="369"/>
      <c r="BE139" s="370"/>
      <c r="BF139" s="370"/>
      <c r="BG139" s="371"/>
      <c r="BH139" s="389"/>
      <c r="BI139" s="389"/>
      <c r="BJ139" s="389"/>
      <c r="BK139" s="389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</row>
    <row r="140" spans="1:75" s="10" customFormat="1" ht="22.5" customHeight="1">
      <c r="A140" s="376" t="s">
        <v>1904</v>
      </c>
      <c r="B140" s="377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8"/>
      <c r="AD140" s="228">
        <v>67</v>
      </c>
      <c r="AE140" s="229"/>
      <c r="AF140" s="369"/>
      <c r="AG140" s="370"/>
      <c r="AH140" s="370"/>
      <c r="AI140" s="371"/>
      <c r="AJ140" s="369"/>
      <c r="AK140" s="370"/>
      <c r="AL140" s="370"/>
      <c r="AM140" s="371"/>
      <c r="AN140" s="369"/>
      <c r="AO140" s="370"/>
      <c r="AP140" s="370"/>
      <c r="AQ140" s="371"/>
      <c r="AR140" s="369"/>
      <c r="AS140" s="370"/>
      <c r="AT140" s="370"/>
      <c r="AU140" s="371"/>
      <c r="AV140" s="369"/>
      <c r="AW140" s="370"/>
      <c r="AX140" s="370"/>
      <c r="AY140" s="371"/>
      <c r="AZ140" s="369"/>
      <c r="BA140" s="370"/>
      <c r="BB140" s="370"/>
      <c r="BC140" s="371"/>
      <c r="BD140" s="369"/>
      <c r="BE140" s="370"/>
      <c r="BF140" s="370"/>
      <c r="BG140" s="371"/>
      <c r="BH140" s="389"/>
      <c r="BI140" s="389"/>
      <c r="BJ140" s="389"/>
      <c r="BK140" s="389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</row>
    <row r="141" spans="1:163" s="10" customFormat="1" ht="22.5" customHeight="1">
      <c r="A141" s="376" t="s">
        <v>1905</v>
      </c>
      <c r="B141" s="377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8"/>
      <c r="AD141" s="228">
        <v>68</v>
      </c>
      <c r="AE141" s="229"/>
      <c r="AF141" s="369"/>
      <c r="AG141" s="370"/>
      <c r="AH141" s="370"/>
      <c r="AI141" s="371"/>
      <c r="AJ141" s="369"/>
      <c r="AK141" s="370"/>
      <c r="AL141" s="370"/>
      <c r="AM141" s="371"/>
      <c r="AN141" s="369"/>
      <c r="AO141" s="370"/>
      <c r="AP141" s="370"/>
      <c r="AQ141" s="371"/>
      <c r="AR141" s="369"/>
      <c r="AS141" s="370"/>
      <c r="AT141" s="370"/>
      <c r="AU141" s="371"/>
      <c r="AV141" s="369"/>
      <c r="AW141" s="370"/>
      <c r="AX141" s="370"/>
      <c r="AY141" s="371"/>
      <c r="AZ141" s="369"/>
      <c r="BA141" s="370"/>
      <c r="BB141" s="370"/>
      <c r="BC141" s="371"/>
      <c r="BD141" s="369"/>
      <c r="BE141" s="370"/>
      <c r="BF141" s="370"/>
      <c r="BG141" s="371"/>
      <c r="BH141" s="389"/>
      <c r="BI141" s="389"/>
      <c r="BJ141" s="389"/>
      <c r="BK141" s="389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</row>
    <row r="142" spans="1:163" s="10" customFormat="1" ht="22.5" customHeight="1">
      <c r="A142" s="17"/>
      <c r="B142" s="231"/>
      <c r="C142" s="372" t="s">
        <v>1906</v>
      </c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3"/>
      <c r="AD142" s="228">
        <v>69</v>
      </c>
      <c r="AE142" s="229"/>
      <c r="AF142" s="369"/>
      <c r="AG142" s="370"/>
      <c r="AH142" s="370"/>
      <c r="AI142" s="371"/>
      <c r="AJ142" s="369"/>
      <c r="AK142" s="370"/>
      <c r="AL142" s="370"/>
      <c r="AM142" s="371"/>
      <c r="AN142" s="369"/>
      <c r="AO142" s="370"/>
      <c r="AP142" s="370"/>
      <c r="AQ142" s="371"/>
      <c r="AR142" s="369"/>
      <c r="AS142" s="370"/>
      <c r="AT142" s="370"/>
      <c r="AU142" s="371"/>
      <c r="AV142" s="369"/>
      <c r="AW142" s="370"/>
      <c r="AX142" s="370"/>
      <c r="AY142" s="371"/>
      <c r="AZ142" s="369"/>
      <c r="BA142" s="370"/>
      <c r="BB142" s="370"/>
      <c r="BC142" s="371"/>
      <c r="BD142" s="369"/>
      <c r="BE142" s="370"/>
      <c r="BF142" s="370"/>
      <c r="BG142" s="371"/>
      <c r="BH142" s="389"/>
      <c r="BI142" s="389"/>
      <c r="BJ142" s="389"/>
      <c r="BK142" s="389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</row>
    <row r="143" spans="1:163" s="10" customFormat="1" ht="22.5" customHeight="1">
      <c r="A143" s="17"/>
      <c r="B143" s="231"/>
      <c r="C143" s="372" t="s">
        <v>1907</v>
      </c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3"/>
      <c r="AD143" s="228">
        <v>70</v>
      </c>
      <c r="AE143" s="229"/>
      <c r="AF143" s="369"/>
      <c r="AG143" s="370"/>
      <c r="AH143" s="370"/>
      <c r="AI143" s="371"/>
      <c r="AJ143" s="369"/>
      <c r="AK143" s="370"/>
      <c r="AL143" s="370"/>
      <c r="AM143" s="371"/>
      <c r="AN143" s="369"/>
      <c r="AO143" s="370"/>
      <c r="AP143" s="370"/>
      <c r="AQ143" s="371"/>
      <c r="AR143" s="369"/>
      <c r="AS143" s="370"/>
      <c r="AT143" s="370"/>
      <c r="AU143" s="371"/>
      <c r="AV143" s="369"/>
      <c r="AW143" s="370"/>
      <c r="AX143" s="370"/>
      <c r="AY143" s="371"/>
      <c r="AZ143" s="369"/>
      <c r="BA143" s="370"/>
      <c r="BB143" s="370"/>
      <c r="BC143" s="371"/>
      <c r="BD143" s="369"/>
      <c r="BE143" s="370"/>
      <c r="BF143" s="370"/>
      <c r="BG143" s="371"/>
      <c r="BH143" s="389"/>
      <c r="BI143" s="389"/>
      <c r="BJ143" s="389"/>
      <c r="BK143" s="389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</row>
    <row r="144" spans="1:163" s="10" customFormat="1" ht="22.5" customHeight="1">
      <c r="A144" s="17"/>
      <c r="B144" s="231"/>
      <c r="C144" s="372" t="s">
        <v>1908</v>
      </c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3"/>
      <c r="AD144" s="228">
        <v>70</v>
      </c>
      <c r="AE144" s="229"/>
      <c r="AF144" s="369"/>
      <c r="AG144" s="370"/>
      <c r="AH144" s="370"/>
      <c r="AI144" s="371"/>
      <c r="AJ144" s="369"/>
      <c r="AK144" s="370"/>
      <c r="AL144" s="370"/>
      <c r="AM144" s="371"/>
      <c r="AN144" s="369"/>
      <c r="AO144" s="370"/>
      <c r="AP144" s="370"/>
      <c r="AQ144" s="371"/>
      <c r="AR144" s="369"/>
      <c r="AS144" s="370"/>
      <c r="AT144" s="370"/>
      <c r="AU144" s="371"/>
      <c r="AV144" s="369"/>
      <c r="AW144" s="370"/>
      <c r="AX144" s="370"/>
      <c r="AY144" s="371"/>
      <c r="AZ144" s="369"/>
      <c r="BA144" s="370"/>
      <c r="BB144" s="370"/>
      <c r="BC144" s="371"/>
      <c r="BD144" s="369"/>
      <c r="BE144" s="370"/>
      <c r="BF144" s="370"/>
      <c r="BG144" s="371"/>
      <c r="BH144" s="389"/>
      <c r="BI144" s="389"/>
      <c r="BJ144" s="389"/>
      <c r="BK144" s="389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</row>
    <row r="145" spans="1:163" s="10" customFormat="1" ht="22.5" customHeight="1">
      <c r="A145" s="376" t="s">
        <v>1909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8"/>
      <c r="AD145" s="228">
        <v>79</v>
      </c>
      <c r="AE145" s="229"/>
      <c r="AF145" s="369"/>
      <c r="AG145" s="370"/>
      <c r="AH145" s="370"/>
      <c r="AI145" s="371"/>
      <c r="AJ145" s="369"/>
      <c r="AK145" s="370"/>
      <c r="AL145" s="370"/>
      <c r="AM145" s="371"/>
      <c r="AN145" s="369"/>
      <c r="AO145" s="370"/>
      <c r="AP145" s="370"/>
      <c r="AQ145" s="371"/>
      <c r="AR145" s="369"/>
      <c r="AS145" s="370"/>
      <c r="AT145" s="370"/>
      <c r="AU145" s="371"/>
      <c r="AV145" s="369"/>
      <c r="AW145" s="370"/>
      <c r="AX145" s="370"/>
      <c r="AY145" s="371"/>
      <c r="AZ145" s="369"/>
      <c r="BA145" s="370"/>
      <c r="BB145" s="370"/>
      <c r="BC145" s="371"/>
      <c r="BD145" s="369"/>
      <c r="BE145" s="370"/>
      <c r="BF145" s="370"/>
      <c r="BG145" s="371"/>
      <c r="BH145" s="389"/>
      <c r="BI145" s="389"/>
      <c r="BJ145" s="389"/>
      <c r="BK145" s="389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</row>
    <row r="146" spans="1:163" s="10" customFormat="1" ht="22.5" customHeight="1">
      <c r="A146" s="376" t="s">
        <v>1910</v>
      </c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8"/>
      <c r="AD146" s="228">
        <v>80</v>
      </c>
      <c r="AE146" s="229"/>
      <c r="AF146" s="369"/>
      <c r="AG146" s="404"/>
      <c r="AH146" s="404"/>
      <c r="AI146" s="405"/>
      <c r="AJ146" s="369"/>
      <c r="AK146" s="404"/>
      <c r="AL146" s="404"/>
      <c r="AM146" s="405"/>
      <c r="AN146" s="369"/>
      <c r="AO146" s="404"/>
      <c r="AP146" s="404"/>
      <c r="AQ146" s="405"/>
      <c r="AR146" s="369"/>
      <c r="AS146" s="404"/>
      <c r="AT146" s="404"/>
      <c r="AU146" s="405"/>
      <c r="AV146" s="369"/>
      <c r="AW146" s="404"/>
      <c r="AX146" s="404"/>
      <c r="AY146" s="405"/>
      <c r="AZ146" s="369"/>
      <c r="BA146" s="404"/>
      <c r="BB146" s="404"/>
      <c r="BC146" s="405"/>
      <c r="BD146" s="369"/>
      <c r="BE146" s="404"/>
      <c r="BF146" s="404"/>
      <c r="BG146" s="405"/>
      <c r="BH146" s="389"/>
      <c r="BI146" s="465"/>
      <c r="BJ146" s="465"/>
      <c r="BK146" s="465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</row>
    <row r="147" spans="1:163" s="10" customFormat="1" ht="22.5" customHeight="1">
      <c r="A147" s="376" t="s">
        <v>1911</v>
      </c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8"/>
      <c r="AD147" s="228">
        <v>81</v>
      </c>
      <c r="AE147" s="229"/>
      <c r="AF147" s="369"/>
      <c r="AG147" s="370"/>
      <c r="AH147" s="370"/>
      <c r="AI147" s="371"/>
      <c r="AJ147" s="369"/>
      <c r="AK147" s="370"/>
      <c r="AL147" s="370"/>
      <c r="AM147" s="371"/>
      <c r="AN147" s="369"/>
      <c r="AO147" s="370"/>
      <c r="AP147" s="370"/>
      <c r="AQ147" s="371"/>
      <c r="AR147" s="369"/>
      <c r="AS147" s="370"/>
      <c r="AT147" s="370"/>
      <c r="AU147" s="371"/>
      <c r="AV147" s="369"/>
      <c r="AW147" s="370"/>
      <c r="AX147" s="370"/>
      <c r="AY147" s="371"/>
      <c r="AZ147" s="369"/>
      <c r="BA147" s="370"/>
      <c r="BB147" s="370"/>
      <c r="BC147" s="371"/>
      <c r="BD147" s="369"/>
      <c r="BE147" s="370"/>
      <c r="BF147" s="370"/>
      <c r="BG147" s="371"/>
      <c r="BH147" s="389"/>
      <c r="BI147" s="389"/>
      <c r="BJ147" s="389"/>
      <c r="BK147" s="389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</row>
    <row r="148" spans="1:163" s="10" customFormat="1" ht="22.5" customHeight="1">
      <c r="A148" s="17"/>
      <c r="B148" s="231"/>
      <c r="C148" s="372" t="s">
        <v>1912</v>
      </c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3"/>
      <c r="AD148" s="228">
        <v>82</v>
      </c>
      <c r="AE148" s="229"/>
      <c r="AF148" s="369"/>
      <c r="AG148" s="370"/>
      <c r="AH148" s="370"/>
      <c r="AI148" s="371"/>
      <c r="AJ148" s="369"/>
      <c r="AK148" s="370"/>
      <c r="AL148" s="370"/>
      <c r="AM148" s="371"/>
      <c r="AN148" s="369"/>
      <c r="AO148" s="370"/>
      <c r="AP148" s="370"/>
      <c r="AQ148" s="371"/>
      <c r="AR148" s="369"/>
      <c r="AS148" s="370"/>
      <c r="AT148" s="370"/>
      <c r="AU148" s="371"/>
      <c r="AV148" s="369"/>
      <c r="AW148" s="370"/>
      <c r="AX148" s="370"/>
      <c r="AY148" s="371"/>
      <c r="AZ148" s="369"/>
      <c r="BA148" s="370"/>
      <c r="BB148" s="370"/>
      <c r="BC148" s="371"/>
      <c r="BD148" s="369"/>
      <c r="BE148" s="370"/>
      <c r="BF148" s="370"/>
      <c r="BG148" s="371"/>
      <c r="BH148" s="389"/>
      <c r="BI148" s="389"/>
      <c r="BJ148" s="389"/>
      <c r="BK148" s="389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</row>
    <row r="149" spans="1:163" s="10" customFormat="1" ht="22.5" customHeight="1">
      <c r="A149" s="17"/>
      <c r="B149" s="231"/>
      <c r="C149" s="372" t="s">
        <v>1913</v>
      </c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3"/>
      <c r="AD149" s="228">
        <v>83</v>
      </c>
      <c r="AE149" s="229"/>
      <c r="AF149" s="369"/>
      <c r="AG149" s="370"/>
      <c r="AH149" s="370"/>
      <c r="AI149" s="371"/>
      <c r="AJ149" s="369"/>
      <c r="AK149" s="370"/>
      <c r="AL149" s="370"/>
      <c r="AM149" s="371"/>
      <c r="AN149" s="369"/>
      <c r="AO149" s="370"/>
      <c r="AP149" s="370"/>
      <c r="AQ149" s="371"/>
      <c r="AR149" s="369"/>
      <c r="AS149" s="370"/>
      <c r="AT149" s="370"/>
      <c r="AU149" s="371"/>
      <c r="AV149" s="369"/>
      <c r="AW149" s="370"/>
      <c r="AX149" s="370"/>
      <c r="AY149" s="371"/>
      <c r="AZ149" s="369"/>
      <c r="BA149" s="370"/>
      <c r="BB149" s="370"/>
      <c r="BC149" s="371"/>
      <c r="BD149" s="369"/>
      <c r="BE149" s="370"/>
      <c r="BF149" s="370"/>
      <c r="BG149" s="371"/>
      <c r="BH149" s="389"/>
      <c r="BI149" s="389"/>
      <c r="BJ149" s="389"/>
      <c r="BK149" s="389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</row>
    <row r="150" spans="1:163" s="10" customFormat="1" ht="22.5" customHeight="1">
      <c r="A150" s="17"/>
      <c r="B150" s="231"/>
      <c r="C150" s="372" t="s">
        <v>1914</v>
      </c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3"/>
      <c r="AD150" s="228">
        <v>84</v>
      </c>
      <c r="AE150" s="229"/>
      <c r="AF150" s="369"/>
      <c r="AG150" s="370"/>
      <c r="AH150" s="370"/>
      <c r="AI150" s="371"/>
      <c r="AJ150" s="369"/>
      <c r="AK150" s="370"/>
      <c r="AL150" s="370"/>
      <c r="AM150" s="371"/>
      <c r="AN150" s="369"/>
      <c r="AO150" s="370"/>
      <c r="AP150" s="370"/>
      <c r="AQ150" s="371"/>
      <c r="AR150" s="369"/>
      <c r="AS150" s="370"/>
      <c r="AT150" s="370"/>
      <c r="AU150" s="371"/>
      <c r="AV150" s="369"/>
      <c r="AW150" s="370"/>
      <c r="AX150" s="370"/>
      <c r="AY150" s="371"/>
      <c r="AZ150" s="369"/>
      <c r="BA150" s="370"/>
      <c r="BB150" s="370"/>
      <c r="BC150" s="371"/>
      <c r="BD150" s="369"/>
      <c r="BE150" s="370"/>
      <c r="BF150" s="370"/>
      <c r="BG150" s="371"/>
      <c r="BH150" s="389"/>
      <c r="BI150" s="389"/>
      <c r="BJ150" s="389"/>
      <c r="BK150" s="389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</row>
    <row r="151" spans="1:163" s="10" customFormat="1" ht="22.5" customHeight="1">
      <c r="A151" s="17"/>
      <c r="B151" s="231"/>
      <c r="C151" s="372" t="s">
        <v>1915</v>
      </c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3"/>
      <c r="AD151" s="374">
        <v>85</v>
      </c>
      <c r="AE151" s="375"/>
      <c r="AF151" s="369"/>
      <c r="AG151" s="370"/>
      <c r="AH151" s="370"/>
      <c r="AI151" s="371"/>
      <c r="AJ151" s="369"/>
      <c r="AK151" s="370"/>
      <c r="AL151" s="370"/>
      <c r="AM151" s="371"/>
      <c r="AN151" s="369"/>
      <c r="AO151" s="370"/>
      <c r="AP151" s="370"/>
      <c r="AQ151" s="371"/>
      <c r="AR151" s="369"/>
      <c r="AS151" s="370"/>
      <c r="AT151" s="370"/>
      <c r="AU151" s="371"/>
      <c r="AV151" s="369"/>
      <c r="AW151" s="370"/>
      <c r="AX151" s="370"/>
      <c r="AY151" s="371"/>
      <c r="AZ151" s="369"/>
      <c r="BA151" s="370"/>
      <c r="BB151" s="370"/>
      <c r="BC151" s="371"/>
      <c r="BD151" s="369"/>
      <c r="BE151" s="370"/>
      <c r="BF151" s="370"/>
      <c r="BG151" s="371"/>
      <c r="BH151" s="389"/>
      <c r="BI151" s="389"/>
      <c r="BJ151" s="389"/>
      <c r="BK151" s="389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</row>
    <row r="152" spans="1:163" s="10" customFormat="1" ht="22.5" customHeight="1">
      <c r="A152" s="376" t="s">
        <v>1916</v>
      </c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8"/>
      <c r="AD152" s="374">
        <v>86</v>
      </c>
      <c r="AE152" s="375"/>
      <c r="AF152" s="369"/>
      <c r="AG152" s="370"/>
      <c r="AH152" s="370"/>
      <c r="AI152" s="371"/>
      <c r="AJ152" s="369"/>
      <c r="AK152" s="370"/>
      <c r="AL152" s="370"/>
      <c r="AM152" s="371"/>
      <c r="AN152" s="369"/>
      <c r="AO152" s="370"/>
      <c r="AP152" s="370"/>
      <c r="AQ152" s="371"/>
      <c r="AR152" s="369"/>
      <c r="AS152" s="370"/>
      <c r="AT152" s="370"/>
      <c r="AU152" s="371"/>
      <c r="AV152" s="369"/>
      <c r="AW152" s="370"/>
      <c r="AX152" s="370"/>
      <c r="AY152" s="371"/>
      <c r="AZ152" s="369"/>
      <c r="BA152" s="370"/>
      <c r="BB152" s="370"/>
      <c r="BC152" s="371"/>
      <c r="BD152" s="369"/>
      <c r="BE152" s="370"/>
      <c r="BF152" s="370"/>
      <c r="BG152" s="371"/>
      <c r="BH152" s="389"/>
      <c r="BI152" s="389"/>
      <c r="BJ152" s="389"/>
      <c r="BK152" s="389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</row>
    <row r="153" spans="1:163" s="10" customFormat="1" ht="22.5" customHeight="1">
      <c r="A153" s="221"/>
      <c r="B153" s="222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3"/>
      <c r="AE153" s="223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</row>
    <row r="154" spans="1:163" s="10" customFormat="1" ht="22.5" customHeight="1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 t="s">
        <v>1826</v>
      </c>
      <c r="AE154" s="28"/>
      <c r="AF154" s="28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22"/>
      <c r="CE154" s="22"/>
      <c r="CF154" s="22"/>
      <c r="CG154" s="22"/>
      <c r="CH154" s="22"/>
      <c r="CI154" s="22"/>
      <c r="CJ154" s="22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</row>
    <row r="155" spans="1:163" s="8" customFormat="1" ht="11.25" customHeight="1">
      <c r="A155" s="618"/>
      <c r="B155" s="618"/>
      <c r="C155" s="2"/>
      <c r="D155" s="2"/>
      <c r="E155" s="2"/>
      <c r="F155" s="2"/>
      <c r="G155" s="2"/>
      <c r="H155" s="2"/>
      <c r="I155" s="2"/>
      <c r="J155" s="25" t="s">
        <v>1635</v>
      </c>
      <c r="K155" s="32"/>
      <c r="L155" s="2"/>
      <c r="M155" s="2"/>
      <c r="N155" s="2"/>
      <c r="O155" s="2"/>
      <c r="P155" s="2"/>
      <c r="Q155" s="2"/>
      <c r="R155" s="32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</row>
    <row r="156" spans="1:163" s="8" customFormat="1" ht="12.75" customHeight="1">
      <c r="A156" s="2"/>
      <c r="B156" s="2"/>
      <c r="C156" s="2"/>
      <c r="D156" s="2"/>
      <c r="E156" s="2"/>
      <c r="F156" s="2"/>
      <c r="G156" s="2"/>
      <c r="H156" s="2"/>
      <c r="I156" s="2" t="s">
        <v>1508</v>
      </c>
      <c r="J156" s="2"/>
      <c r="K156" s="33"/>
      <c r="L156" s="2"/>
      <c r="M156" s="2"/>
      <c r="N156" s="2"/>
      <c r="O156" s="2"/>
      <c r="P156" s="2"/>
      <c r="Q156" s="2"/>
      <c r="R156" s="3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</row>
    <row r="157" spans="1:163" s="8" customFormat="1" ht="5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3"/>
      <c r="L157" s="2"/>
      <c r="M157" s="2"/>
      <c r="N157" s="2"/>
      <c r="O157" s="2"/>
      <c r="P157" s="2"/>
      <c r="Q157" s="2"/>
      <c r="R157" s="3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</row>
    <row r="158" spans="1:163" s="8" customFormat="1" ht="22.5" customHeight="1">
      <c r="A158" s="437" t="s">
        <v>1188</v>
      </c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/>
      <c r="V158" s="438"/>
      <c r="W158" s="438"/>
      <c r="X158" s="438"/>
      <c r="Y158" s="438"/>
      <c r="Z158" s="438"/>
      <c r="AA158" s="438"/>
      <c r="AB158" s="438"/>
      <c r="AC158" s="439"/>
      <c r="AD158" s="498" t="s">
        <v>1438</v>
      </c>
      <c r="AE158" s="498"/>
      <c r="AF158" s="648" t="s">
        <v>1189</v>
      </c>
      <c r="AG158" s="649"/>
      <c r="AH158" s="590" t="s">
        <v>872</v>
      </c>
      <c r="AI158" s="591"/>
      <c r="AJ158" s="648" t="s">
        <v>454</v>
      </c>
      <c r="AK158" s="649"/>
      <c r="AL158" s="590" t="s">
        <v>455</v>
      </c>
      <c r="AM158" s="591"/>
      <c r="AN158" s="352" t="s">
        <v>1828</v>
      </c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3"/>
      <c r="AZ158" s="353" t="s">
        <v>1942</v>
      </c>
      <c r="BA158" s="353"/>
      <c r="BB158" s="353"/>
      <c r="BC158" s="353"/>
      <c r="BD158" s="353"/>
      <c r="BE158" s="353"/>
      <c r="BF158" s="353"/>
      <c r="BG158" s="353"/>
      <c r="BH158" s="353"/>
      <c r="BI158" s="353"/>
      <c r="BJ158" s="353"/>
      <c r="BK158" s="353"/>
      <c r="BL158" s="353"/>
      <c r="BM158" s="353"/>
      <c r="BN158" s="353"/>
      <c r="BO158" s="353"/>
      <c r="BP158" s="353"/>
      <c r="BQ158" s="353"/>
      <c r="BR158" s="353"/>
      <c r="BS158" s="353"/>
      <c r="BT158" s="353"/>
      <c r="BU158" s="353"/>
      <c r="BV158" s="353"/>
      <c r="BW158" s="353"/>
      <c r="BX158" s="353"/>
      <c r="BY158" s="353"/>
      <c r="BZ158" s="353"/>
      <c r="CA158" s="353"/>
      <c r="CB158" s="353"/>
      <c r="CC158" s="353"/>
      <c r="CD158" s="353"/>
      <c r="CE158" s="358"/>
      <c r="CF158" s="596" t="s">
        <v>456</v>
      </c>
      <c r="CG158" s="361"/>
      <c r="CH158" s="361" t="s">
        <v>457</v>
      </c>
      <c r="CI158" s="362"/>
      <c r="CJ158" s="352" t="s">
        <v>1190</v>
      </c>
      <c r="CK158" s="353"/>
      <c r="CL158" s="353"/>
      <c r="CM158" s="353"/>
      <c r="CN158" s="353"/>
      <c r="CO158" s="353"/>
      <c r="CP158" s="353"/>
      <c r="CQ158" s="358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 s="8" customFormat="1" ht="11.25" customHeight="1">
      <c r="A159" s="459"/>
      <c r="B159" s="460"/>
      <c r="C159" s="460"/>
      <c r="D159" s="460"/>
      <c r="E159" s="460"/>
      <c r="F159" s="460"/>
      <c r="G159" s="460"/>
      <c r="H159" s="460"/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0"/>
      <c r="AC159" s="461"/>
      <c r="AD159" s="500"/>
      <c r="AE159" s="500"/>
      <c r="AF159" s="650"/>
      <c r="AG159" s="651"/>
      <c r="AH159" s="592"/>
      <c r="AI159" s="593"/>
      <c r="AJ159" s="650"/>
      <c r="AK159" s="651"/>
      <c r="AL159" s="592"/>
      <c r="AM159" s="593"/>
      <c r="AN159" s="354" t="s">
        <v>1827</v>
      </c>
      <c r="AO159" s="355"/>
      <c r="AP159" s="355"/>
      <c r="AQ159" s="355"/>
      <c r="AR159" s="355"/>
      <c r="AS159" s="355"/>
      <c r="AT159" s="355"/>
      <c r="AU159" s="355"/>
      <c r="AV159" s="355"/>
      <c r="AW159" s="355"/>
      <c r="AX159" s="355"/>
      <c r="AY159" s="355"/>
      <c r="AZ159" s="355" t="s">
        <v>1827</v>
      </c>
      <c r="BA159" s="355"/>
      <c r="BB159" s="355"/>
      <c r="BC159" s="355"/>
      <c r="BD159" s="355"/>
      <c r="BE159" s="355"/>
      <c r="BF159" s="355"/>
      <c r="BG159" s="355"/>
      <c r="BH159" s="355"/>
      <c r="BI159" s="355"/>
      <c r="BJ159" s="355"/>
      <c r="BK159" s="355"/>
      <c r="BL159" s="355"/>
      <c r="BM159" s="355"/>
      <c r="BN159" s="355"/>
      <c r="BO159" s="355"/>
      <c r="BP159" s="355"/>
      <c r="BQ159" s="355"/>
      <c r="BR159" s="355"/>
      <c r="BS159" s="355"/>
      <c r="BT159" s="355"/>
      <c r="BU159" s="355"/>
      <c r="BV159" s="355"/>
      <c r="BW159" s="355"/>
      <c r="BX159" s="355"/>
      <c r="BY159" s="355"/>
      <c r="BZ159" s="355"/>
      <c r="CA159" s="355"/>
      <c r="CB159" s="355"/>
      <c r="CC159" s="355"/>
      <c r="CD159" s="355"/>
      <c r="CE159" s="359"/>
      <c r="CF159" s="597"/>
      <c r="CG159" s="598"/>
      <c r="CH159" s="598"/>
      <c r="CI159" s="600"/>
      <c r="CJ159" s="354" t="s">
        <v>167</v>
      </c>
      <c r="CK159" s="355"/>
      <c r="CL159" s="355"/>
      <c r="CM159" s="355"/>
      <c r="CN159" s="355"/>
      <c r="CO159" s="355"/>
      <c r="CP159" s="355"/>
      <c r="CQ159" s="35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s="8" customFormat="1" ht="26.25" customHeight="1">
      <c r="A160" s="460"/>
      <c r="B160" s="460"/>
      <c r="C160" s="460"/>
      <c r="D160" s="460"/>
      <c r="E160" s="460"/>
      <c r="F160" s="460"/>
      <c r="G160" s="460"/>
      <c r="H160" s="460"/>
      <c r="I160" s="460"/>
      <c r="J160" s="460"/>
      <c r="K160" s="460"/>
      <c r="L160" s="460"/>
      <c r="M160" s="460"/>
      <c r="N160" s="460"/>
      <c r="O160" s="460"/>
      <c r="P160" s="460"/>
      <c r="Q160" s="460"/>
      <c r="R160" s="460"/>
      <c r="S160" s="460"/>
      <c r="T160" s="460"/>
      <c r="U160" s="460"/>
      <c r="V160" s="460"/>
      <c r="W160" s="460"/>
      <c r="X160" s="460"/>
      <c r="Y160" s="460"/>
      <c r="Z160" s="460"/>
      <c r="AA160" s="460"/>
      <c r="AB160" s="460"/>
      <c r="AC160" s="461"/>
      <c r="AD160" s="500"/>
      <c r="AE160" s="500"/>
      <c r="AF160" s="650"/>
      <c r="AG160" s="651"/>
      <c r="AH160" s="592"/>
      <c r="AI160" s="593"/>
      <c r="AJ160" s="650"/>
      <c r="AK160" s="651"/>
      <c r="AL160" s="592"/>
      <c r="AM160" s="593"/>
      <c r="AN160" s="356" t="s">
        <v>1941</v>
      </c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 t="s">
        <v>1941</v>
      </c>
      <c r="BA160" s="357"/>
      <c r="BB160" s="357"/>
      <c r="BC160" s="357"/>
      <c r="BD160" s="357"/>
      <c r="BE160" s="357"/>
      <c r="BF160" s="357"/>
      <c r="BG160" s="360"/>
      <c r="BH160" s="232" t="s">
        <v>1838</v>
      </c>
      <c r="BI160" s="231"/>
      <c r="BJ160" s="231"/>
      <c r="BK160" s="231"/>
      <c r="BL160" s="231"/>
      <c r="BM160" s="231"/>
      <c r="BN160" s="231"/>
      <c r="BO160" s="231"/>
      <c r="BP160" s="231"/>
      <c r="BQ160" s="231"/>
      <c r="BR160" s="231"/>
      <c r="BS160" s="231"/>
      <c r="BT160" s="231"/>
      <c r="BU160" s="231"/>
      <c r="BV160" s="231"/>
      <c r="BW160" s="233"/>
      <c r="BX160" s="232" t="s">
        <v>1839</v>
      </c>
      <c r="BY160" s="231"/>
      <c r="BZ160" s="231"/>
      <c r="CA160" s="231"/>
      <c r="CB160" s="231"/>
      <c r="CC160" s="231"/>
      <c r="CD160" s="231"/>
      <c r="CE160" s="233"/>
      <c r="CF160" s="597"/>
      <c r="CG160" s="598"/>
      <c r="CH160" s="598"/>
      <c r="CI160" s="600"/>
      <c r="CJ160" s="596" t="s">
        <v>861</v>
      </c>
      <c r="CK160" s="361"/>
      <c r="CL160" s="361" t="s">
        <v>166</v>
      </c>
      <c r="CM160" s="361"/>
      <c r="CN160" s="596" t="s">
        <v>862</v>
      </c>
      <c r="CO160" s="361"/>
      <c r="CP160" s="361" t="s">
        <v>1187</v>
      </c>
      <c r="CQ160" s="362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</row>
    <row r="161" spans="1:163" s="8" customFormat="1" ht="39" customHeight="1">
      <c r="A161" s="457" t="s">
        <v>461</v>
      </c>
      <c r="B161" s="457"/>
      <c r="C161" s="457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7"/>
      <c r="R161" s="457"/>
      <c r="S161" s="457"/>
      <c r="T161" s="457"/>
      <c r="U161" s="457"/>
      <c r="V161" s="457"/>
      <c r="W161" s="457"/>
      <c r="X161" s="457"/>
      <c r="Y161" s="457"/>
      <c r="Z161" s="457"/>
      <c r="AA161" s="457"/>
      <c r="AB161" s="457"/>
      <c r="AC161" s="458"/>
      <c r="AD161" s="500"/>
      <c r="AE161" s="500"/>
      <c r="AF161" s="650"/>
      <c r="AG161" s="651"/>
      <c r="AH161" s="592"/>
      <c r="AI161" s="593"/>
      <c r="AJ161" s="650"/>
      <c r="AK161" s="651"/>
      <c r="AL161" s="592"/>
      <c r="AM161" s="592"/>
      <c r="AN161" s="596" t="s">
        <v>1830</v>
      </c>
      <c r="AO161" s="361"/>
      <c r="AP161" s="361" t="s">
        <v>1829</v>
      </c>
      <c r="AQ161" s="362"/>
      <c r="AR161" s="365"/>
      <c r="AS161" s="366"/>
      <c r="AT161" s="361" t="s">
        <v>1878</v>
      </c>
      <c r="AU161" s="362"/>
      <c r="AV161" s="356" t="s">
        <v>1833</v>
      </c>
      <c r="AW161" s="357"/>
      <c r="AX161" s="357"/>
      <c r="AY161" s="357"/>
      <c r="AZ161" s="357" t="s">
        <v>1833</v>
      </c>
      <c r="BA161" s="357"/>
      <c r="BB161" s="357"/>
      <c r="BC161" s="357"/>
      <c r="BD161" s="357"/>
      <c r="BE161" s="357"/>
      <c r="BF161" s="357"/>
      <c r="BG161" s="360"/>
      <c r="BH161" s="596" t="s">
        <v>1830</v>
      </c>
      <c r="BI161" s="361"/>
      <c r="BJ161" s="361" t="s">
        <v>1829</v>
      </c>
      <c r="BK161" s="362"/>
      <c r="BL161" s="365"/>
      <c r="BM161" s="366"/>
      <c r="BN161" s="361" t="s">
        <v>1835</v>
      </c>
      <c r="BO161" s="362"/>
      <c r="BP161" s="356" t="s">
        <v>1833</v>
      </c>
      <c r="BQ161" s="357"/>
      <c r="BR161" s="357"/>
      <c r="BS161" s="357"/>
      <c r="BT161" s="357"/>
      <c r="BU161" s="357"/>
      <c r="BV161" s="357"/>
      <c r="BW161" s="360"/>
      <c r="BX161" s="596" t="s">
        <v>1830</v>
      </c>
      <c r="BY161" s="361"/>
      <c r="BZ161" s="361" t="s">
        <v>1829</v>
      </c>
      <c r="CA161" s="362"/>
      <c r="CB161" s="365"/>
      <c r="CC161" s="366"/>
      <c r="CD161" s="361" t="s">
        <v>1835</v>
      </c>
      <c r="CE161" s="362"/>
      <c r="CF161" s="597"/>
      <c r="CG161" s="598"/>
      <c r="CH161" s="598"/>
      <c r="CI161" s="600"/>
      <c r="CJ161" s="597"/>
      <c r="CK161" s="598"/>
      <c r="CL161" s="598"/>
      <c r="CM161" s="598"/>
      <c r="CN161" s="597"/>
      <c r="CO161" s="598"/>
      <c r="CP161" s="598"/>
      <c r="CQ161" s="600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</row>
    <row r="162" spans="1:163" s="8" customFormat="1" ht="50.25" customHeight="1">
      <c r="A162" s="441"/>
      <c r="B162" s="441"/>
      <c r="C162" s="441"/>
      <c r="D162" s="441"/>
      <c r="E162" s="441"/>
      <c r="F162" s="441"/>
      <c r="G162" s="441"/>
      <c r="H162" s="441"/>
      <c r="I162" s="441"/>
      <c r="J162" s="441"/>
      <c r="K162" s="441"/>
      <c r="L162" s="441"/>
      <c r="M162" s="441"/>
      <c r="N162" s="441"/>
      <c r="O162" s="441"/>
      <c r="P162" s="441"/>
      <c r="Q162" s="441"/>
      <c r="R162" s="441"/>
      <c r="S162" s="441"/>
      <c r="T162" s="441"/>
      <c r="U162" s="441"/>
      <c r="V162" s="441"/>
      <c r="W162" s="441"/>
      <c r="X162" s="441"/>
      <c r="Y162" s="441"/>
      <c r="Z162" s="441"/>
      <c r="AA162" s="441"/>
      <c r="AB162" s="441"/>
      <c r="AC162" s="442"/>
      <c r="AD162" s="563"/>
      <c r="AE162" s="563"/>
      <c r="AF162" s="652"/>
      <c r="AG162" s="653"/>
      <c r="AH162" s="594"/>
      <c r="AI162" s="595"/>
      <c r="AJ162" s="652"/>
      <c r="AK162" s="653"/>
      <c r="AL162" s="594"/>
      <c r="AM162" s="594"/>
      <c r="AN162" s="599"/>
      <c r="AO162" s="363"/>
      <c r="AP162" s="363"/>
      <c r="AQ162" s="364"/>
      <c r="AR162" s="367"/>
      <c r="AS162" s="368"/>
      <c r="AT162" s="363"/>
      <c r="AU162" s="364"/>
      <c r="AV162" s="602"/>
      <c r="AW162" s="602"/>
      <c r="AX162" s="603" t="s">
        <v>1831</v>
      </c>
      <c r="AY162" s="604"/>
      <c r="AZ162" s="601"/>
      <c r="BA162" s="602"/>
      <c r="BB162" s="603" t="s">
        <v>1834</v>
      </c>
      <c r="BC162" s="604"/>
      <c r="BD162" s="901"/>
      <c r="BE162" s="902"/>
      <c r="BF162" s="603" t="s">
        <v>1832</v>
      </c>
      <c r="BG162" s="604"/>
      <c r="BH162" s="599"/>
      <c r="BI162" s="363"/>
      <c r="BJ162" s="363"/>
      <c r="BK162" s="364"/>
      <c r="BL162" s="367"/>
      <c r="BM162" s="368"/>
      <c r="BN162" s="363"/>
      <c r="BO162" s="364"/>
      <c r="BP162" s="602"/>
      <c r="BQ162" s="602"/>
      <c r="BR162" s="603" t="s">
        <v>1836</v>
      </c>
      <c r="BS162" s="604"/>
      <c r="BT162" s="601"/>
      <c r="BU162" s="602"/>
      <c r="BV162" s="603" t="s">
        <v>1837</v>
      </c>
      <c r="BW162" s="604"/>
      <c r="BX162" s="599"/>
      <c r="BY162" s="363"/>
      <c r="BZ162" s="363"/>
      <c r="CA162" s="364"/>
      <c r="CB162" s="367"/>
      <c r="CC162" s="368"/>
      <c r="CD162" s="363"/>
      <c r="CE162" s="364"/>
      <c r="CF162" s="599"/>
      <c r="CG162" s="363"/>
      <c r="CH162" s="363"/>
      <c r="CI162" s="364"/>
      <c r="CJ162" s="599"/>
      <c r="CK162" s="363"/>
      <c r="CL162" s="363"/>
      <c r="CM162" s="363"/>
      <c r="CN162" s="599"/>
      <c r="CO162" s="363"/>
      <c r="CP162" s="363"/>
      <c r="CQ162" s="364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</row>
    <row r="163" spans="1:163" s="8" customFormat="1" ht="27.75" customHeight="1">
      <c r="A163" s="605" t="s">
        <v>1439</v>
      </c>
      <c r="B163" s="606"/>
      <c r="C163" s="606"/>
      <c r="D163" s="606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6"/>
      <c r="P163" s="606"/>
      <c r="Q163" s="606"/>
      <c r="R163" s="606"/>
      <c r="S163" s="606"/>
      <c r="T163" s="606"/>
      <c r="U163" s="606"/>
      <c r="V163" s="606"/>
      <c r="W163" s="606"/>
      <c r="X163" s="606"/>
      <c r="Y163" s="606"/>
      <c r="Z163" s="606"/>
      <c r="AA163" s="606"/>
      <c r="AB163" s="606"/>
      <c r="AC163" s="607"/>
      <c r="AD163" s="462" t="s">
        <v>1440</v>
      </c>
      <c r="AE163" s="464"/>
      <c r="AF163" s="631">
        <v>1</v>
      </c>
      <c r="AG163" s="632"/>
      <c r="AH163" s="632"/>
      <c r="AI163" s="633"/>
      <c r="AJ163" s="631">
        <v>2</v>
      </c>
      <c r="AK163" s="632"/>
      <c r="AL163" s="632"/>
      <c r="AM163" s="633"/>
      <c r="AN163" s="631">
        <v>3</v>
      </c>
      <c r="AO163" s="632"/>
      <c r="AP163" s="632"/>
      <c r="AQ163" s="633"/>
      <c r="AR163" s="631">
        <v>4</v>
      </c>
      <c r="AS163" s="632"/>
      <c r="AT163" s="632"/>
      <c r="AU163" s="633"/>
      <c r="AV163" s="631">
        <v>5</v>
      </c>
      <c r="AW163" s="632"/>
      <c r="AX163" s="632"/>
      <c r="AY163" s="633"/>
      <c r="AZ163" s="631">
        <v>6</v>
      </c>
      <c r="BA163" s="632"/>
      <c r="BB163" s="632"/>
      <c r="BC163" s="633"/>
      <c r="BD163" s="631">
        <v>7</v>
      </c>
      <c r="BE163" s="632"/>
      <c r="BF163" s="632"/>
      <c r="BG163" s="633"/>
      <c r="BH163" s="631">
        <v>8</v>
      </c>
      <c r="BI163" s="632"/>
      <c r="BJ163" s="632"/>
      <c r="BK163" s="633"/>
      <c r="BL163" s="631">
        <v>9</v>
      </c>
      <c r="BM163" s="632"/>
      <c r="BN163" s="632"/>
      <c r="BO163" s="633"/>
      <c r="BP163" s="631">
        <v>10</v>
      </c>
      <c r="BQ163" s="632"/>
      <c r="BR163" s="632"/>
      <c r="BS163" s="633"/>
      <c r="BT163" s="631">
        <v>11</v>
      </c>
      <c r="BU163" s="632"/>
      <c r="BV163" s="632"/>
      <c r="BW163" s="633"/>
      <c r="BX163" s="631">
        <v>12</v>
      </c>
      <c r="BY163" s="632"/>
      <c r="BZ163" s="632"/>
      <c r="CA163" s="633"/>
      <c r="CB163" s="631">
        <v>13</v>
      </c>
      <c r="CC163" s="632"/>
      <c r="CD163" s="632"/>
      <c r="CE163" s="633"/>
      <c r="CF163" s="631">
        <v>14</v>
      </c>
      <c r="CG163" s="632"/>
      <c r="CH163" s="632"/>
      <c r="CI163" s="633"/>
      <c r="CJ163" s="631">
        <v>15</v>
      </c>
      <c r="CK163" s="632"/>
      <c r="CL163" s="632"/>
      <c r="CM163" s="633"/>
      <c r="CN163" s="631">
        <v>16</v>
      </c>
      <c r="CO163" s="632"/>
      <c r="CP163" s="632"/>
      <c r="CQ163" s="633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</row>
    <row r="164" spans="1:163" s="8" customFormat="1" ht="21" customHeight="1">
      <c r="A164" s="390" t="s">
        <v>891</v>
      </c>
      <c r="B164" s="391"/>
      <c r="C164" s="391"/>
      <c r="D164" s="391"/>
      <c r="E164" s="391"/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2"/>
      <c r="AD164" s="393">
        <v>1</v>
      </c>
      <c r="AE164" s="394"/>
      <c r="AF164" s="379">
        <f>AF165+AF185+AF193+AF208+AF181</f>
        <v>0</v>
      </c>
      <c r="AG164" s="380"/>
      <c r="AH164" s="380"/>
      <c r="AI164" s="381"/>
      <c r="AJ164" s="379">
        <f>AJ165+AJ185+AJ193+AJ208+AJ181</f>
        <v>0</v>
      </c>
      <c r="AK164" s="380"/>
      <c r="AL164" s="380"/>
      <c r="AM164" s="381"/>
      <c r="AN164" s="379">
        <f>AN165+AN185+AN193+AN208+AN181</f>
        <v>0</v>
      </c>
      <c r="AO164" s="380"/>
      <c r="AP164" s="380"/>
      <c r="AQ164" s="381"/>
      <c r="AR164" s="379">
        <f>AR165+AR185+AR193+AR208+AR181</f>
        <v>0</v>
      </c>
      <c r="AS164" s="380"/>
      <c r="AT164" s="380"/>
      <c r="AU164" s="381"/>
      <c r="AV164" s="379">
        <f>AV165+AV185+AV193+AV208+AV181</f>
        <v>0</v>
      </c>
      <c r="AW164" s="380"/>
      <c r="AX164" s="380"/>
      <c r="AY164" s="381"/>
      <c r="AZ164" s="379">
        <f>AZ165+AZ185+AZ193+AZ208+AZ181</f>
        <v>0</v>
      </c>
      <c r="BA164" s="380"/>
      <c r="BB164" s="380"/>
      <c r="BC164" s="381"/>
      <c r="BD164" s="379">
        <f>BD165+BD185+BD193+BD208+BD181</f>
        <v>0</v>
      </c>
      <c r="BE164" s="380"/>
      <c r="BF164" s="380"/>
      <c r="BG164" s="381"/>
      <c r="BH164" s="379">
        <f>BH165+BH185+BH193+BH208+BH181</f>
        <v>0</v>
      </c>
      <c r="BI164" s="380"/>
      <c r="BJ164" s="380"/>
      <c r="BK164" s="381"/>
      <c r="BL164" s="379">
        <f>BL165+BL185+BL193+BL208+BL181</f>
        <v>0</v>
      </c>
      <c r="BM164" s="380"/>
      <c r="BN164" s="380"/>
      <c r="BO164" s="381"/>
      <c r="BP164" s="379">
        <f>BP165+BP185+BP193+BP208+BP181</f>
        <v>0</v>
      </c>
      <c r="BQ164" s="380"/>
      <c r="BR164" s="380"/>
      <c r="BS164" s="381"/>
      <c r="BT164" s="379">
        <f>BT165+BT185+BT193+BT208+BT181</f>
        <v>0</v>
      </c>
      <c r="BU164" s="380"/>
      <c r="BV164" s="380"/>
      <c r="BW164" s="381"/>
      <c r="BX164" s="379">
        <f>BX165+BX185+BX193+BX208+BX181</f>
        <v>0</v>
      </c>
      <c r="BY164" s="380"/>
      <c r="BZ164" s="380"/>
      <c r="CA164" s="381"/>
      <c r="CB164" s="379">
        <f>CB165+CB185+CB193+CB208+CB181</f>
        <v>0</v>
      </c>
      <c r="CC164" s="380"/>
      <c r="CD164" s="380"/>
      <c r="CE164" s="381"/>
      <c r="CF164" s="379">
        <f>CF165+CF185+CF193+CF208+CF181</f>
        <v>0</v>
      </c>
      <c r="CG164" s="380"/>
      <c r="CH164" s="380"/>
      <c r="CI164" s="381"/>
      <c r="CJ164" s="379">
        <f>CJ165+CJ185+CJ193+CJ208+CJ181</f>
        <v>0</v>
      </c>
      <c r="CK164" s="380"/>
      <c r="CL164" s="380"/>
      <c r="CM164" s="381"/>
      <c r="CN164" s="379">
        <f>CN165+CN185+CN193+CN208+CN181</f>
        <v>0</v>
      </c>
      <c r="CO164" s="380"/>
      <c r="CP164" s="380"/>
      <c r="CQ164" s="381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</row>
    <row r="165" spans="1:163" s="8" customFormat="1" ht="18.75" customHeight="1">
      <c r="A165" s="390" t="s">
        <v>1879</v>
      </c>
      <c r="B165" s="391"/>
      <c r="C165" s="391"/>
      <c r="D165" s="391"/>
      <c r="E165" s="391"/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1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2"/>
      <c r="AD165" s="228">
        <v>2</v>
      </c>
      <c r="AE165" s="229"/>
      <c r="AF165" s="636">
        <f>AF166+AF167+AF168+AF170+AF176+AF178+AF180+AF169+AF177+AF175+AF179</f>
        <v>0</v>
      </c>
      <c r="AG165" s="637"/>
      <c r="AH165" s="637"/>
      <c r="AI165" s="638"/>
      <c r="AJ165" s="636">
        <f>AJ166+AJ167+AJ168+AJ170+AJ176+AJ178+AJ180+AJ169+AJ177+AJ175+AJ179</f>
        <v>0</v>
      </c>
      <c r="AK165" s="637"/>
      <c r="AL165" s="637"/>
      <c r="AM165" s="638"/>
      <c r="AN165" s="636">
        <f>AN166+AN167+AN168+AN170+AN176+AN178+AN180+AN169+AN177+AN175+AN179</f>
        <v>0</v>
      </c>
      <c r="AO165" s="637"/>
      <c r="AP165" s="637"/>
      <c r="AQ165" s="638"/>
      <c r="AR165" s="636">
        <f>AR166+AR167+AR168+AR170+AR176+AR178+AR180+AR169+AR177+AR175+AR179</f>
        <v>0</v>
      </c>
      <c r="AS165" s="637"/>
      <c r="AT165" s="637"/>
      <c r="AU165" s="638"/>
      <c r="AV165" s="636">
        <f>AV166+AV167+AV168+AV170+AV176+AV178+AV180+AV169+AV177+AV175+AV179</f>
        <v>0</v>
      </c>
      <c r="AW165" s="637"/>
      <c r="AX165" s="637"/>
      <c r="AY165" s="638"/>
      <c r="AZ165" s="636">
        <f>AZ166+AZ167+AZ168+AZ170+AZ176+AZ178+AZ180+AZ169+AZ177+AZ175+AZ179</f>
        <v>0</v>
      </c>
      <c r="BA165" s="637"/>
      <c r="BB165" s="637"/>
      <c r="BC165" s="638"/>
      <c r="BD165" s="636">
        <f>BD166+BD167+BD168+BD170+BD176+BD178+BD180+BD169+BD177+BD175+BD179</f>
        <v>0</v>
      </c>
      <c r="BE165" s="637"/>
      <c r="BF165" s="637"/>
      <c r="BG165" s="638"/>
      <c r="BH165" s="636">
        <f>BH166+BH167+BH168+BH170+BH176+BH178+BH180+BH169+BH177+BH175+BH179</f>
        <v>0</v>
      </c>
      <c r="BI165" s="637"/>
      <c r="BJ165" s="637"/>
      <c r="BK165" s="638"/>
      <c r="BL165" s="636">
        <f>BL166+BL167+BL168+BL170+BL176+BL178+BL180+BL169+BL177+BL175+BL179</f>
        <v>0</v>
      </c>
      <c r="BM165" s="637"/>
      <c r="BN165" s="637"/>
      <c r="BO165" s="638"/>
      <c r="BP165" s="636">
        <f>BP166+BP167+BP168+BP170+BP176+BP178+BP180+BP169+BP177+BP175+BP179</f>
        <v>0</v>
      </c>
      <c r="BQ165" s="637"/>
      <c r="BR165" s="637"/>
      <c r="BS165" s="638"/>
      <c r="BT165" s="636">
        <f>BT166+BT167+BT168+BT170+BT176+BT178+BT180+BT169+BT177+BT175+BT179</f>
        <v>0</v>
      </c>
      <c r="BU165" s="637"/>
      <c r="BV165" s="637"/>
      <c r="BW165" s="638"/>
      <c r="BX165" s="636">
        <f>BX166+BX167+BX168+BX170+BX176+BX178+BX180+BX169+BX177+BX175+BX179</f>
        <v>0</v>
      </c>
      <c r="BY165" s="637"/>
      <c r="BZ165" s="637"/>
      <c r="CA165" s="638"/>
      <c r="CB165" s="636">
        <f>CB166+CB167+CB168+CB170+CB176+CB178+CB180+CB169+CB177+CB175+CB179</f>
        <v>0</v>
      </c>
      <c r="CC165" s="637"/>
      <c r="CD165" s="637"/>
      <c r="CE165" s="638"/>
      <c r="CF165" s="636">
        <f>CF166+CF167+CF168+CF170+CF176+CF178+CF180+CF169+CF177+CF175+CF179</f>
        <v>0</v>
      </c>
      <c r="CG165" s="637"/>
      <c r="CH165" s="637"/>
      <c r="CI165" s="638"/>
      <c r="CJ165" s="636">
        <f>CJ166+CJ167+CJ168+CJ170+CJ176+CJ178+CJ180+CJ169+CJ177+CJ175+CJ179</f>
        <v>0</v>
      </c>
      <c r="CK165" s="637"/>
      <c r="CL165" s="637"/>
      <c r="CM165" s="638"/>
      <c r="CN165" s="636">
        <f>CN166+CN167+CN168+CN170+CN176+CN178+CN180+CN169+CN177+CN175+CN179</f>
        <v>0</v>
      </c>
      <c r="CO165" s="637"/>
      <c r="CP165" s="637"/>
      <c r="CQ165" s="638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</row>
    <row r="166" spans="1:163" ht="12.75" customHeight="1">
      <c r="A166" s="383" t="s">
        <v>892</v>
      </c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5"/>
      <c r="AD166" s="219">
        <v>3</v>
      </c>
      <c r="AE166" s="220"/>
      <c r="AF166" s="369"/>
      <c r="AG166" s="370"/>
      <c r="AH166" s="370"/>
      <c r="AI166" s="371"/>
      <c r="AJ166" s="369"/>
      <c r="AK166" s="370"/>
      <c r="AL166" s="370"/>
      <c r="AM166" s="371"/>
      <c r="AN166" s="369"/>
      <c r="AO166" s="370"/>
      <c r="AP166" s="370"/>
      <c r="AQ166" s="371"/>
      <c r="AR166" s="369"/>
      <c r="AS166" s="370"/>
      <c r="AT166" s="370"/>
      <c r="AU166" s="371"/>
      <c r="AV166" s="369"/>
      <c r="AW166" s="370"/>
      <c r="AX166" s="370"/>
      <c r="AY166" s="371"/>
      <c r="AZ166" s="369"/>
      <c r="BA166" s="370"/>
      <c r="BB166" s="370"/>
      <c r="BC166" s="371"/>
      <c r="BD166" s="369"/>
      <c r="BE166" s="370"/>
      <c r="BF166" s="370"/>
      <c r="BG166" s="371"/>
      <c r="BH166" s="369"/>
      <c r="BI166" s="370"/>
      <c r="BJ166" s="370"/>
      <c r="BK166" s="371"/>
      <c r="BL166" s="369"/>
      <c r="BM166" s="370"/>
      <c r="BN166" s="370"/>
      <c r="BO166" s="371"/>
      <c r="BP166" s="369"/>
      <c r="BQ166" s="370"/>
      <c r="BR166" s="370"/>
      <c r="BS166" s="371"/>
      <c r="BT166" s="369"/>
      <c r="BU166" s="370"/>
      <c r="BV166" s="370"/>
      <c r="BW166" s="371"/>
      <c r="BX166" s="369"/>
      <c r="BY166" s="370"/>
      <c r="BZ166" s="370"/>
      <c r="CA166" s="371"/>
      <c r="CB166" s="369"/>
      <c r="CC166" s="370"/>
      <c r="CD166" s="370"/>
      <c r="CE166" s="371"/>
      <c r="CF166" s="369"/>
      <c r="CG166" s="370"/>
      <c r="CH166" s="370"/>
      <c r="CI166" s="371"/>
      <c r="CJ166" s="369"/>
      <c r="CK166" s="370"/>
      <c r="CL166" s="370"/>
      <c r="CM166" s="371"/>
      <c r="CN166" s="369"/>
      <c r="CO166" s="370"/>
      <c r="CP166" s="370"/>
      <c r="CQ166" s="371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</row>
    <row r="167" spans="1:95" s="9" customFormat="1" ht="21" customHeight="1">
      <c r="A167" s="6"/>
      <c r="B167" s="241"/>
      <c r="C167" s="377" t="s">
        <v>893</v>
      </c>
      <c r="D167" s="377"/>
      <c r="E167" s="377"/>
      <c r="F167" s="377"/>
      <c r="G167" s="377"/>
      <c r="H167" s="377"/>
      <c r="I167" s="377"/>
      <c r="J167" s="377"/>
      <c r="K167" s="377"/>
      <c r="L167" s="377"/>
      <c r="M167" s="377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8"/>
      <c r="AD167" s="228">
        <v>4</v>
      </c>
      <c r="AE167" s="229"/>
      <c r="AF167" s="369"/>
      <c r="AG167" s="370"/>
      <c r="AH167" s="370"/>
      <c r="AI167" s="371"/>
      <c r="AJ167" s="369"/>
      <c r="AK167" s="370"/>
      <c r="AL167" s="370"/>
      <c r="AM167" s="371"/>
      <c r="AN167" s="369"/>
      <c r="AO167" s="370"/>
      <c r="AP167" s="370"/>
      <c r="AQ167" s="371"/>
      <c r="AR167" s="369"/>
      <c r="AS167" s="370"/>
      <c r="AT167" s="370"/>
      <c r="AU167" s="371"/>
      <c r="AV167" s="369"/>
      <c r="AW167" s="370"/>
      <c r="AX167" s="370"/>
      <c r="AY167" s="371"/>
      <c r="AZ167" s="369"/>
      <c r="BA167" s="370"/>
      <c r="BB167" s="370"/>
      <c r="BC167" s="371"/>
      <c r="BD167" s="369"/>
      <c r="BE167" s="370"/>
      <c r="BF167" s="370"/>
      <c r="BG167" s="371"/>
      <c r="BH167" s="369"/>
      <c r="BI167" s="370"/>
      <c r="BJ167" s="370"/>
      <c r="BK167" s="371"/>
      <c r="BL167" s="369"/>
      <c r="BM167" s="370"/>
      <c r="BN167" s="370"/>
      <c r="BO167" s="371"/>
      <c r="BP167" s="369"/>
      <c r="BQ167" s="370"/>
      <c r="BR167" s="370"/>
      <c r="BS167" s="371"/>
      <c r="BT167" s="369"/>
      <c r="BU167" s="370"/>
      <c r="BV167" s="370"/>
      <c r="BW167" s="371"/>
      <c r="BX167" s="369"/>
      <c r="BY167" s="370"/>
      <c r="BZ167" s="370"/>
      <c r="CA167" s="371"/>
      <c r="CB167" s="369"/>
      <c r="CC167" s="370"/>
      <c r="CD167" s="370"/>
      <c r="CE167" s="371"/>
      <c r="CF167" s="369"/>
      <c r="CG167" s="370"/>
      <c r="CH167" s="370"/>
      <c r="CI167" s="371"/>
      <c r="CJ167" s="369"/>
      <c r="CK167" s="370"/>
      <c r="CL167" s="370"/>
      <c r="CM167" s="371"/>
      <c r="CN167" s="369"/>
      <c r="CO167" s="370"/>
      <c r="CP167" s="370"/>
      <c r="CQ167" s="371"/>
    </row>
    <row r="168" spans="1:95" s="9" customFormat="1" ht="12" customHeight="1">
      <c r="A168" s="6"/>
      <c r="B168" s="241"/>
      <c r="C168" s="377" t="s">
        <v>1822</v>
      </c>
      <c r="D168" s="377"/>
      <c r="E168" s="377"/>
      <c r="F168" s="377"/>
      <c r="G168" s="377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8"/>
      <c r="AD168" s="219">
        <v>5</v>
      </c>
      <c r="AE168" s="220"/>
      <c r="AF168" s="369"/>
      <c r="AG168" s="370"/>
      <c r="AH168" s="370"/>
      <c r="AI168" s="371"/>
      <c r="AJ168" s="369"/>
      <c r="AK168" s="370"/>
      <c r="AL168" s="370"/>
      <c r="AM168" s="371"/>
      <c r="AN168" s="369"/>
      <c r="AO168" s="370"/>
      <c r="AP168" s="370"/>
      <c r="AQ168" s="371"/>
      <c r="AR168" s="369"/>
      <c r="AS168" s="370"/>
      <c r="AT168" s="370"/>
      <c r="AU168" s="371"/>
      <c r="AV168" s="369"/>
      <c r="AW168" s="370"/>
      <c r="AX168" s="370"/>
      <c r="AY168" s="371"/>
      <c r="AZ168" s="369"/>
      <c r="BA168" s="370"/>
      <c r="BB168" s="370"/>
      <c r="BC168" s="371"/>
      <c r="BD168" s="369"/>
      <c r="BE168" s="370"/>
      <c r="BF168" s="370"/>
      <c r="BG168" s="371"/>
      <c r="BH168" s="369"/>
      <c r="BI168" s="370"/>
      <c r="BJ168" s="370"/>
      <c r="BK168" s="371"/>
      <c r="BL168" s="369"/>
      <c r="BM168" s="370"/>
      <c r="BN168" s="370"/>
      <c r="BO168" s="371"/>
      <c r="BP168" s="369"/>
      <c r="BQ168" s="370"/>
      <c r="BR168" s="370"/>
      <c r="BS168" s="371"/>
      <c r="BT168" s="369"/>
      <c r="BU168" s="370"/>
      <c r="BV168" s="370"/>
      <c r="BW168" s="371"/>
      <c r="BX168" s="369"/>
      <c r="BY168" s="370"/>
      <c r="BZ168" s="370"/>
      <c r="CA168" s="371"/>
      <c r="CB168" s="369"/>
      <c r="CC168" s="370"/>
      <c r="CD168" s="370"/>
      <c r="CE168" s="371"/>
      <c r="CF168" s="369"/>
      <c r="CG168" s="370"/>
      <c r="CH168" s="370"/>
      <c r="CI168" s="371"/>
      <c r="CJ168" s="369"/>
      <c r="CK168" s="370"/>
      <c r="CL168" s="370"/>
      <c r="CM168" s="371"/>
      <c r="CN168" s="369"/>
      <c r="CO168" s="370"/>
      <c r="CP168" s="370"/>
      <c r="CQ168" s="371"/>
    </row>
    <row r="169" spans="1:95" s="9" customFormat="1" ht="21.75" customHeight="1">
      <c r="A169" s="6"/>
      <c r="B169" s="241"/>
      <c r="C169" s="377" t="s">
        <v>1865</v>
      </c>
      <c r="D169" s="377"/>
      <c r="E169" s="377"/>
      <c r="F169" s="377"/>
      <c r="G169" s="377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8"/>
      <c r="AD169" s="228">
        <v>6</v>
      </c>
      <c r="AE169" s="229"/>
      <c r="AF169" s="369"/>
      <c r="AG169" s="370"/>
      <c r="AH169" s="370"/>
      <c r="AI169" s="371"/>
      <c r="AJ169" s="369"/>
      <c r="AK169" s="370"/>
      <c r="AL169" s="370"/>
      <c r="AM169" s="371"/>
      <c r="AN169" s="369"/>
      <c r="AO169" s="370"/>
      <c r="AP169" s="370"/>
      <c r="AQ169" s="371"/>
      <c r="AR169" s="369"/>
      <c r="AS169" s="370"/>
      <c r="AT169" s="370"/>
      <c r="AU169" s="371"/>
      <c r="AV169" s="369"/>
      <c r="AW169" s="370"/>
      <c r="AX169" s="370"/>
      <c r="AY169" s="371"/>
      <c r="AZ169" s="369"/>
      <c r="BA169" s="370"/>
      <c r="BB169" s="370"/>
      <c r="BC169" s="371"/>
      <c r="BD169" s="369"/>
      <c r="BE169" s="370"/>
      <c r="BF169" s="370"/>
      <c r="BG169" s="371"/>
      <c r="BH169" s="369"/>
      <c r="BI169" s="370"/>
      <c r="BJ169" s="370"/>
      <c r="BK169" s="371"/>
      <c r="BL169" s="369"/>
      <c r="BM169" s="370"/>
      <c r="BN169" s="370"/>
      <c r="BO169" s="371"/>
      <c r="BP169" s="369"/>
      <c r="BQ169" s="370"/>
      <c r="BR169" s="370"/>
      <c r="BS169" s="371"/>
      <c r="BT169" s="369"/>
      <c r="BU169" s="370"/>
      <c r="BV169" s="370"/>
      <c r="BW169" s="371"/>
      <c r="BX169" s="369"/>
      <c r="BY169" s="370"/>
      <c r="BZ169" s="370"/>
      <c r="CA169" s="371"/>
      <c r="CB169" s="369"/>
      <c r="CC169" s="370"/>
      <c r="CD169" s="370"/>
      <c r="CE169" s="371"/>
      <c r="CF169" s="369"/>
      <c r="CG169" s="370"/>
      <c r="CH169" s="370"/>
      <c r="CI169" s="371"/>
      <c r="CJ169" s="369"/>
      <c r="CK169" s="370"/>
      <c r="CL169" s="370"/>
      <c r="CM169" s="371"/>
      <c r="CN169" s="369"/>
      <c r="CO169" s="370"/>
      <c r="CP169" s="370"/>
      <c r="CQ169" s="371"/>
    </row>
    <row r="170" spans="1:95" s="9" customFormat="1" ht="23.25" customHeight="1">
      <c r="A170" s="6"/>
      <c r="B170" s="241"/>
      <c r="C170" s="377" t="s">
        <v>894</v>
      </c>
      <c r="D170" s="377"/>
      <c r="E170" s="377"/>
      <c r="F170" s="377"/>
      <c r="G170" s="377"/>
      <c r="H170" s="377"/>
      <c r="I170" s="377"/>
      <c r="J170" s="377"/>
      <c r="K170" s="377"/>
      <c r="L170" s="377"/>
      <c r="M170" s="377"/>
      <c r="N170" s="377"/>
      <c r="O170" s="377"/>
      <c r="P170" s="377"/>
      <c r="Q170" s="377"/>
      <c r="R170" s="377"/>
      <c r="S170" s="377"/>
      <c r="T170" s="377"/>
      <c r="U170" s="377"/>
      <c r="V170" s="377"/>
      <c r="W170" s="377"/>
      <c r="X170" s="377"/>
      <c r="Y170" s="377"/>
      <c r="Z170" s="377"/>
      <c r="AA170" s="377"/>
      <c r="AB170" s="377"/>
      <c r="AC170" s="378"/>
      <c r="AD170" s="219">
        <v>7</v>
      </c>
      <c r="AE170" s="220"/>
      <c r="AF170" s="379">
        <f>AF171+AF172</f>
        <v>0</v>
      </c>
      <c r="AG170" s="380"/>
      <c r="AH170" s="380"/>
      <c r="AI170" s="381"/>
      <c r="AJ170" s="379">
        <f>AJ171+AJ172</f>
        <v>0</v>
      </c>
      <c r="AK170" s="380"/>
      <c r="AL170" s="380"/>
      <c r="AM170" s="381"/>
      <c r="AN170" s="379">
        <f>AN171+AN172</f>
        <v>0</v>
      </c>
      <c r="AO170" s="380"/>
      <c r="AP170" s="380"/>
      <c r="AQ170" s="381"/>
      <c r="AR170" s="379">
        <f>AR171+AR172</f>
        <v>0</v>
      </c>
      <c r="AS170" s="380"/>
      <c r="AT170" s="380"/>
      <c r="AU170" s="381"/>
      <c r="AV170" s="379">
        <f>AV171+AV172</f>
        <v>0</v>
      </c>
      <c r="AW170" s="380"/>
      <c r="AX170" s="380"/>
      <c r="AY170" s="381"/>
      <c r="AZ170" s="379">
        <f>AZ171+AZ172</f>
        <v>0</v>
      </c>
      <c r="BA170" s="380"/>
      <c r="BB170" s="380"/>
      <c r="BC170" s="381"/>
      <c r="BD170" s="379">
        <f>BD171+BD172</f>
        <v>0</v>
      </c>
      <c r="BE170" s="380"/>
      <c r="BF170" s="380"/>
      <c r="BG170" s="381"/>
      <c r="BH170" s="379">
        <f>BH171+BH172</f>
        <v>0</v>
      </c>
      <c r="BI170" s="380"/>
      <c r="BJ170" s="380"/>
      <c r="BK170" s="381"/>
      <c r="BL170" s="379">
        <f>BL171+BL172</f>
        <v>0</v>
      </c>
      <c r="BM170" s="380"/>
      <c r="BN170" s="380"/>
      <c r="BO170" s="381"/>
      <c r="BP170" s="379">
        <f>BP171+BP172</f>
        <v>0</v>
      </c>
      <c r="BQ170" s="380"/>
      <c r="BR170" s="380"/>
      <c r="BS170" s="381"/>
      <c r="BT170" s="379">
        <f>BT171+BT172</f>
        <v>0</v>
      </c>
      <c r="BU170" s="380"/>
      <c r="BV170" s="380"/>
      <c r="BW170" s="381"/>
      <c r="BX170" s="379">
        <f>BX171+BX172</f>
        <v>0</v>
      </c>
      <c r="BY170" s="380"/>
      <c r="BZ170" s="380"/>
      <c r="CA170" s="381"/>
      <c r="CB170" s="379">
        <f>CB171+CB172</f>
        <v>0</v>
      </c>
      <c r="CC170" s="380"/>
      <c r="CD170" s="380"/>
      <c r="CE170" s="381"/>
      <c r="CF170" s="379">
        <f>CF171+CF172</f>
        <v>0</v>
      </c>
      <c r="CG170" s="380"/>
      <c r="CH170" s="380"/>
      <c r="CI170" s="381"/>
      <c r="CJ170" s="379">
        <f>CJ171+CJ172</f>
        <v>0</v>
      </c>
      <c r="CK170" s="380"/>
      <c r="CL170" s="380"/>
      <c r="CM170" s="381"/>
      <c r="CN170" s="379">
        <f>CN171+CN172</f>
        <v>0</v>
      </c>
      <c r="CO170" s="380"/>
      <c r="CP170" s="380"/>
      <c r="CQ170" s="381"/>
    </row>
    <row r="171" spans="1:95" s="9" customFormat="1" ht="22.5" customHeight="1">
      <c r="A171" s="6"/>
      <c r="B171" s="241"/>
      <c r="C171" s="384" t="s">
        <v>895</v>
      </c>
      <c r="D171" s="384"/>
      <c r="E171" s="384"/>
      <c r="F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5"/>
      <c r="AD171" s="228">
        <v>8</v>
      </c>
      <c r="AE171" s="229"/>
      <c r="AF171" s="369"/>
      <c r="AG171" s="370"/>
      <c r="AH171" s="370"/>
      <c r="AI171" s="371"/>
      <c r="AJ171" s="369"/>
      <c r="AK171" s="370"/>
      <c r="AL171" s="370"/>
      <c r="AM171" s="371"/>
      <c r="AN171" s="369"/>
      <c r="AO171" s="370"/>
      <c r="AP171" s="370"/>
      <c r="AQ171" s="371"/>
      <c r="AR171" s="369"/>
      <c r="AS171" s="370"/>
      <c r="AT171" s="370"/>
      <c r="AU171" s="371"/>
      <c r="AV171" s="369"/>
      <c r="AW171" s="370"/>
      <c r="AX171" s="370"/>
      <c r="AY171" s="371"/>
      <c r="AZ171" s="369"/>
      <c r="BA171" s="370"/>
      <c r="BB171" s="370"/>
      <c r="BC171" s="371"/>
      <c r="BD171" s="369"/>
      <c r="BE171" s="370"/>
      <c r="BF171" s="370"/>
      <c r="BG171" s="371"/>
      <c r="BH171" s="369"/>
      <c r="BI171" s="370"/>
      <c r="BJ171" s="370"/>
      <c r="BK171" s="371"/>
      <c r="BL171" s="369"/>
      <c r="BM171" s="370"/>
      <c r="BN171" s="370"/>
      <c r="BO171" s="371"/>
      <c r="BP171" s="369"/>
      <c r="BQ171" s="370"/>
      <c r="BR171" s="370"/>
      <c r="BS171" s="371"/>
      <c r="BT171" s="369"/>
      <c r="BU171" s="370"/>
      <c r="BV171" s="370"/>
      <c r="BW171" s="371"/>
      <c r="BX171" s="369"/>
      <c r="BY171" s="370"/>
      <c r="BZ171" s="370"/>
      <c r="CA171" s="371"/>
      <c r="CB171" s="369"/>
      <c r="CC171" s="370"/>
      <c r="CD171" s="370"/>
      <c r="CE171" s="371"/>
      <c r="CF171" s="369"/>
      <c r="CG171" s="370"/>
      <c r="CH171" s="370"/>
      <c r="CI171" s="371"/>
      <c r="CJ171" s="369"/>
      <c r="CK171" s="370"/>
      <c r="CL171" s="370"/>
      <c r="CM171" s="371"/>
      <c r="CN171" s="369"/>
      <c r="CO171" s="370"/>
      <c r="CP171" s="370"/>
      <c r="CQ171" s="371"/>
    </row>
    <row r="172" spans="1:95" s="9" customFormat="1" ht="22.5" customHeight="1">
      <c r="A172" s="6"/>
      <c r="B172" s="241"/>
      <c r="C172" s="640" t="s">
        <v>896</v>
      </c>
      <c r="D172" s="640"/>
      <c r="E172" s="640"/>
      <c r="F172" s="640"/>
      <c r="G172" s="640"/>
      <c r="H172" s="640"/>
      <c r="I172" s="640"/>
      <c r="J172" s="640"/>
      <c r="K172" s="640"/>
      <c r="L172" s="640"/>
      <c r="M172" s="640"/>
      <c r="N172" s="640"/>
      <c r="O172" s="640"/>
      <c r="P172" s="640"/>
      <c r="Q172" s="640"/>
      <c r="R172" s="640"/>
      <c r="S172" s="640"/>
      <c r="T172" s="640"/>
      <c r="U172" s="640"/>
      <c r="V172" s="640"/>
      <c r="W172" s="640"/>
      <c r="X172" s="640"/>
      <c r="Y172" s="640"/>
      <c r="Z172" s="640"/>
      <c r="AA172" s="640"/>
      <c r="AB172" s="640"/>
      <c r="AC172" s="641"/>
      <c r="AD172" s="219">
        <v>9</v>
      </c>
      <c r="AE172" s="220"/>
      <c r="AF172" s="369"/>
      <c r="AG172" s="370"/>
      <c r="AH172" s="370"/>
      <c r="AI172" s="371"/>
      <c r="AJ172" s="369"/>
      <c r="AK172" s="370"/>
      <c r="AL172" s="370"/>
      <c r="AM172" s="371"/>
      <c r="AN172" s="369"/>
      <c r="AO172" s="370"/>
      <c r="AP172" s="370"/>
      <c r="AQ172" s="371"/>
      <c r="AR172" s="369"/>
      <c r="AS172" s="370"/>
      <c r="AT172" s="370"/>
      <c r="AU172" s="371"/>
      <c r="AV172" s="369"/>
      <c r="AW172" s="370"/>
      <c r="AX172" s="370"/>
      <c r="AY172" s="371"/>
      <c r="AZ172" s="369"/>
      <c r="BA172" s="370"/>
      <c r="BB172" s="370"/>
      <c r="BC172" s="371"/>
      <c r="BD172" s="369"/>
      <c r="BE172" s="370"/>
      <c r="BF172" s="370"/>
      <c r="BG172" s="371"/>
      <c r="BH172" s="369"/>
      <c r="BI172" s="370"/>
      <c r="BJ172" s="370"/>
      <c r="BK172" s="371"/>
      <c r="BL172" s="369"/>
      <c r="BM172" s="370"/>
      <c r="BN172" s="370"/>
      <c r="BO172" s="371"/>
      <c r="BP172" s="369"/>
      <c r="BQ172" s="370"/>
      <c r="BR172" s="370"/>
      <c r="BS172" s="371"/>
      <c r="BT172" s="369"/>
      <c r="BU172" s="370"/>
      <c r="BV172" s="370"/>
      <c r="BW172" s="371"/>
      <c r="BX172" s="369"/>
      <c r="BY172" s="370"/>
      <c r="BZ172" s="370"/>
      <c r="CA172" s="371"/>
      <c r="CB172" s="369"/>
      <c r="CC172" s="370"/>
      <c r="CD172" s="370"/>
      <c r="CE172" s="371"/>
      <c r="CF172" s="369"/>
      <c r="CG172" s="370"/>
      <c r="CH172" s="370"/>
      <c r="CI172" s="371"/>
      <c r="CJ172" s="369"/>
      <c r="CK172" s="370"/>
      <c r="CL172" s="370"/>
      <c r="CM172" s="371"/>
      <c r="CN172" s="369"/>
      <c r="CO172" s="370"/>
      <c r="CP172" s="370"/>
      <c r="CQ172" s="371"/>
    </row>
    <row r="173" spans="1:95" s="9" customFormat="1" ht="22.5" customHeight="1">
      <c r="A173" s="6"/>
      <c r="B173" s="241"/>
      <c r="C173" s="640" t="s">
        <v>897</v>
      </c>
      <c r="D173" s="640"/>
      <c r="E173" s="640"/>
      <c r="F173" s="640"/>
      <c r="G173" s="640"/>
      <c r="H173" s="640"/>
      <c r="I173" s="640"/>
      <c r="J173" s="640"/>
      <c r="K173" s="640"/>
      <c r="L173" s="640"/>
      <c r="M173" s="640"/>
      <c r="N173" s="640"/>
      <c r="O173" s="640"/>
      <c r="P173" s="640"/>
      <c r="Q173" s="640"/>
      <c r="R173" s="640"/>
      <c r="S173" s="640"/>
      <c r="T173" s="640"/>
      <c r="U173" s="640"/>
      <c r="V173" s="640"/>
      <c r="W173" s="640"/>
      <c r="X173" s="640"/>
      <c r="Y173" s="640"/>
      <c r="Z173" s="640"/>
      <c r="AA173" s="640"/>
      <c r="AB173" s="640"/>
      <c r="AC173" s="641"/>
      <c r="AD173" s="228">
        <v>10</v>
      </c>
      <c r="AE173" s="229"/>
      <c r="AF173" s="369"/>
      <c r="AG173" s="370"/>
      <c r="AH173" s="370"/>
      <c r="AI173" s="371"/>
      <c r="AJ173" s="369"/>
      <c r="AK173" s="370"/>
      <c r="AL173" s="370"/>
      <c r="AM173" s="371"/>
      <c r="AN173" s="369"/>
      <c r="AO173" s="370"/>
      <c r="AP173" s="370"/>
      <c r="AQ173" s="371"/>
      <c r="AR173" s="369"/>
      <c r="AS173" s="370"/>
      <c r="AT173" s="370"/>
      <c r="AU173" s="371"/>
      <c r="AV173" s="369"/>
      <c r="AW173" s="370"/>
      <c r="AX173" s="370"/>
      <c r="AY173" s="371"/>
      <c r="AZ173" s="369"/>
      <c r="BA173" s="370"/>
      <c r="BB173" s="370"/>
      <c r="BC173" s="371"/>
      <c r="BD173" s="369"/>
      <c r="BE173" s="370"/>
      <c r="BF173" s="370"/>
      <c r="BG173" s="371"/>
      <c r="BH173" s="369"/>
      <c r="BI173" s="370"/>
      <c r="BJ173" s="370"/>
      <c r="BK173" s="371"/>
      <c r="BL173" s="369"/>
      <c r="BM173" s="370"/>
      <c r="BN173" s="370"/>
      <c r="BO173" s="371"/>
      <c r="BP173" s="369"/>
      <c r="BQ173" s="370"/>
      <c r="BR173" s="370"/>
      <c r="BS173" s="371"/>
      <c r="BT173" s="369"/>
      <c r="BU173" s="370"/>
      <c r="BV173" s="370"/>
      <c r="BW173" s="371"/>
      <c r="BX173" s="369"/>
      <c r="BY173" s="370"/>
      <c r="BZ173" s="370"/>
      <c r="CA173" s="371"/>
      <c r="CB173" s="369"/>
      <c r="CC173" s="370"/>
      <c r="CD173" s="370"/>
      <c r="CE173" s="371"/>
      <c r="CF173" s="369"/>
      <c r="CG173" s="370"/>
      <c r="CH173" s="370"/>
      <c r="CI173" s="371"/>
      <c r="CJ173" s="369"/>
      <c r="CK173" s="370"/>
      <c r="CL173" s="370"/>
      <c r="CM173" s="371"/>
      <c r="CN173" s="369"/>
      <c r="CO173" s="370"/>
      <c r="CP173" s="370"/>
      <c r="CQ173" s="371"/>
    </row>
    <row r="174" spans="1:95" s="9" customFormat="1" ht="22.5" customHeight="1">
      <c r="A174" s="6"/>
      <c r="B174" s="241"/>
      <c r="C174" s="377" t="s">
        <v>898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  <c r="U174" s="377"/>
      <c r="V174" s="377"/>
      <c r="W174" s="377"/>
      <c r="X174" s="377"/>
      <c r="Y174" s="377"/>
      <c r="Z174" s="377"/>
      <c r="AA174" s="377"/>
      <c r="AB174" s="377"/>
      <c r="AC174" s="378"/>
      <c r="AD174" s="219">
        <v>11</v>
      </c>
      <c r="AE174" s="220"/>
      <c r="AF174" s="369"/>
      <c r="AG174" s="370"/>
      <c r="AH174" s="370"/>
      <c r="AI174" s="371"/>
      <c r="AJ174" s="369"/>
      <c r="AK174" s="370"/>
      <c r="AL174" s="370"/>
      <c r="AM174" s="371"/>
      <c r="AN174" s="369"/>
      <c r="AO174" s="370"/>
      <c r="AP174" s="370"/>
      <c r="AQ174" s="371"/>
      <c r="AR174" s="369"/>
      <c r="AS174" s="370"/>
      <c r="AT174" s="370"/>
      <c r="AU174" s="371"/>
      <c r="AV174" s="369"/>
      <c r="AW174" s="370"/>
      <c r="AX174" s="370"/>
      <c r="AY174" s="371"/>
      <c r="AZ174" s="369"/>
      <c r="BA174" s="370"/>
      <c r="BB174" s="370"/>
      <c r="BC174" s="371"/>
      <c r="BD174" s="369"/>
      <c r="BE174" s="370"/>
      <c r="BF174" s="370"/>
      <c r="BG174" s="371"/>
      <c r="BH174" s="369"/>
      <c r="BI174" s="370"/>
      <c r="BJ174" s="370"/>
      <c r="BK174" s="371"/>
      <c r="BL174" s="369"/>
      <c r="BM174" s="370"/>
      <c r="BN174" s="370"/>
      <c r="BO174" s="371"/>
      <c r="BP174" s="369"/>
      <c r="BQ174" s="370"/>
      <c r="BR174" s="370"/>
      <c r="BS174" s="371"/>
      <c r="BT174" s="369"/>
      <c r="BU174" s="370"/>
      <c r="BV174" s="370"/>
      <c r="BW174" s="371"/>
      <c r="BX174" s="369"/>
      <c r="BY174" s="370"/>
      <c r="BZ174" s="370"/>
      <c r="CA174" s="371"/>
      <c r="CB174" s="369"/>
      <c r="CC174" s="370"/>
      <c r="CD174" s="370"/>
      <c r="CE174" s="371"/>
      <c r="CF174" s="369"/>
      <c r="CG174" s="370"/>
      <c r="CH174" s="370"/>
      <c r="CI174" s="371"/>
      <c r="CJ174" s="369"/>
      <c r="CK174" s="370"/>
      <c r="CL174" s="370"/>
      <c r="CM174" s="371"/>
      <c r="CN174" s="369"/>
      <c r="CO174" s="370"/>
      <c r="CP174" s="370"/>
      <c r="CQ174" s="371"/>
    </row>
    <row r="175" spans="1:163" s="9" customFormat="1" ht="22.5" customHeight="1">
      <c r="A175" s="6"/>
      <c r="B175" s="241"/>
      <c r="C175" s="377" t="s">
        <v>899</v>
      </c>
      <c r="D175" s="377"/>
      <c r="E175" s="377"/>
      <c r="F175" s="377"/>
      <c r="G175" s="377"/>
      <c r="H175" s="377"/>
      <c r="I175" s="377"/>
      <c r="J175" s="377"/>
      <c r="K175" s="377"/>
      <c r="L175" s="377"/>
      <c r="M175" s="377"/>
      <c r="N175" s="377"/>
      <c r="O175" s="377"/>
      <c r="P175" s="377"/>
      <c r="Q175" s="377"/>
      <c r="R175" s="377"/>
      <c r="S175" s="377"/>
      <c r="T175" s="377"/>
      <c r="U175" s="377"/>
      <c r="V175" s="377"/>
      <c r="W175" s="377"/>
      <c r="X175" s="377"/>
      <c r="Y175" s="377"/>
      <c r="Z175" s="377"/>
      <c r="AA175" s="377"/>
      <c r="AB175" s="377"/>
      <c r="AC175" s="378"/>
      <c r="AD175" s="228">
        <v>12</v>
      </c>
      <c r="AE175" s="229"/>
      <c r="AF175" s="369"/>
      <c r="AG175" s="370"/>
      <c r="AH175" s="370"/>
      <c r="AI175" s="371"/>
      <c r="AJ175" s="369"/>
      <c r="AK175" s="370"/>
      <c r="AL175" s="370"/>
      <c r="AM175" s="371"/>
      <c r="AN175" s="369"/>
      <c r="AO175" s="370"/>
      <c r="AP175" s="370"/>
      <c r="AQ175" s="371"/>
      <c r="AR175" s="369"/>
      <c r="AS175" s="370"/>
      <c r="AT175" s="370"/>
      <c r="AU175" s="371"/>
      <c r="AV175" s="369"/>
      <c r="AW175" s="370"/>
      <c r="AX175" s="370"/>
      <c r="AY175" s="371"/>
      <c r="AZ175" s="369"/>
      <c r="BA175" s="370"/>
      <c r="BB175" s="370"/>
      <c r="BC175" s="371"/>
      <c r="BD175" s="369"/>
      <c r="BE175" s="370"/>
      <c r="BF175" s="370"/>
      <c r="BG175" s="371"/>
      <c r="BH175" s="369"/>
      <c r="BI175" s="370"/>
      <c r="BJ175" s="370"/>
      <c r="BK175" s="371"/>
      <c r="BL175" s="369"/>
      <c r="BM175" s="370"/>
      <c r="BN175" s="370"/>
      <c r="BO175" s="371"/>
      <c r="BP175" s="369"/>
      <c r="BQ175" s="370"/>
      <c r="BR175" s="370"/>
      <c r="BS175" s="371"/>
      <c r="BT175" s="369"/>
      <c r="BU175" s="370"/>
      <c r="BV175" s="370"/>
      <c r="BW175" s="371"/>
      <c r="BX175" s="369"/>
      <c r="BY175" s="370"/>
      <c r="BZ175" s="370"/>
      <c r="CA175" s="371"/>
      <c r="CB175" s="369"/>
      <c r="CC175" s="370"/>
      <c r="CD175" s="370"/>
      <c r="CE175" s="371"/>
      <c r="CF175" s="369"/>
      <c r="CG175" s="370"/>
      <c r="CH175" s="370"/>
      <c r="CI175" s="371"/>
      <c r="CJ175" s="369"/>
      <c r="CK175" s="370"/>
      <c r="CL175" s="370"/>
      <c r="CM175" s="371"/>
      <c r="CN175" s="369"/>
      <c r="CO175" s="370"/>
      <c r="CP175" s="370"/>
      <c r="CQ175" s="371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</row>
    <row r="176" spans="1:163" s="9" customFormat="1" ht="25.5" customHeight="1">
      <c r="A176" s="386" t="s">
        <v>1926</v>
      </c>
      <c r="B176" s="387"/>
      <c r="C176" s="387"/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  <c r="AC176" s="388"/>
      <c r="AD176" s="219">
        <v>13</v>
      </c>
      <c r="AE176" s="220"/>
      <c r="AF176" s="369"/>
      <c r="AG176" s="370"/>
      <c r="AH176" s="370"/>
      <c r="AI176" s="371"/>
      <c r="AJ176" s="369"/>
      <c r="AK176" s="370"/>
      <c r="AL176" s="370"/>
      <c r="AM176" s="371"/>
      <c r="AN176" s="369"/>
      <c r="AO176" s="370"/>
      <c r="AP176" s="370"/>
      <c r="AQ176" s="371"/>
      <c r="AR176" s="369"/>
      <c r="AS176" s="370"/>
      <c r="AT176" s="370"/>
      <c r="AU176" s="371"/>
      <c r="AV176" s="369"/>
      <c r="AW176" s="370"/>
      <c r="AX176" s="370"/>
      <c r="AY176" s="371"/>
      <c r="AZ176" s="369"/>
      <c r="BA176" s="370"/>
      <c r="BB176" s="370"/>
      <c r="BC176" s="371"/>
      <c r="BD176" s="369"/>
      <c r="BE176" s="370"/>
      <c r="BF176" s="370"/>
      <c r="BG176" s="371"/>
      <c r="BH176" s="369"/>
      <c r="BI176" s="370"/>
      <c r="BJ176" s="370"/>
      <c r="BK176" s="371"/>
      <c r="BL176" s="369"/>
      <c r="BM176" s="370"/>
      <c r="BN176" s="370"/>
      <c r="BO176" s="371"/>
      <c r="BP176" s="369"/>
      <c r="BQ176" s="370"/>
      <c r="BR176" s="370"/>
      <c r="BS176" s="371"/>
      <c r="BT176" s="369"/>
      <c r="BU176" s="370"/>
      <c r="BV176" s="370"/>
      <c r="BW176" s="371"/>
      <c r="BX176" s="369"/>
      <c r="BY176" s="370"/>
      <c r="BZ176" s="370"/>
      <c r="CA176" s="371"/>
      <c r="CB176" s="369"/>
      <c r="CC176" s="370"/>
      <c r="CD176" s="370"/>
      <c r="CE176" s="371"/>
      <c r="CF176" s="369"/>
      <c r="CG176" s="370"/>
      <c r="CH176" s="370"/>
      <c r="CI176" s="371"/>
      <c r="CJ176" s="369"/>
      <c r="CK176" s="370"/>
      <c r="CL176" s="370"/>
      <c r="CM176" s="371"/>
      <c r="CN176" s="369"/>
      <c r="CO176" s="370"/>
      <c r="CP176" s="370"/>
      <c r="CQ176" s="371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</row>
    <row r="177" spans="1:95" s="10" customFormat="1" ht="11.25" customHeight="1">
      <c r="A177" s="6"/>
      <c r="B177" s="241"/>
      <c r="C177" s="384" t="s">
        <v>1841</v>
      </c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  <c r="W177" s="377"/>
      <c r="X177" s="377"/>
      <c r="Y177" s="377"/>
      <c r="Z177" s="377"/>
      <c r="AA177" s="377"/>
      <c r="AB177" s="377"/>
      <c r="AC177" s="378"/>
      <c r="AD177" s="219">
        <v>14</v>
      </c>
      <c r="AE177" s="220"/>
      <c r="AF177" s="369"/>
      <c r="AG177" s="370"/>
      <c r="AH177" s="370"/>
      <c r="AI177" s="371"/>
      <c r="AJ177" s="369"/>
      <c r="AK177" s="370"/>
      <c r="AL177" s="370"/>
      <c r="AM177" s="371"/>
      <c r="AN177" s="369"/>
      <c r="AO177" s="370"/>
      <c r="AP177" s="370"/>
      <c r="AQ177" s="371"/>
      <c r="AR177" s="369"/>
      <c r="AS177" s="370"/>
      <c r="AT177" s="370"/>
      <c r="AU177" s="371"/>
      <c r="AV177" s="369"/>
      <c r="AW177" s="370"/>
      <c r="AX177" s="370"/>
      <c r="AY177" s="371"/>
      <c r="AZ177" s="369"/>
      <c r="BA177" s="370"/>
      <c r="BB177" s="370"/>
      <c r="BC177" s="371"/>
      <c r="BD177" s="369"/>
      <c r="BE177" s="370"/>
      <c r="BF177" s="370"/>
      <c r="BG177" s="371"/>
      <c r="BH177" s="369"/>
      <c r="BI177" s="370"/>
      <c r="BJ177" s="370"/>
      <c r="BK177" s="371"/>
      <c r="BL177" s="369"/>
      <c r="BM177" s="370"/>
      <c r="BN177" s="370"/>
      <c r="BO177" s="371"/>
      <c r="BP177" s="369"/>
      <c r="BQ177" s="370"/>
      <c r="BR177" s="370"/>
      <c r="BS177" s="371"/>
      <c r="BT177" s="369"/>
      <c r="BU177" s="370"/>
      <c r="BV177" s="370"/>
      <c r="BW177" s="371"/>
      <c r="BX177" s="369"/>
      <c r="BY177" s="370"/>
      <c r="BZ177" s="370"/>
      <c r="CA177" s="371"/>
      <c r="CB177" s="369"/>
      <c r="CC177" s="370"/>
      <c r="CD177" s="370"/>
      <c r="CE177" s="371"/>
      <c r="CF177" s="369"/>
      <c r="CG177" s="370"/>
      <c r="CH177" s="370"/>
      <c r="CI177" s="371"/>
      <c r="CJ177" s="369"/>
      <c r="CK177" s="370"/>
      <c r="CL177" s="370"/>
      <c r="CM177" s="371"/>
      <c r="CN177" s="369"/>
      <c r="CO177" s="370"/>
      <c r="CP177" s="370"/>
      <c r="CQ177" s="371"/>
    </row>
    <row r="178" spans="1:163" s="9" customFormat="1" ht="11.25" customHeight="1">
      <c r="A178" s="10"/>
      <c r="B178" s="10"/>
      <c r="C178" s="642" t="s">
        <v>1821</v>
      </c>
      <c r="D178" s="643"/>
      <c r="E178" s="643"/>
      <c r="F178" s="643"/>
      <c r="G178" s="643"/>
      <c r="H178" s="643"/>
      <c r="I178" s="643"/>
      <c r="J178" s="643"/>
      <c r="K178" s="643"/>
      <c r="L178" s="643"/>
      <c r="M178" s="643"/>
      <c r="N178" s="643"/>
      <c r="O178" s="643"/>
      <c r="P178" s="643"/>
      <c r="Q178" s="643"/>
      <c r="R178" s="643"/>
      <c r="S178" s="643"/>
      <c r="T178" s="643"/>
      <c r="U178" s="643"/>
      <c r="V178" s="643"/>
      <c r="W178" s="643"/>
      <c r="X178" s="643"/>
      <c r="Y178" s="643"/>
      <c r="Z178" s="643"/>
      <c r="AA178" s="643"/>
      <c r="AB178" s="643"/>
      <c r="AC178" s="643"/>
      <c r="AD178" s="219">
        <v>15</v>
      </c>
      <c r="AE178" s="220"/>
      <c r="AF178" s="369"/>
      <c r="AG178" s="370"/>
      <c r="AH178" s="370"/>
      <c r="AI178" s="371"/>
      <c r="AJ178" s="369"/>
      <c r="AK178" s="370"/>
      <c r="AL178" s="370"/>
      <c r="AM178" s="371"/>
      <c r="AN178" s="369"/>
      <c r="AO178" s="370"/>
      <c r="AP178" s="370"/>
      <c r="AQ178" s="371"/>
      <c r="AR178" s="369"/>
      <c r="AS178" s="370"/>
      <c r="AT178" s="370"/>
      <c r="AU178" s="371"/>
      <c r="AV178" s="369"/>
      <c r="AW178" s="370"/>
      <c r="AX178" s="370"/>
      <c r="AY178" s="371"/>
      <c r="AZ178" s="369"/>
      <c r="BA178" s="370"/>
      <c r="BB178" s="370"/>
      <c r="BC178" s="371"/>
      <c r="BD178" s="369"/>
      <c r="BE178" s="370"/>
      <c r="BF178" s="370"/>
      <c r="BG178" s="371"/>
      <c r="BH178" s="369"/>
      <c r="BI178" s="370"/>
      <c r="BJ178" s="370"/>
      <c r="BK178" s="371"/>
      <c r="BL178" s="369"/>
      <c r="BM178" s="370"/>
      <c r="BN178" s="370"/>
      <c r="BO178" s="371"/>
      <c r="BP178" s="369"/>
      <c r="BQ178" s="370"/>
      <c r="BR178" s="370"/>
      <c r="BS178" s="371"/>
      <c r="BT178" s="369"/>
      <c r="BU178" s="370"/>
      <c r="BV178" s="370"/>
      <c r="BW178" s="371"/>
      <c r="BX178" s="369"/>
      <c r="BY178" s="370"/>
      <c r="BZ178" s="370"/>
      <c r="CA178" s="371"/>
      <c r="CB178" s="369"/>
      <c r="CC178" s="370"/>
      <c r="CD178" s="370"/>
      <c r="CE178" s="371"/>
      <c r="CF178" s="369"/>
      <c r="CG178" s="370"/>
      <c r="CH178" s="370"/>
      <c r="CI178" s="371"/>
      <c r="CJ178" s="369"/>
      <c r="CK178" s="370"/>
      <c r="CL178" s="370"/>
      <c r="CM178" s="371"/>
      <c r="CN178" s="369"/>
      <c r="CO178" s="370"/>
      <c r="CP178" s="370"/>
      <c r="CQ178" s="371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</row>
    <row r="179" spans="1:163" s="41" customFormat="1" ht="11.25" customHeight="1">
      <c r="A179" s="395" t="s">
        <v>1948</v>
      </c>
      <c r="B179" s="396"/>
      <c r="C179" s="396"/>
      <c r="D179" s="396"/>
      <c r="E179" s="396"/>
      <c r="F179" s="396"/>
      <c r="G179" s="396"/>
      <c r="H179" s="396"/>
      <c r="I179" s="396"/>
      <c r="J179" s="396"/>
      <c r="K179" s="396"/>
      <c r="L179" s="396"/>
      <c r="M179" s="396"/>
      <c r="N179" s="396"/>
      <c r="O179" s="396"/>
      <c r="P179" s="396"/>
      <c r="Q179" s="396"/>
      <c r="R179" s="396"/>
      <c r="S179" s="396"/>
      <c r="T179" s="396"/>
      <c r="U179" s="396"/>
      <c r="V179" s="396"/>
      <c r="W179" s="396"/>
      <c r="X179" s="396"/>
      <c r="Y179" s="396"/>
      <c r="Z179" s="396"/>
      <c r="AA179" s="396"/>
      <c r="AB179" s="396"/>
      <c r="AC179" s="397"/>
      <c r="AD179" s="228">
        <v>16</v>
      </c>
      <c r="AE179" s="229"/>
      <c r="AF179" s="369"/>
      <c r="AG179" s="370"/>
      <c r="AH179" s="370"/>
      <c r="AI179" s="371"/>
      <c r="AJ179" s="369"/>
      <c r="AK179" s="370"/>
      <c r="AL179" s="370"/>
      <c r="AM179" s="371"/>
      <c r="AN179" s="369"/>
      <c r="AO179" s="370"/>
      <c r="AP179" s="370"/>
      <c r="AQ179" s="371"/>
      <c r="AR179" s="369"/>
      <c r="AS179" s="370"/>
      <c r="AT179" s="370"/>
      <c r="AU179" s="371"/>
      <c r="AV179" s="369"/>
      <c r="AW179" s="370"/>
      <c r="AX179" s="370"/>
      <c r="AY179" s="371"/>
      <c r="AZ179" s="369"/>
      <c r="BA179" s="370"/>
      <c r="BB179" s="370"/>
      <c r="BC179" s="371"/>
      <c r="BD179" s="369"/>
      <c r="BE179" s="370"/>
      <c r="BF179" s="370"/>
      <c r="BG179" s="371"/>
      <c r="BH179" s="369"/>
      <c r="BI179" s="370"/>
      <c r="BJ179" s="370"/>
      <c r="BK179" s="371"/>
      <c r="BL179" s="369"/>
      <c r="BM179" s="370"/>
      <c r="BN179" s="370"/>
      <c r="BO179" s="371"/>
      <c r="BP179" s="369"/>
      <c r="BQ179" s="370"/>
      <c r="BR179" s="370"/>
      <c r="BS179" s="371"/>
      <c r="BT179" s="369"/>
      <c r="BU179" s="370"/>
      <c r="BV179" s="370"/>
      <c r="BW179" s="371"/>
      <c r="BX179" s="369"/>
      <c r="BY179" s="370"/>
      <c r="BZ179" s="370"/>
      <c r="CA179" s="371"/>
      <c r="CB179" s="369"/>
      <c r="CC179" s="370"/>
      <c r="CD179" s="370"/>
      <c r="CE179" s="371"/>
      <c r="CF179" s="369"/>
      <c r="CG179" s="370"/>
      <c r="CH179" s="370"/>
      <c r="CI179" s="371"/>
      <c r="CJ179" s="369"/>
      <c r="CK179" s="370"/>
      <c r="CL179" s="370"/>
      <c r="CM179" s="371"/>
      <c r="CN179" s="369"/>
      <c r="CO179" s="370"/>
      <c r="CP179" s="370"/>
      <c r="CQ179" s="371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</row>
    <row r="180" spans="1:163" s="9" customFormat="1" ht="34.5" customHeight="1">
      <c r="A180" s="376" t="s">
        <v>1823</v>
      </c>
      <c r="B180" s="377"/>
      <c r="C180" s="377"/>
      <c r="D180" s="377"/>
      <c r="E180" s="377"/>
      <c r="F180" s="377"/>
      <c r="G180" s="377"/>
      <c r="H180" s="377"/>
      <c r="I180" s="377"/>
      <c r="J180" s="377"/>
      <c r="K180" s="377"/>
      <c r="L180" s="377"/>
      <c r="M180" s="377"/>
      <c r="N180" s="377"/>
      <c r="O180" s="377"/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7"/>
      <c r="AA180" s="377"/>
      <c r="AB180" s="377"/>
      <c r="AC180" s="378"/>
      <c r="AD180" s="219">
        <v>17</v>
      </c>
      <c r="AE180" s="220"/>
      <c r="AF180" s="369"/>
      <c r="AG180" s="370"/>
      <c r="AH180" s="370"/>
      <c r="AI180" s="371"/>
      <c r="AJ180" s="369"/>
      <c r="AK180" s="370"/>
      <c r="AL180" s="370"/>
      <c r="AM180" s="371"/>
      <c r="AN180" s="369"/>
      <c r="AO180" s="370"/>
      <c r="AP180" s="370"/>
      <c r="AQ180" s="371"/>
      <c r="AR180" s="369"/>
      <c r="AS180" s="370"/>
      <c r="AT180" s="370"/>
      <c r="AU180" s="371"/>
      <c r="AV180" s="369"/>
      <c r="AW180" s="370"/>
      <c r="AX180" s="370"/>
      <c r="AY180" s="371"/>
      <c r="AZ180" s="369"/>
      <c r="BA180" s="370"/>
      <c r="BB180" s="370"/>
      <c r="BC180" s="371"/>
      <c r="BD180" s="369"/>
      <c r="BE180" s="370"/>
      <c r="BF180" s="370"/>
      <c r="BG180" s="371"/>
      <c r="BH180" s="369"/>
      <c r="BI180" s="370"/>
      <c r="BJ180" s="370"/>
      <c r="BK180" s="371"/>
      <c r="BL180" s="369"/>
      <c r="BM180" s="370"/>
      <c r="BN180" s="370"/>
      <c r="BO180" s="371"/>
      <c r="BP180" s="369"/>
      <c r="BQ180" s="370"/>
      <c r="BR180" s="370"/>
      <c r="BS180" s="371"/>
      <c r="BT180" s="369"/>
      <c r="BU180" s="370"/>
      <c r="BV180" s="370"/>
      <c r="BW180" s="371"/>
      <c r="BX180" s="369"/>
      <c r="BY180" s="370"/>
      <c r="BZ180" s="370"/>
      <c r="CA180" s="371"/>
      <c r="CB180" s="369"/>
      <c r="CC180" s="370"/>
      <c r="CD180" s="370"/>
      <c r="CE180" s="371"/>
      <c r="CF180" s="369"/>
      <c r="CG180" s="370"/>
      <c r="CH180" s="370"/>
      <c r="CI180" s="371"/>
      <c r="CJ180" s="369"/>
      <c r="CK180" s="370"/>
      <c r="CL180" s="370"/>
      <c r="CM180" s="371"/>
      <c r="CN180" s="369"/>
      <c r="CO180" s="370"/>
      <c r="CP180" s="370"/>
      <c r="CQ180" s="371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</row>
    <row r="181" spans="1:163" s="8" customFormat="1" ht="30.75" customHeight="1">
      <c r="A181" s="376" t="s">
        <v>1824</v>
      </c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377"/>
      <c r="N181" s="377"/>
      <c r="O181" s="377"/>
      <c r="P181" s="377"/>
      <c r="Q181" s="377"/>
      <c r="R181" s="377"/>
      <c r="S181" s="377"/>
      <c r="T181" s="377"/>
      <c r="U181" s="377"/>
      <c r="V181" s="377"/>
      <c r="W181" s="377"/>
      <c r="X181" s="377"/>
      <c r="Y181" s="377"/>
      <c r="Z181" s="377"/>
      <c r="AA181" s="377"/>
      <c r="AB181" s="377"/>
      <c r="AC181" s="378"/>
      <c r="AD181" s="228">
        <v>18</v>
      </c>
      <c r="AE181" s="229"/>
      <c r="AF181" s="422"/>
      <c r="AG181" s="423"/>
      <c r="AH181" s="423"/>
      <c r="AI181" s="424"/>
      <c r="AJ181" s="422"/>
      <c r="AK181" s="423"/>
      <c r="AL181" s="423"/>
      <c r="AM181" s="424"/>
      <c r="AN181" s="422"/>
      <c r="AO181" s="423"/>
      <c r="AP181" s="423"/>
      <c r="AQ181" s="424"/>
      <c r="AR181" s="422"/>
      <c r="AS181" s="423"/>
      <c r="AT181" s="423"/>
      <c r="AU181" s="424"/>
      <c r="AV181" s="422"/>
      <c r="AW181" s="423"/>
      <c r="AX181" s="423"/>
      <c r="AY181" s="424"/>
      <c r="AZ181" s="422"/>
      <c r="BA181" s="423"/>
      <c r="BB181" s="423"/>
      <c r="BC181" s="424"/>
      <c r="BD181" s="422"/>
      <c r="BE181" s="423"/>
      <c r="BF181" s="423"/>
      <c r="BG181" s="424"/>
      <c r="BH181" s="422"/>
      <c r="BI181" s="423"/>
      <c r="BJ181" s="423"/>
      <c r="BK181" s="424"/>
      <c r="BL181" s="422"/>
      <c r="BM181" s="423"/>
      <c r="BN181" s="423"/>
      <c r="BO181" s="424"/>
      <c r="BP181" s="422"/>
      <c r="BQ181" s="423"/>
      <c r="BR181" s="423"/>
      <c r="BS181" s="424"/>
      <c r="BT181" s="422"/>
      <c r="BU181" s="423"/>
      <c r="BV181" s="423"/>
      <c r="BW181" s="424"/>
      <c r="BX181" s="422"/>
      <c r="BY181" s="423"/>
      <c r="BZ181" s="423"/>
      <c r="CA181" s="424"/>
      <c r="CB181" s="422"/>
      <c r="CC181" s="423"/>
      <c r="CD181" s="423"/>
      <c r="CE181" s="424"/>
      <c r="CF181" s="422"/>
      <c r="CG181" s="423"/>
      <c r="CH181" s="423"/>
      <c r="CI181" s="424"/>
      <c r="CJ181" s="422"/>
      <c r="CK181" s="423"/>
      <c r="CL181" s="423"/>
      <c r="CM181" s="424"/>
      <c r="CN181" s="422"/>
      <c r="CO181" s="423"/>
      <c r="CP181" s="423"/>
      <c r="CQ181" s="424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</row>
    <row r="182" spans="1:163" s="8" customFormat="1" ht="11.25" customHeight="1">
      <c r="A182" s="376" t="s">
        <v>1949</v>
      </c>
      <c r="B182" s="377"/>
      <c r="C182" s="377"/>
      <c r="D182" s="377"/>
      <c r="E182" s="377"/>
      <c r="F182" s="377"/>
      <c r="G182" s="377"/>
      <c r="H182" s="377"/>
      <c r="I182" s="377"/>
      <c r="J182" s="377"/>
      <c r="K182" s="377"/>
      <c r="L182" s="377"/>
      <c r="M182" s="377"/>
      <c r="N182" s="377"/>
      <c r="O182" s="377"/>
      <c r="P182" s="377"/>
      <c r="Q182" s="377"/>
      <c r="R182" s="377"/>
      <c r="S182" s="377"/>
      <c r="T182" s="377"/>
      <c r="U182" s="377"/>
      <c r="V182" s="377"/>
      <c r="W182" s="377"/>
      <c r="X182" s="377"/>
      <c r="Y182" s="377"/>
      <c r="Z182" s="377"/>
      <c r="AA182" s="377"/>
      <c r="AB182" s="377"/>
      <c r="AC182" s="378"/>
      <c r="AD182" s="219">
        <v>19</v>
      </c>
      <c r="AE182" s="220"/>
      <c r="AF182" s="654"/>
      <c r="AG182" s="655"/>
      <c r="AH182" s="655"/>
      <c r="AI182" s="656"/>
      <c r="AJ182" s="654"/>
      <c r="AK182" s="655"/>
      <c r="AL182" s="655"/>
      <c r="AM182" s="656"/>
      <c r="AN182" s="654"/>
      <c r="AO182" s="655"/>
      <c r="AP182" s="655"/>
      <c r="AQ182" s="656"/>
      <c r="AR182" s="654"/>
      <c r="AS182" s="655"/>
      <c r="AT182" s="655"/>
      <c r="AU182" s="656"/>
      <c r="AV182" s="654"/>
      <c r="AW182" s="655"/>
      <c r="AX182" s="655"/>
      <c r="AY182" s="656"/>
      <c r="AZ182" s="654"/>
      <c r="BA182" s="655"/>
      <c r="BB182" s="655"/>
      <c r="BC182" s="656"/>
      <c r="BD182" s="654"/>
      <c r="BE182" s="655"/>
      <c r="BF182" s="655"/>
      <c r="BG182" s="656"/>
      <c r="BH182" s="654"/>
      <c r="BI182" s="655"/>
      <c r="BJ182" s="655"/>
      <c r="BK182" s="656"/>
      <c r="BL182" s="654"/>
      <c r="BM182" s="655"/>
      <c r="BN182" s="655"/>
      <c r="BO182" s="656"/>
      <c r="BP182" s="654"/>
      <c r="BQ182" s="655"/>
      <c r="BR182" s="655"/>
      <c r="BS182" s="656"/>
      <c r="BT182" s="654"/>
      <c r="BU182" s="655"/>
      <c r="BV182" s="655"/>
      <c r="BW182" s="656"/>
      <c r="BX182" s="654"/>
      <c r="BY182" s="655"/>
      <c r="BZ182" s="655"/>
      <c r="CA182" s="656"/>
      <c r="CB182" s="654"/>
      <c r="CC182" s="655"/>
      <c r="CD182" s="655"/>
      <c r="CE182" s="656"/>
      <c r="CF182" s="654"/>
      <c r="CG182" s="655"/>
      <c r="CH182" s="655"/>
      <c r="CI182" s="656"/>
      <c r="CJ182" s="654"/>
      <c r="CK182" s="655"/>
      <c r="CL182" s="655"/>
      <c r="CM182" s="656"/>
      <c r="CN182" s="654"/>
      <c r="CO182" s="655"/>
      <c r="CP182" s="655"/>
      <c r="CQ182" s="656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</row>
    <row r="183" spans="1:163" s="9" customFormat="1" ht="12.75" customHeight="1">
      <c r="A183" s="19"/>
      <c r="B183" s="247"/>
      <c r="C183" s="377" t="s">
        <v>1950</v>
      </c>
      <c r="D183" s="377"/>
      <c r="E183" s="377"/>
      <c r="F183" s="377"/>
      <c r="G183" s="377"/>
      <c r="H183" s="377"/>
      <c r="I183" s="377"/>
      <c r="J183" s="377"/>
      <c r="K183" s="377"/>
      <c r="L183" s="377"/>
      <c r="M183" s="377"/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/>
      <c r="Y183" s="377"/>
      <c r="Z183" s="377"/>
      <c r="AA183" s="377"/>
      <c r="AB183" s="377"/>
      <c r="AC183" s="378"/>
      <c r="AD183" s="228">
        <v>20</v>
      </c>
      <c r="AE183" s="229"/>
      <c r="AF183" s="654"/>
      <c r="AG183" s="655"/>
      <c r="AH183" s="655"/>
      <c r="AI183" s="656"/>
      <c r="AJ183" s="654"/>
      <c r="AK183" s="655"/>
      <c r="AL183" s="655"/>
      <c r="AM183" s="656"/>
      <c r="AN183" s="654"/>
      <c r="AO183" s="655"/>
      <c r="AP183" s="655"/>
      <c r="AQ183" s="656"/>
      <c r="AR183" s="654"/>
      <c r="AS183" s="655"/>
      <c r="AT183" s="655"/>
      <c r="AU183" s="656"/>
      <c r="AV183" s="654"/>
      <c r="AW183" s="655"/>
      <c r="AX183" s="655"/>
      <c r="AY183" s="656"/>
      <c r="AZ183" s="654"/>
      <c r="BA183" s="655"/>
      <c r="BB183" s="655"/>
      <c r="BC183" s="656"/>
      <c r="BD183" s="654"/>
      <c r="BE183" s="655"/>
      <c r="BF183" s="655"/>
      <c r="BG183" s="656"/>
      <c r="BH183" s="654"/>
      <c r="BI183" s="655"/>
      <c r="BJ183" s="655"/>
      <c r="BK183" s="656"/>
      <c r="BL183" s="654"/>
      <c r="BM183" s="655"/>
      <c r="BN183" s="655"/>
      <c r="BO183" s="656"/>
      <c r="BP183" s="654"/>
      <c r="BQ183" s="655"/>
      <c r="BR183" s="655"/>
      <c r="BS183" s="656"/>
      <c r="BT183" s="654"/>
      <c r="BU183" s="655"/>
      <c r="BV183" s="655"/>
      <c r="BW183" s="656"/>
      <c r="BX183" s="654"/>
      <c r="BY183" s="655"/>
      <c r="BZ183" s="655"/>
      <c r="CA183" s="656"/>
      <c r="CB183" s="654"/>
      <c r="CC183" s="655"/>
      <c r="CD183" s="655"/>
      <c r="CE183" s="656"/>
      <c r="CF183" s="654"/>
      <c r="CG183" s="655"/>
      <c r="CH183" s="655"/>
      <c r="CI183" s="656"/>
      <c r="CJ183" s="654"/>
      <c r="CK183" s="655"/>
      <c r="CL183" s="655"/>
      <c r="CM183" s="656"/>
      <c r="CN183" s="654"/>
      <c r="CO183" s="655"/>
      <c r="CP183" s="655"/>
      <c r="CQ183" s="656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</row>
    <row r="184" spans="1:163" s="42" customFormat="1" ht="26.25" customHeight="1">
      <c r="A184" s="376" t="s">
        <v>1880</v>
      </c>
      <c r="B184" s="377"/>
      <c r="C184" s="377"/>
      <c r="D184" s="377"/>
      <c r="E184" s="377"/>
      <c r="F184" s="377"/>
      <c r="G184" s="377"/>
      <c r="H184" s="377"/>
      <c r="I184" s="377"/>
      <c r="J184" s="377"/>
      <c r="K184" s="377"/>
      <c r="L184" s="377"/>
      <c r="M184" s="377"/>
      <c r="N184" s="377"/>
      <c r="O184" s="377"/>
      <c r="P184" s="377"/>
      <c r="Q184" s="377"/>
      <c r="R184" s="377"/>
      <c r="S184" s="377"/>
      <c r="T184" s="377"/>
      <c r="U184" s="377"/>
      <c r="V184" s="377"/>
      <c r="W184" s="377"/>
      <c r="X184" s="377"/>
      <c r="Y184" s="377"/>
      <c r="Z184" s="377"/>
      <c r="AA184" s="377"/>
      <c r="AB184" s="377"/>
      <c r="AC184" s="378"/>
      <c r="AD184" s="219">
        <v>21</v>
      </c>
      <c r="AE184" s="220"/>
      <c r="AF184" s="654"/>
      <c r="AG184" s="655"/>
      <c r="AH184" s="655"/>
      <c r="AI184" s="656"/>
      <c r="AJ184" s="654"/>
      <c r="AK184" s="655"/>
      <c r="AL184" s="655"/>
      <c r="AM184" s="656"/>
      <c r="AN184" s="654"/>
      <c r="AO184" s="655"/>
      <c r="AP184" s="655"/>
      <c r="AQ184" s="656"/>
      <c r="AR184" s="654"/>
      <c r="AS184" s="655"/>
      <c r="AT184" s="655"/>
      <c r="AU184" s="656"/>
      <c r="AV184" s="654"/>
      <c r="AW184" s="655"/>
      <c r="AX184" s="655"/>
      <c r="AY184" s="656"/>
      <c r="AZ184" s="654"/>
      <c r="BA184" s="655"/>
      <c r="BB184" s="655"/>
      <c r="BC184" s="656"/>
      <c r="BD184" s="654"/>
      <c r="BE184" s="655"/>
      <c r="BF184" s="655"/>
      <c r="BG184" s="656"/>
      <c r="BH184" s="654"/>
      <c r="BI184" s="655"/>
      <c r="BJ184" s="655"/>
      <c r="BK184" s="656"/>
      <c r="BL184" s="654"/>
      <c r="BM184" s="655"/>
      <c r="BN184" s="655"/>
      <c r="BO184" s="656"/>
      <c r="BP184" s="654"/>
      <c r="BQ184" s="655"/>
      <c r="BR184" s="655"/>
      <c r="BS184" s="656"/>
      <c r="BT184" s="654"/>
      <c r="BU184" s="655"/>
      <c r="BV184" s="655"/>
      <c r="BW184" s="656"/>
      <c r="BX184" s="654"/>
      <c r="BY184" s="655"/>
      <c r="BZ184" s="655"/>
      <c r="CA184" s="656"/>
      <c r="CB184" s="654"/>
      <c r="CC184" s="655"/>
      <c r="CD184" s="655"/>
      <c r="CE184" s="656"/>
      <c r="CF184" s="654"/>
      <c r="CG184" s="655"/>
      <c r="CH184" s="655"/>
      <c r="CI184" s="656"/>
      <c r="CJ184" s="654"/>
      <c r="CK184" s="655"/>
      <c r="CL184" s="655"/>
      <c r="CM184" s="656"/>
      <c r="CN184" s="654"/>
      <c r="CO184" s="655"/>
      <c r="CP184" s="655"/>
      <c r="CQ184" s="656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</row>
    <row r="185" spans="1:163" s="43" customFormat="1" ht="21.75" customHeight="1">
      <c r="A185" s="376" t="s">
        <v>1824</v>
      </c>
      <c r="B185" s="377"/>
      <c r="C185" s="377"/>
      <c r="D185" s="377"/>
      <c r="E185" s="377"/>
      <c r="F185" s="377"/>
      <c r="G185" s="377"/>
      <c r="H185" s="377"/>
      <c r="I185" s="377"/>
      <c r="J185" s="377"/>
      <c r="K185" s="377"/>
      <c r="L185" s="377"/>
      <c r="M185" s="377"/>
      <c r="N185" s="377"/>
      <c r="O185" s="377"/>
      <c r="P185" s="377"/>
      <c r="Q185" s="377"/>
      <c r="R185" s="377"/>
      <c r="S185" s="377"/>
      <c r="T185" s="377"/>
      <c r="U185" s="377"/>
      <c r="V185" s="377"/>
      <c r="W185" s="377"/>
      <c r="X185" s="377"/>
      <c r="Y185" s="377"/>
      <c r="Z185" s="377"/>
      <c r="AA185" s="377"/>
      <c r="AB185" s="377"/>
      <c r="AC185" s="378"/>
      <c r="AD185" s="219">
        <v>22</v>
      </c>
      <c r="AE185" s="220"/>
      <c r="AF185" s="422">
        <f>AF186+AF187+AF188+AF189+AF190+AF191+AF192</f>
        <v>0</v>
      </c>
      <c r="AG185" s="423"/>
      <c r="AH185" s="423"/>
      <c r="AI185" s="424"/>
      <c r="AJ185" s="422">
        <f>AJ186+AJ187+AJ188+AJ189+AJ190+AJ191+AJ192</f>
        <v>0</v>
      </c>
      <c r="AK185" s="423"/>
      <c r="AL185" s="423"/>
      <c r="AM185" s="424"/>
      <c r="AN185" s="422">
        <f>AN186+AN187+AN188+AN189+AN190+AN191+AN192</f>
        <v>0</v>
      </c>
      <c r="AO185" s="423"/>
      <c r="AP185" s="423"/>
      <c r="AQ185" s="424"/>
      <c r="AR185" s="422">
        <f>AR186+AR187+AR188+AR189+AR190+AR191+AR192</f>
        <v>0</v>
      </c>
      <c r="AS185" s="423"/>
      <c r="AT185" s="423"/>
      <c r="AU185" s="424"/>
      <c r="AV185" s="422">
        <f>AV186+AV187+AV188+AV189+AV190+AV191+AV192</f>
        <v>0</v>
      </c>
      <c r="AW185" s="423"/>
      <c r="AX185" s="423"/>
      <c r="AY185" s="424"/>
      <c r="AZ185" s="422">
        <f>AZ186+AZ187+AZ188+AZ189+AZ190+AZ191+AZ192</f>
        <v>0</v>
      </c>
      <c r="BA185" s="423"/>
      <c r="BB185" s="423"/>
      <c r="BC185" s="424"/>
      <c r="BD185" s="422">
        <f>BD186+BD187+BD188+BD189+BD190+BD191+BD192</f>
        <v>0</v>
      </c>
      <c r="BE185" s="423"/>
      <c r="BF185" s="423"/>
      <c r="BG185" s="424"/>
      <c r="BH185" s="422">
        <f>BH186+BH187+BH188+BH189+BH190+BH191+BH192</f>
        <v>0</v>
      </c>
      <c r="BI185" s="423"/>
      <c r="BJ185" s="423"/>
      <c r="BK185" s="424"/>
      <c r="BL185" s="422">
        <f>BL186+BL187+BL188+BL189+BL190+BL191+BL192</f>
        <v>0</v>
      </c>
      <c r="BM185" s="423"/>
      <c r="BN185" s="423"/>
      <c r="BO185" s="424"/>
      <c r="BP185" s="422">
        <f>BP186+BP187+BP188+BP189+BP190+BP191+BP192</f>
        <v>0</v>
      </c>
      <c r="BQ185" s="423"/>
      <c r="BR185" s="423"/>
      <c r="BS185" s="424"/>
      <c r="BT185" s="422">
        <f>BT186+BT187+BT188+BT189+BT190+BT191+BT192</f>
        <v>0</v>
      </c>
      <c r="BU185" s="423"/>
      <c r="BV185" s="423"/>
      <c r="BW185" s="424"/>
      <c r="BX185" s="422">
        <f>BX186+BX187+BX188+BX189+BX190+BX191+BX192</f>
        <v>0</v>
      </c>
      <c r="BY185" s="423"/>
      <c r="BZ185" s="423"/>
      <c r="CA185" s="424"/>
      <c r="CB185" s="422">
        <f>CB186+CB187+CB188+CB189+CB190+CB191+CB192</f>
        <v>0</v>
      </c>
      <c r="CC185" s="423"/>
      <c r="CD185" s="423"/>
      <c r="CE185" s="424"/>
      <c r="CF185" s="422">
        <f>CF186+CF187+CF188+CF189+CF190+CF191+CF192</f>
        <v>0</v>
      </c>
      <c r="CG185" s="423"/>
      <c r="CH185" s="423"/>
      <c r="CI185" s="424"/>
      <c r="CJ185" s="422">
        <f>CJ186+CJ187+CJ188+CJ189+CJ190+CJ191+CJ192</f>
        <v>0</v>
      </c>
      <c r="CK185" s="423"/>
      <c r="CL185" s="423"/>
      <c r="CM185" s="424"/>
      <c r="CN185" s="422">
        <f>CN186+CN187+CN188+CN189+CN190+CN191+CN192</f>
        <v>0</v>
      </c>
      <c r="CO185" s="423"/>
      <c r="CP185" s="423"/>
      <c r="CQ185" s="424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</row>
    <row r="186" spans="1:163" s="43" customFormat="1" ht="23.25" customHeight="1">
      <c r="A186" s="395" t="s">
        <v>1940</v>
      </c>
      <c r="B186" s="400"/>
      <c r="C186" s="400"/>
      <c r="D186" s="400"/>
      <c r="E186" s="400"/>
      <c r="F186" s="400"/>
      <c r="G186" s="400"/>
      <c r="H186" s="400"/>
      <c r="I186" s="400"/>
      <c r="J186" s="400"/>
      <c r="K186" s="400"/>
      <c r="L186" s="400"/>
      <c r="M186" s="400"/>
      <c r="N186" s="400"/>
      <c r="O186" s="400"/>
      <c r="P186" s="400"/>
      <c r="Q186" s="400"/>
      <c r="R186" s="400"/>
      <c r="S186" s="400"/>
      <c r="T186" s="400"/>
      <c r="U186" s="400"/>
      <c r="V186" s="400"/>
      <c r="W186" s="400"/>
      <c r="X186" s="400"/>
      <c r="Y186" s="400"/>
      <c r="Z186" s="400"/>
      <c r="AA186" s="400"/>
      <c r="AB186" s="400"/>
      <c r="AC186" s="401"/>
      <c r="AD186" s="219">
        <v>23</v>
      </c>
      <c r="AE186" s="220"/>
      <c r="AF186" s="369"/>
      <c r="AG186" s="370"/>
      <c r="AH186" s="370"/>
      <c r="AI186" s="371"/>
      <c r="AJ186" s="369"/>
      <c r="AK186" s="370"/>
      <c r="AL186" s="370"/>
      <c r="AM186" s="371"/>
      <c r="AN186" s="369"/>
      <c r="AO186" s="370"/>
      <c r="AP186" s="370"/>
      <c r="AQ186" s="371"/>
      <c r="AR186" s="369"/>
      <c r="AS186" s="370"/>
      <c r="AT186" s="370"/>
      <c r="AU186" s="371"/>
      <c r="AV186" s="369"/>
      <c r="AW186" s="370"/>
      <c r="AX186" s="370"/>
      <c r="AY186" s="371"/>
      <c r="AZ186" s="369"/>
      <c r="BA186" s="370"/>
      <c r="BB186" s="370"/>
      <c r="BC186" s="371"/>
      <c r="BD186" s="369"/>
      <c r="BE186" s="370"/>
      <c r="BF186" s="370"/>
      <c r="BG186" s="371"/>
      <c r="BH186" s="369"/>
      <c r="BI186" s="370"/>
      <c r="BJ186" s="370"/>
      <c r="BK186" s="371"/>
      <c r="BL186" s="369"/>
      <c r="BM186" s="370"/>
      <c r="BN186" s="370"/>
      <c r="BO186" s="371"/>
      <c r="BP186" s="369"/>
      <c r="BQ186" s="370"/>
      <c r="BR186" s="370"/>
      <c r="BS186" s="371"/>
      <c r="BT186" s="369"/>
      <c r="BU186" s="370"/>
      <c r="BV186" s="370"/>
      <c r="BW186" s="371"/>
      <c r="BX186" s="369"/>
      <c r="BY186" s="370"/>
      <c r="BZ186" s="370"/>
      <c r="CA186" s="371"/>
      <c r="CB186" s="369"/>
      <c r="CC186" s="370"/>
      <c r="CD186" s="370"/>
      <c r="CE186" s="371"/>
      <c r="CF186" s="369"/>
      <c r="CG186" s="370"/>
      <c r="CH186" s="370"/>
      <c r="CI186" s="371"/>
      <c r="CJ186" s="369"/>
      <c r="CK186" s="370"/>
      <c r="CL186" s="370"/>
      <c r="CM186" s="371"/>
      <c r="CN186" s="369"/>
      <c r="CO186" s="370"/>
      <c r="CP186" s="370"/>
      <c r="CQ186" s="371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</row>
    <row r="187" spans="1:163" ht="11.25" customHeight="1">
      <c r="A187" s="395" t="s">
        <v>902</v>
      </c>
      <c r="B187" s="400"/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1"/>
      <c r="AD187" s="219">
        <v>24</v>
      </c>
      <c r="AE187" s="220"/>
      <c r="AF187" s="369"/>
      <c r="AG187" s="370"/>
      <c r="AH187" s="370"/>
      <c r="AI187" s="371"/>
      <c r="AJ187" s="369"/>
      <c r="AK187" s="370"/>
      <c r="AL187" s="370"/>
      <c r="AM187" s="371"/>
      <c r="AN187" s="369"/>
      <c r="AO187" s="370"/>
      <c r="AP187" s="370"/>
      <c r="AQ187" s="371"/>
      <c r="AR187" s="369"/>
      <c r="AS187" s="370"/>
      <c r="AT187" s="370"/>
      <c r="AU187" s="371"/>
      <c r="AV187" s="369"/>
      <c r="AW187" s="370"/>
      <c r="AX187" s="370"/>
      <c r="AY187" s="371"/>
      <c r="AZ187" s="369"/>
      <c r="BA187" s="370"/>
      <c r="BB187" s="370"/>
      <c r="BC187" s="371"/>
      <c r="BD187" s="369"/>
      <c r="BE187" s="370"/>
      <c r="BF187" s="370"/>
      <c r="BG187" s="371"/>
      <c r="BH187" s="369"/>
      <c r="BI187" s="370"/>
      <c r="BJ187" s="370"/>
      <c r="BK187" s="371"/>
      <c r="BL187" s="369"/>
      <c r="BM187" s="370"/>
      <c r="BN187" s="370"/>
      <c r="BO187" s="371"/>
      <c r="BP187" s="369"/>
      <c r="BQ187" s="370"/>
      <c r="BR187" s="370"/>
      <c r="BS187" s="371"/>
      <c r="BT187" s="369"/>
      <c r="BU187" s="370"/>
      <c r="BV187" s="370"/>
      <c r="BW187" s="371"/>
      <c r="BX187" s="369"/>
      <c r="BY187" s="370"/>
      <c r="BZ187" s="370"/>
      <c r="CA187" s="371"/>
      <c r="CB187" s="369"/>
      <c r="CC187" s="370"/>
      <c r="CD187" s="370"/>
      <c r="CE187" s="371"/>
      <c r="CF187" s="369"/>
      <c r="CG187" s="370"/>
      <c r="CH187" s="370"/>
      <c r="CI187" s="371"/>
      <c r="CJ187" s="369"/>
      <c r="CK187" s="370"/>
      <c r="CL187" s="370"/>
      <c r="CM187" s="371"/>
      <c r="CN187" s="369"/>
      <c r="CO187" s="370"/>
      <c r="CP187" s="370"/>
      <c r="CQ187" s="371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</row>
    <row r="188" spans="1:163" ht="11.25" customHeight="1">
      <c r="A188" s="383" t="s">
        <v>1419</v>
      </c>
      <c r="B188" s="384"/>
      <c r="C188" s="384"/>
      <c r="D188" s="384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5"/>
      <c r="AD188" s="228">
        <v>25</v>
      </c>
      <c r="AE188" s="229"/>
      <c r="AF188" s="369"/>
      <c r="AG188" s="370"/>
      <c r="AH188" s="370"/>
      <c r="AI188" s="371"/>
      <c r="AJ188" s="369"/>
      <c r="AK188" s="370"/>
      <c r="AL188" s="370"/>
      <c r="AM188" s="371"/>
      <c r="AN188" s="369"/>
      <c r="AO188" s="370"/>
      <c r="AP188" s="370"/>
      <c r="AQ188" s="371"/>
      <c r="AR188" s="369"/>
      <c r="AS188" s="370"/>
      <c r="AT188" s="370"/>
      <c r="AU188" s="371"/>
      <c r="AV188" s="369"/>
      <c r="AW188" s="370"/>
      <c r="AX188" s="370"/>
      <c r="AY188" s="371"/>
      <c r="AZ188" s="369"/>
      <c r="BA188" s="370"/>
      <c r="BB188" s="370"/>
      <c r="BC188" s="371"/>
      <c r="BD188" s="369"/>
      <c r="BE188" s="370"/>
      <c r="BF188" s="370"/>
      <c r="BG188" s="371"/>
      <c r="BH188" s="369"/>
      <c r="BI188" s="370"/>
      <c r="BJ188" s="370"/>
      <c r="BK188" s="371"/>
      <c r="BL188" s="369"/>
      <c r="BM188" s="370"/>
      <c r="BN188" s="370"/>
      <c r="BO188" s="371"/>
      <c r="BP188" s="369"/>
      <c r="BQ188" s="370"/>
      <c r="BR188" s="370"/>
      <c r="BS188" s="371"/>
      <c r="BT188" s="369"/>
      <c r="BU188" s="370"/>
      <c r="BV188" s="370"/>
      <c r="BW188" s="371"/>
      <c r="BX188" s="369"/>
      <c r="BY188" s="370"/>
      <c r="BZ188" s="370"/>
      <c r="CA188" s="371"/>
      <c r="CB188" s="369"/>
      <c r="CC188" s="370"/>
      <c r="CD188" s="370"/>
      <c r="CE188" s="371"/>
      <c r="CF188" s="369"/>
      <c r="CG188" s="370"/>
      <c r="CH188" s="370"/>
      <c r="CI188" s="371"/>
      <c r="CJ188" s="369"/>
      <c r="CK188" s="370"/>
      <c r="CL188" s="370"/>
      <c r="CM188" s="371"/>
      <c r="CN188" s="369"/>
      <c r="CO188" s="370"/>
      <c r="CP188" s="370"/>
      <c r="CQ188" s="371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</row>
    <row r="189" spans="1:163" s="44" customFormat="1" ht="11.25" customHeight="1">
      <c r="A189" s="6"/>
      <c r="B189" s="241"/>
      <c r="C189" s="408" t="s">
        <v>1867</v>
      </c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  <c r="AA189" s="409"/>
      <c r="AB189" s="409"/>
      <c r="AC189" s="410"/>
      <c r="AD189" s="228">
        <v>26</v>
      </c>
      <c r="AE189" s="229"/>
      <c r="AF189" s="369"/>
      <c r="AG189" s="370"/>
      <c r="AH189" s="370"/>
      <c r="AI189" s="371"/>
      <c r="AJ189" s="369"/>
      <c r="AK189" s="370"/>
      <c r="AL189" s="370"/>
      <c r="AM189" s="371"/>
      <c r="AN189" s="369"/>
      <c r="AO189" s="370"/>
      <c r="AP189" s="370"/>
      <c r="AQ189" s="371"/>
      <c r="AR189" s="369"/>
      <c r="AS189" s="370"/>
      <c r="AT189" s="370"/>
      <c r="AU189" s="371"/>
      <c r="AV189" s="369"/>
      <c r="AW189" s="370"/>
      <c r="AX189" s="370"/>
      <c r="AY189" s="371"/>
      <c r="AZ189" s="369"/>
      <c r="BA189" s="370"/>
      <c r="BB189" s="370"/>
      <c r="BC189" s="371"/>
      <c r="BD189" s="369"/>
      <c r="BE189" s="370"/>
      <c r="BF189" s="370"/>
      <c r="BG189" s="371"/>
      <c r="BH189" s="369"/>
      <c r="BI189" s="370"/>
      <c r="BJ189" s="370"/>
      <c r="BK189" s="371"/>
      <c r="BL189" s="369"/>
      <c r="BM189" s="370"/>
      <c r="BN189" s="370"/>
      <c r="BO189" s="371"/>
      <c r="BP189" s="369"/>
      <c r="BQ189" s="370"/>
      <c r="BR189" s="370"/>
      <c r="BS189" s="371"/>
      <c r="BT189" s="369"/>
      <c r="BU189" s="370"/>
      <c r="BV189" s="370"/>
      <c r="BW189" s="371"/>
      <c r="BX189" s="369"/>
      <c r="BY189" s="370"/>
      <c r="BZ189" s="370"/>
      <c r="CA189" s="371"/>
      <c r="CB189" s="369"/>
      <c r="CC189" s="370"/>
      <c r="CD189" s="370"/>
      <c r="CE189" s="371"/>
      <c r="CF189" s="369"/>
      <c r="CG189" s="370"/>
      <c r="CH189" s="370"/>
      <c r="CI189" s="371"/>
      <c r="CJ189" s="369"/>
      <c r="CK189" s="370"/>
      <c r="CL189" s="370"/>
      <c r="CM189" s="371"/>
      <c r="CN189" s="369"/>
      <c r="CO189" s="370"/>
      <c r="CP189" s="370"/>
      <c r="CQ189" s="371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</row>
    <row r="190" spans="1:163" ht="26.25" customHeight="1">
      <c r="A190" s="6"/>
      <c r="B190" s="241"/>
      <c r="C190" s="377" t="s">
        <v>1866</v>
      </c>
      <c r="D190" s="377"/>
      <c r="E190" s="377"/>
      <c r="F190" s="377"/>
      <c r="G190" s="377"/>
      <c r="H190" s="377"/>
      <c r="I190" s="377"/>
      <c r="J190" s="377"/>
      <c r="K190" s="377"/>
      <c r="L190" s="377"/>
      <c r="M190" s="377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377"/>
      <c r="AB190" s="377"/>
      <c r="AC190" s="378"/>
      <c r="AD190" s="219">
        <v>27</v>
      </c>
      <c r="AE190" s="220"/>
      <c r="AF190" s="369"/>
      <c r="AG190" s="370"/>
      <c r="AH190" s="370"/>
      <c r="AI190" s="371"/>
      <c r="AJ190" s="369"/>
      <c r="AK190" s="370"/>
      <c r="AL190" s="370"/>
      <c r="AM190" s="371"/>
      <c r="AN190" s="369"/>
      <c r="AO190" s="370"/>
      <c r="AP190" s="370"/>
      <c r="AQ190" s="371"/>
      <c r="AR190" s="369"/>
      <c r="AS190" s="370"/>
      <c r="AT190" s="370"/>
      <c r="AU190" s="371"/>
      <c r="AV190" s="369"/>
      <c r="AW190" s="370"/>
      <c r="AX190" s="370"/>
      <c r="AY190" s="371"/>
      <c r="AZ190" s="369"/>
      <c r="BA190" s="370"/>
      <c r="BB190" s="370"/>
      <c r="BC190" s="371"/>
      <c r="BD190" s="369"/>
      <c r="BE190" s="370"/>
      <c r="BF190" s="370"/>
      <c r="BG190" s="371"/>
      <c r="BH190" s="369"/>
      <c r="BI190" s="370"/>
      <c r="BJ190" s="370"/>
      <c r="BK190" s="371"/>
      <c r="BL190" s="369"/>
      <c r="BM190" s="370"/>
      <c r="BN190" s="370"/>
      <c r="BO190" s="371"/>
      <c r="BP190" s="369"/>
      <c r="BQ190" s="370"/>
      <c r="BR190" s="370"/>
      <c r="BS190" s="371"/>
      <c r="BT190" s="369"/>
      <c r="BU190" s="370"/>
      <c r="BV190" s="370"/>
      <c r="BW190" s="371"/>
      <c r="BX190" s="369"/>
      <c r="BY190" s="370"/>
      <c r="BZ190" s="370"/>
      <c r="CA190" s="371"/>
      <c r="CB190" s="369"/>
      <c r="CC190" s="370"/>
      <c r="CD190" s="370"/>
      <c r="CE190" s="371"/>
      <c r="CF190" s="369"/>
      <c r="CG190" s="370"/>
      <c r="CH190" s="370"/>
      <c r="CI190" s="371"/>
      <c r="CJ190" s="369"/>
      <c r="CK190" s="370"/>
      <c r="CL190" s="370"/>
      <c r="CM190" s="371"/>
      <c r="CN190" s="369"/>
      <c r="CO190" s="370"/>
      <c r="CP190" s="370"/>
      <c r="CQ190" s="371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</row>
    <row r="191" spans="1:163" s="8" customFormat="1" ht="20.25" customHeight="1">
      <c r="A191" s="19"/>
      <c r="B191" s="247"/>
      <c r="C191" s="377" t="s">
        <v>1421</v>
      </c>
      <c r="D191" s="377"/>
      <c r="E191" s="377"/>
      <c r="F191" s="377"/>
      <c r="G191" s="377"/>
      <c r="H191" s="377"/>
      <c r="I191" s="377"/>
      <c r="J191" s="377"/>
      <c r="K191" s="377"/>
      <c r="L191" s="377"/>
      <c r="M191" s="377"/>
      <c r="N191" s="377"/>
      <c r="O191" s="377"/>
      <c r="P191" s="377"/>
      <c r="Q191" s="377"/>
      <c r="R191" s="377"/>
      <c r="S191" s="377"/>
      <c r="T191" s="377"/>
      <c r="U191" s="377"/>
      <c r="V191" s="377"/>
      <c r="W191" s="377"/>
      <c r="X191" s="377"/>
      <c r="Y191" s="377"/>
      <c r="Z191" s="377"/>
      <c r="AA191" s="377"/>
      <c r="AB191" s="377"/>
      <c r="AC191" s="378"/>
      <c r="AD191" s="228">
        <v>28</v>
      </c>
      <c r="AE191" s="229"/>
      <c r="AF191" s="369"/>
      <c r="AG191" s="370"/>
      <c r="AH191" s="370"/>
      <c r="AI191" s="371"/>
      <c r="AJ191" s="369"/>
      <c r="AK191" s="370"/>
      <c r="AL191" s="370"/>
      <c r="AM191" s="371"/>
      <c r="AN191" s="369"/>
      <c r="AO191" s="370"/>
      <c r="AP191" s="370"/>
      <c r="AQ191" s="371"/>
      <c r="AR191" s="369"/>
      <c r="AS191" s="370"/>
      <c r="AT191" s="370"/>
      <c r="AU191" s="371"/>
      <c r="AV191" s="369"/>
      <c r="AW191" s="370"/>
      <c r="AX191" s="370"/>
      <c r="AY191" s="371"/>
      <c r="AZ191" s="369"/>
      <c r="BA191" s="370"/>
      <c r="BB191" s="370"/>
      <c r="BC191" s="371"/>
      <c r="BD191" s="369"/>
      <c r="BE191" s="370"/>
      <c r="BF191" s="370"/>
      <c r="BG191" s="371"/>
      <c r="BH191" s="369"/>
      <c r="BI191" s="370"/>
      <c r="BJ191" s="370"/>
      <c r="BK191" s="371"/>
      <c r="BL191" s="369"/>
      <c r="BM191" s="370"/>
      <c r="BN191" s="370"/>
      <c r="BO191" s="371"/>
      <c r="BP191" s="369"/>
      <c r="BQ191" s="370"/>
      <c r="BR191" s="370"/>
      <c r="BS191" s="371"/>
      <c r="BT191" s="369"/>
      <c r="BU191" s="370"/>
      <c r="BV191" s="370"/>
      <c r="BW191" s="371"/>
      <c r="BX191" s="369"/>
      <c r="BY191" s="370"/>
      <c r="BZ191" s="370"/>
      <c r="CA191" s="371"/>
      <c r="CB191" s="369"/>
      <c r="CC191" s="370"/>
      <c r="CD191" s="370"/>
      <c r="CE191" s="371"/>
      <c r="CF191" s="369"/>
      <c r="CG191" s="370"/>
      <c r="CH191" s="370"/>
      <c r="CI191" s="371"/>
      <c r="CJ191" s="369"/>
      <c r="CK191" s="370"/>
      <c r="CL191" s="370"/>
      <c r="CM191" s="371"/>
      <c r="CN191" s="369"/>
      <c r="CO191" s="370"/>
      <c r="CP191" s="370"/>
      <c r="CQ191" s="371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</row>
    <row r="192" spans="1:163" s="8" customFormat="1" ht="18" customHeight="1">
      <c r="A192" s="6"/>
      <c r="B192" s="241"/>
      <c r="C192" s="406" t="s">
        <v>1870</v>
      </c>
      <c r="D192" s="406"/>
      <c r="E192" s="406"/>
      <c r="F192" s="406"/>
      <c r="G192" s="406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406"/>
      <c r="U192" s="406"/>
      <c r="V192" s="406"/>
      <c r="W192" s="406"/>
      <c r="X192" s="406"/>
      <c r="Y192" s="406"/>
      <c r="Z192" s="406"/>
      <c r="AA192" s="406"/>
      <c r="AB192" s="406"/>
      <c r="AC192" s="407"/>
      <c r="AD192" s="219">
        <v>29</v>
      </c>
      <c r="AE192" s="220"/>
      <c r="AF192" s="369"/>
      <c r="AG192" s="370"/>
      <c r="AH192" s="370"/>
      <c r="AI192" s="371"/>
      <c r="AJ192" s="369"/>
      <c r="AK192" s="370"/>
      <c r="AL192" s="370"/>
      <c r="AM192" s="371"/>
      <c r="AN192" s="369"/>
      <c r="AO192" s="370"/>
      <c r="AP192" s="370"/>
      <c r="AQ192" s="371"/>
      <c r="AR192" s="369"/>
      <c r="AS192" s="370"/>
      <c r="AT192" s="370"/>
      <c r="AU192" s="371"/>
      <c r="AV192" s="369"/>
      <c r="AW192" s="370"/>
      <c r="AX192" s="370"/>
      <c r="AY192" s="371"/>
      <c r="AZ192" s="369"/>
      <c r="BA192" s="370"/>
      <c r="BB192" s="370"/>
      <c r="BC192" s="371"/>
      <c r="BD192" s="369"/>
      <c r="BE192" s="370"/>
      <c r="BF192" s="370"/>
      <c r="BG192" s="371"/>
      <c r="BH192" s="369"/>
      <c r="BI192" s="370"/>
      <c r="BJ192" s="370"/>
      <c r="BK192" s="371"/>
      <c r="BL192" s="369"/>
      <c r="BM192" s="370"/>
      <c r="BN192" s="370"/>
      <c r="BO192" s="371"/>
      <c r="BP192" s="369"/>
      <c r="BQ192" s="370"/>
      <c r="BR192" s="370"/>
      <c r="BS192" s="371"/>
      <c r="BT192" s="369"/>
      <c r="BU192" s="370"/>
      <c r="BV192" s="370"/>
      <c r="BW192" s="371"/>
      <c r="BX192" s="369"/>
      <c r="BY192" s="370"/>
      <c r="BZ192" s="370"/>
      <c r="CA192" s="371"/>
      <c r="CB192" s="369"/>
      <c r="CC192" s="370"/>
      <c r="CD192" s="370"/>
      <c r="CE192" s="371"/>
      <c r="CF192" s="369"/>
      <c r="CG192" s="370"/>
      <c r="CH192" s="370"/>
      <c r="CI192" s="371"/>
      <c r="CJ192" s="369"/>
      <c r="CK192" s="370"/>
      <c r="CL192" s="370"/>
      <c r="CM192" s="371"/>
      <c r="CN192" s="369"/>
      <c r="CO192" s="370"/>
      <c r="CP192" s="370"/>
      <c r="CQ192" s="371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</row>
    <row r="193" spans="1:163" s="8" customFormat="1" ht="11.25" customHeight="1">
      <c r="A193" s="6"/>
      <c r="B193" s="241"/>
      <c r="C193" s="377" t="s">
        <v>900</v>
      </c>
      <c r="D193" s="377"/>
      <c r="E193" s="377"/>
      <c r="F193" s="377"/>
      <c r="G193" s="377"/>
      <c r="H193" s="377"/>
      <c r="I193" s="377"/>
      <c r="J193" s="377"/>
      <c r="K193" s="377"/>
      <c r="L193" s="377"/>
      <c r="M193" s="377"/>
      <c r="N193" s="377"/>
      <c r="O193" s="377"/>
      <c r="P193" s="377"/>
      <c r="Q193" s="377"/>
      <c r="R193" s="377"/>
      <c r="S193" s="377"/>
      <c r="T193" s="377"/>
      <c r="U193" s="377"/>
      <c r="V193" s="377"/>
      <c r="W193" s="377"/>
      <c r="X193" s="377"/>
      <c r="Y193" s="377"/>
      <c r="Z193" s="377"/>
      <c r="AA193" s="377"/>
      <c r="AB193" s="377"/>
      <c r="AC193" s="378"/>
      <c r="AD193" s="228">
        <v>30</v>
      </c>
      <c r="AE193" s="229"/>
      <c r="AF193" s="422">
        <f>AF194+AF195+AF196+AF199+AF200+AF201+AF202+AF204+AF205+AF206</f>
        <v>0</v>
      </c>
      <c r="AG193" s="423"/>
      <c r="AH193" s="423"/>
      <c r="AI193" s="424"/>
      <c r="AJ193" s="422">
        <f>AJ194+AJ195+AJ196+AJ199+AJ200+AJ201+AJ202+AJ204+AJ205+AJ206</f>
        <v>0</v>
      </c>
      <c r="AK193" s="423"/>
      <c r="AL193" s="423"/>
      <c r="AM193" s="424"/>
      <c r="AN193" s="422">
        <f>AN194+AN195+AN196+AN199+AN200+AN201+AN202+AN204+AN205+AN206</f>
        <v>0</v>
      </c>
      <c r="AO193" s="423"/>
      <c r="AP193" s="423"/>
      <c r="AQ193" s="424"/>
      <c r="AR193" s="422">
        <f>AR194+AR195+AR196+AR199+AR200+AR201+AR202+AR204+AR205+AR206</f>
        <v>0</v>
      </c>
      <c r="AS193" s="423"/>
      <c r="AT193" s="423"/>
      <c r="AU193" s="424"/>
      <c r="AV193" s="422">
        <f>AV194+AV195+AV196+AV199+AV200+AV201+AV202+AV204+AV205+AV206</f>
        <v>0</v>
      </c>
      <c r="AW193" s="423"/>
      <c r="AX193" s="423"/>
      <c r="AY193" s="424"/>
      <c r="AZ193" s="422">
        <f>AZ194+AZ195+AZ196+AZ199+AZ200+AZ201+AZ202+AZ204+AZ205+AZ206</f>
        <v>0</v>
      </c>
      <c r="BA193" s="423"/>
      <c r="BB193" s="423"/>
      <c r="BC193" s="424"/>
      <c r="BD193" s="422">
        <f>BD194+BD195+BD196+BD199+BD200+BD201+BD202+BD204+BD205+BD206</f>
        <v>0</v>
      </c>
      <c r="BE193" s="423"/>
      <c r="BF193" s="423"/>
      <c r="BG193" s="424"/>
      <c r="BH193" s="422">
        <f>BH194+BH195+BH196+BH199+BH200+BH201+BH202+BH204+BH205+BH206</f>
        <v>0</v>
      </c>
      <c r="BI193" s="423"/>
      <c r="BJ193" s="423"/>
      <c r="BK193" s="424"/>
      <c r="BL193" s="422">
        <f>BL194+BL195+BL196+BL199+BL200+BL201+BL202+BL204+BL205+BL206</f>
        <v>0</v>
      </c>
      <c r="BM193" s="423"/>
      <c r="BN193" s="423"/>
      <c r="BO193" s="424"/>
      <c r="BP193" s="422">
        <f>BP194+BP195+BP196+BP199+BP200+BP201+BP202+BP204+BP205+BP206</f>
        <v>0</v>
      </c>
      <c r="BQ193" s="423"/>
      <c r="BR193" s="423"/>
      <c r="BS193" s="424"/>
      <c r="BT193" s="422">
        <f>BT194+BT195+BT196+BT199+BT200+BT201+BT202+BT204+BT205+BT206</f>
        <v>0</v>
      </c>
      <c r="BU193" s="423"/>
      <c r="BV193" s="423"/>
      <c r="BW193" s="424"/>
      <c r="BX193" s="422">
        <f>BX194+BX195+BX196+BX199+BX200+BX201+BX202+BX204+BX205+BX206</f>
        <v>0</v>
      </c>
      <c r="BY193" s="423"/>
      <c r="BZ193" s="423"/>
      <c r="CA193" s="424"/>
      <c r="CB193" s="422">
        <f>CB194+CB195+CB196+CB199+CB200+CB201+CB202+CB204+CB205+CB206</f>
        <v>0</v>
      </c>
      <c r="CC193" s="423"/>
      <c r="CD193" s="423"/>
      <c r="CE193" s="424"/>
      <c r="CF193" s="422">
        <f>CF194+CF195+CF196+CF199+CF200+CF201+CF202+CF204+CF205+CF206</f>
        <v>0</v>
      </c>
      <c r="CG193" s="423"/>
      <c r="CH193" s="423"/>
      <c r="CI193" s="424"/>
      <c r="CJ193" s="422">
        <f>CJ194+CJ195+CJ196+CJ199+CJ200+CJ201+CJ202+CJ204+CJ205+CJ206</f>
        <v>0</v>
      </c>
      <c r="CK193" s="423"/>
      <c r="CL193" s="423"/>
      <c r="CM193" s="424"/>
      <c r="CN193" s="422">
        <f>CN194+CN195+CN196+CN199+CN200+CN201+CN202+CN204+CN205+CN206</f>
        <v>0</v>
      </c>
      <c r="CO193" s="423"/>
      <c r="CP193" s="423"/>
      <c r="CQ193" s="424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</row>
    <row r="194" spans="1:163" s="8" customFormat="1" ht="11.25" customHeight="1">
      <c r="A194" s="6"/>
      <c r="B194" s="241"/>
      <c r="C194" s="377" t="s">
        <v>1420</v>
      </c>
      <c r="D194" s="377"/>
      <c r="E194" s="377"/>
      <c r="F194" s="377"/>
      <c r="G194" s="377"/>
      <c r="H194" s="377"/>
      <c r="I194" s="377"/>
      <c r="J194" s="377"/>
      <c r="K194" s="377"/>
      <c r="L194" s="377"/>
      <c r="M194" s="377"/>
      <c r="N194" s="377"/>
      <c r="O194" s="377"/>
      <c r="P194" s="377"/>
      <c r="Q194" s="377"/>
      <c r="R194" s="377"/>
      <c r="S194" s="377"/>
      <c r="T194" s="377"/>
      <c r="U194" s="377"/>
      <c r="V194" s="377"/>
      <c r="W194" s="377"/>
      <c r="X194" s="377"/>
      <c r="Y194" s="377"/>
      <c r="Z194" s="377"/>
      <c r="AA194" s="377"/>
      <c r="AB194" s="377"/>
      <c r="AC194" s="378"/>
      <c r="AD194" s="219">
        <v>31</v>
      </c>
      <c r="AE194" s="220"/>
      <c r="AF194" s="369"/>
      <c r="AG194" s="370"/>
      <c r="AH194" s="370"/>
      <c r="AI194" s="371"/>
      <c r="AJ194" s="369"/>
      <c r="AK194" s="370"/>
      <c r="AL194" s="370"/>
      <c r="AM194" s="371"/>
      <c r="AN194" s="369"/>
      <c r="AO194" s="370"/>
      <c r="AP194" s="370"/>
      <c r="AQ194" s="371"/>
      <c r="AR194" s="369"/>
      <c r="AS194" s="370"/>
      <c r="AT194" s="370"/>
      <c r="AU194" s="371"/>
      <c r="AV194" s="369"/>
      <c r="AW194" s="370"/>
      <c r="AX194" s="370"/>
      <c r="AY194" s="371"/>
      <c r="AZ194" s="369"/>
      <c r="BA194" s="370"/>
      <c r="BB194" s="370"/>
      <c r="BC194" s="371"/>
      <c r="BD194" s="369"/>
      <c r="BE194" s="370"/>
      <c r="BF194" s="370"/>
      <c r="BG194" s="371"/>
      <c r="BH194" s="369"/>
      <c r="BI194" s="370"/>
      <c r="BJ194" s="370"/>
      <c r="BK194" s="371"/>
      <c r="BL194" s="369"/>
      <c r="BM194" s="370"/>
      <c r="BN194" s="370"/>
      <c r="BO194" s="371"/>
      <c r="BP194" s="369"/>
      <c r="BQ194" s="370"/>
      <c r="BR194" s="370"/>
      <c r="BS194" s="371"/>
      <c r="BT194" s="369"/>
      <c r="BU194" s="370"/>
      <c r="BV194" s="370"/>
      <c r="BW194" s="371"/>
      <c r="BX194" s="369"/>
      <c r="BY194" s="370"/>
      <c r="BZ194" s="370"/>
      <c r="CA194" s="371"/>
      <c r="CB194" s="369"/>
      <c r="CC194" s="370"/>
      <c r="CD194" s="370"/>
      <c r="CE194" s="371"/>
      <c r="CF194" s="369"/>
      <c r="CG194" s="370"/>
      <c r="CH194" s="370"/>
      <c r="CI194" s="371"/>
      <c r="CJ194" s="369"/>
      <c r="CK194" s="370"/>
      <c r="CL194" s="370"/>
      <c r="CM194" s="371"/>
      <c r="CN194" s="369"/>
      <c r="CO194" s="370"/>
      <c r="CP194" s="370"/>
      <c r="CQ194" s="371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</row>
    <row r="195" spans="1:163" s="8" customFormat="1" ht="11.25" customHeight="1">
      <c r="A195" s="6"/>
      <c r="B195" s="241"/>
      <c r="C195" s="377" t="s">
        <v>901</v>
      </c>
      <c r="D195" s="377"/>
      <c r="E195" s="377"/>
      <c r="F195" s="377"/>
      <c r="G195" s="377"/>
      <c r="H195" s="377"/>
      <c r="I195" s="377"/>
      <c r="J195" s="377"/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7"/>
      <c r="AC195" s="378"/>
      <c r="AD195" s="228">
        <v>32</v>
      </c>
      <c r="AE195" s="229"/>
      <c r="AF195" s="369"/>
      <c r="AG195" s="370"/>
      <c r="AH195" s="370"/>
      <c r="AI195" s="371"/>
      <c r="AJ195" s="369"/>
      <c r="AK195" s="370"/>
      <c r="AL195" s="370"/>
      <c r="AM195" s="371"/>
      <c r="AN195" s="369"/>
      <c r="AO195" s="370"/>
      <c r="AP195" s="370"/>
      <c r="AQ195" s="371"/>
      <c r="AR195" s="369"/>
      <c r="AS195" s="370"/>
      <c r="AT195" s="370"/>
      <c r="AU195" s="371"/>
      <c r="AV195" s="369"/>
      <c r="AW195" s="370"/>
      <c r="AX195" s="370"/>
      <c r="AY195" s="371"/>
      <c r="AZ195" s="369"/>
      <c r="BA195" s="370"/>
      <c r="BB195" s="370"/>
      <c r="BC195" s="371"/>
      <c r="BD195" s="369"/>
      <c r="BE195" s="370"/>
      <c r="BF195" s="370"/>
      <c r="BG195" s="371"/>
      <c r="BH195" s="369"/>
      <c r="BI195" s="370"/>
      <c r="BJ195" s="370"/>
      <c r="BK195" s="371"/>
      <c r="BL195" s="369"/>
      <c r="BM195" s="370"/>
      <c r="BN195" s="370"/>
      <c r="BO195" s="371"/>
      <c r="BP195" s="369"/>
      <c r="BQ195" s="370"/>
      <c r="BR195" s="370"/>
      <c r="BS195" s="371"/>
      <c r="BT195" s="369"/>
      <c r="BU195" s="370"/>
      <c r="BV195" s="370"/>
      <c r="BW195" s="371"/>
      <c r="BX195" s="369"/>
      <c r="BY195" s="370"/>
      <c r="BZ195" s="370"/>
      <c r="CA195" s="371"/>
      <c r="CB195" s="369"/>
      <c r="CC195" s="370"/>
      <c r="CD195" s="370"/>
      <c r="CE195" s="371"/>
      <c r="CF195" s="369"/>
      <c r="CG195" s="370"/>
      <c r="CH195" s="370"/>
      <c r="CI195" s="371"/>
      <c r="CJ195" s="369"/>
      <c r="CK195" s="370"/>
      <c r="CL195" s="370"/>
      <c r="CM195" s="371"/>
      <c r="CN195" s="369"/>
      <c r="CO195" s="370"/>
      <c r="CP195" s="370"/>
      <c r="CQ195" s="371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</row>
    <row r="196" spans="1:163" s="8" customFormat="1" ht="11.25" customHeight="1">
      <c r="A196" s="6"/>
      <c r="B196" s="241"/>
      <c r="C196" s="408" t="s">
        <v>1868</v>
      </c>
      <c r="D196" s="409"/>
      <c r="E196" s="409"/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409"/>
      <c r="Z196" s="409"/>
      <c r="AA196" s="409"/>
      <c r="AB196" s="409"/>
      <c r="AC196" s="410"/>
      <c r="AD196" s="228">
        <v>33</v>
      </c>
      <c r="AE196" s="229"/>
      <c r="AF196" s="369"/>
      <c r="AG196" s="370"/>
      <c r="AH196" s="370"/>
      <c r="AI196" s="371"/>
      <c r="AJ196" s="369"/>
      <c r="AK196" s="370"/>
      <c r="AL196" s="370"/>
      <c r="AM196" s="371"/>
      <c r="AN196" s="369"/>
      <c r="AO196" s="370"/>
      <c r="AP196" s="370"/>
      <c r="AQ196" s="371"/>
      <c r="AR196" s="369"/>
      <c r="AS196" s="370"/>
      <c r="AT196" s="370"/>
      <c r="AU196" s="371"/>
      <c r="AV196" s="369"/>
      <c r="AW196" s="370"/>
      <c r="AX196" s="370"/>
      <c r="AY196" s="371"/>
      <c r="AZ196" s="369"/>
      <c r="BA196" s="370"/>
      <c r="BB196" s="370"/>
      <c r="BC196" s="371"/>
      <c r="BD196" s="369"/>
      <c r="BE196" s="370"/>
      <c r="BF196" s="370"/>
      <c r="BG196" s="371"/>
      <c r="BH196" s="369"/>
      <c r="BI196" s="370"/>
      <c r="BJ196" s="370"/>
      <c r="BK196" s="371"/>
      <c r="BL196" s="369"/>
      <c r="BM196" s="370"/>
      <c r="BN196" s="370"/>
      <c r="BO196" s="371"/>
      <c r="BP196" s="369"/>
      <c r="BQ196" s="370"/>
      <c r="BR196" s="370"/>
      <c r="BS196" s="371"/>
      <c r="BT196" s="369"/>
      <c r="BU196" s="370"/>
      <c r="BV196" s="370"/>
      <c r="BW196" s="371"/>
      <c r="BX196" s="369"/>
      <c r="BY196" s="370"/>
      <c r="BZ196" s="370"/>
      <c r="CA196" s="371"/>
      <c r="CB196" s="369"/>
      <c r="CC196" s="370"/>
      <c r="CD196" s="370"/>
      <c r="CE196" s="371"/>
      <c r="CF196" s="369"/>
      <c r="CG196" s="370"/>
      <c r="CH196" s="370"/>
      <c r="CI196" s="371"/>
      <c r="CJ196" s="369"/>
      <c r="CK196" s="370"/>
      <c r="CL196" s="370"/>
      <c r="CM196" s="371"/>
      <c r="CN196" s="369"/>
      <c r="CO196" s="370"/>
      <c r="CP196" s="370"/>
      <c r="CQ196" s="371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</row>
    <row r="197" spans="1:163" s="8" customFormat="1" ht="22.5" customHeight="1">
      <c r="A197" s="6"/>
      <c r="B197" s="241"/>
      <c r="C197" s="377" t="s">
        <v>1866</v>
      </c>
      <c r="D197" s="377"/>
      <c r="E197" s="377"/>
      <c r="F197" s="377"/>
      <c r="G197" s="377"/>
      <c r="H197" s="377"/>
      <c r="I197" s="377"/>
      <c r="J197" s="377"/>
      <c r="K197" s="377"/>
      <c r="L197" s="377"/>
      <c r="M197" s="377"/>
      <c r="N197" s="377"/>
      <c r="O197" s="377"/>
      <c r="P197" s="377"/>
      <c r="Q197" s="377"/>
      <c r="R197" s="377"/>
      <c r="S197" s="377"/>
      <c r="T197" s="377"/>
      <c r="U197" s="377"/>
      <c r="V197" s="377"/>
      <c r="W197" s="377"/>
      <c r="X197" s="377"/>
      <c r="Y197" s="377"/>
      <c r="Z197" s="377"/>
      <c r="AA197" s="377"/>
      <c r="AB197" s="377"/>
      <c r="AC197" s="378"/>
      <c r="AD197" s="219">
        <v>34</v>
      </c>
      <c r="AE197" s="220"/>
      <c r="AF197" s="369"/>
      <c r="AG197" s="370"/>
      <c r="AH197" s="370"/>
      <c r="AI197" s="371"/>
      <c r="AJ197" s="369"/>
      <c r="AK197" s="370"/>
      <c r="AL197" s="370"/>
      <c r="AM197" s="371"/>
      <c r="AN197" s="369"/>
      <c r="AO197" s="370"/>
      <c r="AP197" s="370"/>
      <c r="AQ197" s="371"/>
      <c r="AR197" s="369"/>
      <c r="AS197" s="370"/>
      <c r="AT197" s="370"/>
      <c r="AU197" s="371"/>
      <c r="AV197" s="369"/>
      <c r="AW197" s="370"/>
      <c r="AX197" s="370"/>
      <c r="AY197" s="371"/>
      <c r="AZ197" s="369"/>
      <c r="BA197" s="370"/>
      <c r="BB197" s="370"/>
      <c r="BC197" s="371"/>
      <c r="BD197" s="369"/>
      <c r="BE197" s="370"/>
      <c r="BF197" s="370"/>
      <c r="BG197" s="371"/>
      <c r="BH197" s="369"/>
      <c r="BI197" s="370"/>
      <c r="BJ197" s="370"/>
      <c r="BK197" s="371"/>
      <c r="BL197" s="369"/>
      <c r="BM197" s="370"/>
      <c r="BN197" s="370"/>
      <c r="BO197" s="371"/>
      <c r="BP197" s="369"/>
      <c r="BQ197" s="370"/>
      <c r="BR197" s="370"/>
      <c r="BS197" s="371"/>
      <c r="BT197" s="369"/>
      <c r="BU197" s="370"/>
      <c r="BV197" s="370"/>
      <c r="BW197" s="371"/>
      <c r="BX197" s="369"/>
      <c r="BY197" s="370"/>
      <c r="BZ197" s="370"/>
      <c r="CA197" s="371"/>
      <c r="CB197" s="369"/>
      <c r="CC197" s="370"/>
      <c r="CD197" s="370"/>
      <c r="CE197" s="371"/>
      <c r="CF197" s="369"/>
      <c r="CG197" s="370"/>
      <c r="CH197" s="370"/>
      <c r="CI197" s="371"/>
      <c r="CJ197" s="369"/>
      <c r="CK197" s="370"/>
      <c r="CL197" s="370"/>
      <c r="CM197" s="371"/>
      <c r="CN197" s="369"/>
      <c r="CO197" s="370"/>
      <c r="CP197" s="370"/>
      <c r="CQ197" s="371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</row>
    <row r="198" spans="1:163" s="8" customFormat="1" ht="16.5" customHeight="1">
      <c r="A198" s="19"/>
      <c r="B198" s="247"/>
      <c r="C198" s="377" t="s">
        <v>1421</v>
      </c>
      <c r="D198" s="377"/>
      <c r="E198" s="377"/>
      <c r="F198" s="377"/>
      <c r="G198" s="377"/>
      <c r="H198" s="377"/>
      <c r="I198" s="377"/>
      <c r="J198" s="377"/>
      <c r="K198" s="377"/>
      <c r="L198" s="377"/>
      <c r="M198" s="377"/>
      <c r="N198" s="377"/>
      <c r="O198" s="377"/>
      <c r="P198" s="377"/>
      <c r="Q198" s="377"/>
      <c r="R198" s="377"/>
      <c r="S198" s="377"/>
      <c r="T198" s="377"/>
      <c r="U198" s="377"/>
      <c r="V198" s="377"/>
      <c r="W198" s="377"/>
      <c r="X198" s="377"/>
      <c r="Y198" s="377"/>
      <c r="Z198" s="377"/>
      <c r="AA198" s="377"/>
      <c r="AB198" s="377"/>
      <c r="AC198" s="378"/>
      <c r="AD198" s="228">
        <v>35</v>
      </c>
      <c r="AE198" s="229"/>
      <c r="AF198" s="369"/>
      <c r="AG198" s="370"/>
      <c r="AH198" s="370"/>
      <c r="AI198" s="371"/>
      <c r="AJ198" s="369"/>
      <c r="AK198" s="370"/>
      <c r="AL198" s="370"/>
      <c r="AM198" s="371"/>
      <c r="AN198" s="369"/>
      <c r="AO198" s="370"/>
      <c r="AP198" s="370"/>
      <c r="AQ198" s="371"/>
      <c r="AR198" s="369"/>
      <c r="AS198" s="370"/>
      <c r="AT198" s="370"/>
      <c r="AU198" s="371"/>
      <c r="AV198" s="369"/>
      <c r="AW198" s="370"/>
      <c r="AX198" s="370"/>
      <c r="AY198" s="371"/>
      <c r="AZ198" s="369"/>
      <c r="BA198" s="370"/>
      <c r="BB198" s="370"/>
      <c r="BC198" s="371"/>
      <c r="BD198" s="369"/>
      <c r="BE198" s="370"/>
      <c r="BF198" s="370"/>
      <c r="BG198" s="371"/>
      <c r="BH198" s="369"/>
      <c r="BI198" s="370"/>
      <c r="BJ198" s="370"/>
      <c r="BK198" s="371"/>
      <c r="BL198" s="369"/>
      <c r="BM198" s="370"/>
      <c r="BN198" s="370"/>
      <c r="BO198" s="371"/>
      <c r="BP198" s="369"/>
      <c r="BQ198" s="370"/>
      <c r="BR198" s="370"/>
      <c r="BS198" s="371"/>
      <c r="BT198" s="369"/>
      <c r="BU198" s="370"/>
      <c r="BV198" s="370"/>
      <c r="BW198" s="371"/>
      <c r="BX198" s="369"/>
      <c r="BY198" s="370"/>
      <c r="BZ198" s="370"/>
      <c r="CA198" s="371"/>
      <c r="CB198" s="369"/>
      <c r="CC198" s="370"/>
      <c r="CD198" s="370"/>
      <c r="CE198" s="371"/>
      <c r="CF198" s="369"/>
      <c r="CG198" s="370"/>
      <c r="CH198" s="370"/>
      <c r="CI198" s="371"/>
      <c r="CJ198" s="369"/>
      <c r="CK198" s="370"/>
      <c r="CL198" s="370"/>
      <c r="CM198" s="371"/>
      <c r="CN198" s="369"/>
      <c r="CO198" s="370"/>
      <c r="CP198" s="370"/>
      <c r="CQ198" s="371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</row>
    <row r="199" spans="1:163" s="8" customFormat="1" ht="34.5" customHeight="1">
      <c r="A199" s="6"/>
      <c r="B199" s="241"/>
      <c r="C199" s="406" t="s">
        <v>1869</v>
      </c>
      <c r="D199" s="406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  <c r="AA199" s="406"/>
      <c r="AB199" s="406"/>
      <c r="AC199" s="407"/>
      <c r="AD199" s="219">
        <v>36</v>
      </c>
      <c r="AE199" s="220"/>
      <c r="AF199" s="369"/>
      <c r="AG199" s="370"/>
      <c r="AH199" s="370"/>
      <c r="AI199" s="371"/>
      <c r="AJ199" s="369"/>
      <c r="AK199" s="370"/>
      <c r="AL199" s="370"/>
      <c r="AM199" s="371"/>
      <c r="AN199" s="369"/>
      <c r="AO199" s="370"/>
      <c r="AP199" s="370"/>
      <c r="AQ199" s="371"/>
      <c r="AR199" s="369"/>
      <c r="AS199" s="370"/>
      <c r="AT199" s="370"/>
      <c r="AU199" s="371"/>
      <c r="AV199" s="369"/>
      <c r="AW199" s="370"/>
      <c r="AX199" s="370"/>
      <c r="AY199" s="371"/>
      <c r="AZ199" s="369"/>
      <c r="BA199" s="370"/>
      <c r="BB199" s="370"/>
      <c r="BC199" s="371"/>
      <c r="BD199" s="369"/>
      <c r="BE199" s="370"/>
      <c r="BF199" s="370"/>
      <c r="BG199" s="371"/>
      <c r="BH199" s="369"/>
      <c r="BI199" s="370"/>
      <c r="BJ199" s="370"/>
      <c r="BK199" s="371"/>
      <c r="BL199" s="369"/>
      <c r="BM199" s="370"/>
      <c r="BN199" s="370"/>
      <c r="BO199" s="371"/>
      <c r="BP199" s="369"/>
      <c r="BQ199" s="370"/>
      <c r="BR199" s="370"/>
      <c r="BS199" s="371"/>
      <c r="BT199" s="369"/>
      <c r="BU199" s="370"/>
      <c r="BV199" s="370"/>
      <c r="BW199" s="371"/>
      <c r="BX199" s="369"/>
      <c r="BY199" s="370"/>
      <c r="BZ199" s="370"/>
      <c r="CA199" s="371"/>
      <c r="CB199" s="369"/>
      <c r="CC199" s="370"/>
      <c r="CD199" s="370"/>
      <c r="CE199" s="371"/>
      <c r="CF199" s="369"/>
      <c r="CG199" s="370"/>
      <c r="CH199" s="370"/>
      <c r="CI199" s="371"/>
      <c r="CJ199" s="369"/>
      <c r="CK199" s="370"/>
      <c r="CL199" s="370"/>
      <c r="CM199" s="371"/>
      <c r="CN199" s="369"/>
      <c r="CO199" s="370"/>
      <c r="CP199" s="370"/>
      <c r="CQ199" s="371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</row>
    <row r="200" spans="1:163" s="8" customFormat="1" ht="24.75" customHeight="1">
      <c r="A200" s="6"/>
      <c r="B200" s="241"/>
      <c r="C200" s="377" t="s">
        <v>900</v>
      </c>
      <c r="D200" s="377"/>
      <c r="E200" s="377"/>
      <c r="F200" s="377"/>
      <c r="G200" s="377"/>
      <c r="H200" s="377"/>
      <c r="I200" s="377"/>
      <c r="J200" s="377"/>
      <c r="K200" s="377"/>
      <c r="L200" s="377"/>
      <c r="M200" s="377"/>
      <c r="N200" s="377"/>
      <c r="O200" s="377"/>
      <c r="P200" s="377"/>
      <c r="Q200" s="377"/>
      <c r="R200" s="377"/>
      <c r="S200" s="377"/>
      <c r="T200" s="377"/>
      <c r="U200" s="377"/>
      <c r="V200" s="377"/>
      <c r="W200" s="377"/>
      <c r="X200" s="377"/>
      <c r="Y200" s="377"/>
      <c r="Z200" s="377"/>
      <c r="AA200" s="377"/>
      <c r="AB200" s="377"/>
      <c r="AC200" s="378"/>
      <c r="AD200" s="228">
        <v>37</v>
      </c>
      <c r="AE200" s="229"/>
      <c r="AF200" s="369"/>
      <c r="AG200" s="370"/>
      <c r="AH200" s="370"/>
      <c r="AI200" s="371"/>
      <c r="AJ200" s="369"/>
      <c r="AK200" s="370"/>
      <c r="AL200" s="370"/>
      <c r="AM200" s="371"/>
      <c r="AN200" s="369"/>
      <c r="AO200" s="370"/>
      <c r="AP200" s="370"/>
      <c r="AQ200" s="371"/>
      <c r="AR200" s="369"/>
      <c r="AS200" s="370"/>
      <c r="AT200" s="370"/>
      <c r="AU200" s="371"/>
      <c r="AV200" s="369"/>
      <c r="AW200" s="370"/>
      <c r="AX200" s="370"/>
      <c r="AY200" s="371"/>
      <c r="AZ200" s="369"/>
      <c r="BA200" s="370"/>
      <c r="BB200" s="370"/>
      <c r="BC200" s="371"/>
      <c r="BD200" s="369"/>
      <c r="BE200" s="370"/>
      <c r="BF200" s="370"/>
      <c r="BG200" s="371"/>
      <c r="BH200" s="369"/>
      <c r="BI200" s="370"/>
      <c r="BJ200" s="370"/>
      <c r="BK200" s="371"/>
      <c r="BL200" s="369"/>
      <c r="BM200" s="370"/>
      <c r="BN200" s="370"/>
      <c r="BO200" s="371"/>
      <c r="BP200" s="369"/>
      <c r="BQ200" s="370"/>
      <c r="BR200" s="370"/>
      <c r="BS200" s="371"/>
      <c r="BT200" s="369"/>
      <c r="BU200" s="370"/>
      <c r="BV200" s="370"/>
      <c r="BW200" s="371"/>
      <c r="BX200" s="369"/>
      <c r="BY200" s="370"/>
      <c r="BZ200" s="370"/>
      <c r="CA200" s="371"/>
      <c r="CB200" s="369"/>
      <c r="CC200" s="370"/>
      <c r="CD200" s="370"/>
      <c r="CE200" s="371"/>
      <c r="CF200" s="369"/>
      <c r="CG200" s="370"/>
      <c r="CH200" s="370"/>
      <c r="CI200" s="371"/>
      <c r="CJ200" s="369"/>
      <c r="CK200" s="370"/>
      <c r="CL200" s="370"/>
      <c r="CM200" s="371"/>
      <c r="CN200" s="369"/>
      <c r="CO200" s="370"/>
      <c r="CP200" s="370"/>
      <c r="CQ200" s="371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</row>
    <row r="201" spans="1:163" s="8" customFormat="1" ht="11.25" customHeight="1">
      <c r="A201" s="6"/>
      <c r="B201" s="241"/>
      <c r="C201" s="377" t="s">
        <v>1420</v>
      </c>
      <c r="D201" s="377"/>
      <c r="E201" s="377"/>
      <c r="F201" s="377"/>
      <c r="G201" s="377"/>
      <c r="H201" s="377"/>
      <c r="I201" s="377"/>
      <c r="J201" s="377"/>
      <c r="K201" s="377"/>
      <c r="L201" s="377"/>
      <c r="M201" s="377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/>
      <c r="Y201" s="377"/>
      <c r="Z201" s="377"/>
      <c r="AA201" s="377"/>
      <c r="AB201" s="377"/>
      <c r="AC201" s="378"/>
      <c r="AD201" s="219">
        <v>38</v>
      </c>
      <c r="AE201" s="220"/>
      <c r="AF201" s="369"/>
      <c r="AG201" s="370"/>
      <c r="AH201" s="370"/>
      <c r="AI201" s="371"/>
      <c r="AJ201" s="369"/>
      <c r="AK201" s="370"/>
      <c r="AL201" s="370"/>
      <c r="AM201" s="371"/>
      <c r="AN201" s="369"/>
      <c r="AO201" s="370"/>
      <c r="AP201" s="370"/>
      <c r="AQ201" s="371"/>
      <c r="AR201" s="369"/>
      <c r="AS201" s="370"/>
      <c r="AT201" s="370"/>
      <c r="AU201" s="371"/>
      <c r="AV201" s="369"/>
      <c r="AW201" s="370"/>
      <c r="AX201" s="370"/>
      <c r="AY201" s="371"/>
      <c r="AZ201" s="369"/>
      <c r="BA201" s="370"/>
      <c r="BB201" s="370"/>
      <c r="BC201" s="371"/>
      <c r="BD201" s="369"/>
      <c r="BE201" s="370"/>
      <c r="BF201" s="370"/>
      <c r="BG201" s="371"/>
      <c r="BH201" s="369"/>
      <c r="BI201" s="370"/>
      <c r="BJ201" s="370"/>
      <c r="BK201" s="371"/>
      <c r="BL201" s="369"/>
      <c r="BM201" s="370"/>
      <c r="BN201" s="370"/>
      <c r="BO201" s="371"/>
      <c r="BP201" s="369"/>
      <c r="BQ201" s="370"/>
      <c r="BR201" s="370"/>
      <c r="BS201" s="371"/>
      <c r="BT201" s="369"/>
      <c r="BU201" s="370"/>
      <c r="BV201" s="370"/>
      <c r="BW201" s="371"/>
      <c r="BX201" s="369"/>
      <c r="BY201" s="370"/>
      <c r="BZ201" s="370"/>
      <c r="CA201" s="371"/>
      <c r="CB201" s="369"/>
      <c r="CC201" s="370"/>
      <c r="CD201" s="370"/>
      <c r="CE201" s="371"/>
      <c r="CF201" s="369"/>
      <c r="CG201" s="370"/>
      <c r="CH201" s="370"/>
      <c r="CI201" s="371"/>
      <c r="CJ201" s="369"/>
      <c r="CK201" s="370"/>
      <c r="CL201" s="370"/>
      <c r="CM201" s="371"/>
      <c r="CN201" s="369"/>
      <c r="CO201" s="370"/>
      <c r="CP201" s="370"/>
      <c r="CQ201" s="371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</row>
    <row r="202" spans="1:163" s="9" customFormat="1" ht="22.5" customHeight="1">
      <c r="A202" s="6"/>
      <c r="B202" s="241"/>
      <c r="C202" s="377" t="s">
        <v>901</v>
      </c>
      <c r="D202" s="377"/>
      <c r="E202" s="377"/>
      <c r="F202" s="377"/>
      <c r="G202" s="377"/>
      <c r="H202" s="377"/>
      <c r="I202" s="377"/>
      <c r="J202" s="377"/>
      <c r="K202" s="377"/>
      <c r="L202" s="377"/>
      <c r="M202" s="377"/>
      <c r="N202" s="377"/>
      <c r="O202" s="377"/>
      <c r="P202" s="377"/>
      <c r="Q202" s="377"/>
      <c r="R202" s="377"/>
      <c r="S202" s="377"/>
      <c r="T202" s="377"/>
      <c r="U202" s="377"/>
      <c r="V202" s="377"/>
      <c r="W202" s="377"/>
      <c r="X202" s="377"/>
      <c r="Y202" s="377"/>
      <c r="Z202" s="377"/>
      <c r="AA202" s="377"/>
      <c r="AB202" s="377"/>
      <c r="AC202" s="378"/>
      <c r="AD202" s="228">
        <v>39</v>
      </c>
      <c r="AE202" s="229"/>
      <c r="AF202" s="369"/>
      <c r="AG202" s="370"/>
      <c r="AH202" s="370"/>
      <c r="AI202" s="371"/>
      <c r="AJ202" s="369"/>
      <c r="AK202" s="370"/>
      <c r="AL202" s="370"/>
      <c r="AM202" s="371"/>
      <c r="AN202" s="369"/>
      <c r="AO202" s="370"/>
      <c r="AP202" s="370"/>
      <c r="AQ202" s="371"/>
      <c r="AR202" s="369"/>
      <c r="AS202" s="370"/>
      <c r="AT202" s="370"/>
      <c r="AU202" s="371"/>
      <c r="AV202" s="369"/>
      <c r="AW202" s="370"/>
      <c r="AX202" s="370"/>
      <c r="AY202" s="371"/>
      <c r="AZ202" s="369"/>
      <c r="BA202" s="370"/>
      <c r="BB202" s="370"/>
      <c r="BC202" s="371"/>
      <c r="BD202" s="369"/>
      <c r="BE202" s="370"/>
      <c r="BF202" s="370"/>
      <c r="BG202" s="371"/>
      <c r="BH202" s="369"/>
      <c r="BI202" s="370"/>
      <c r="BJ202" s="370"/>
      <c r="BK202" s="371"/>
      <c r="BL202" s="369"/>
      <c r="BM202" s="370"/>
      <c r="BN202" s="370"/>
      <c r="BO202" s="371"/>
      <c r="BP202" s="369"/>
      <c r="BQ202" s="370"/>
      <c r="BR202" s="370"/>
      <c r="BS202" s="371"/>
      <c r="BT202" s="369"/>
      <c r="BU202" s="370"/>
      <c r="BV202" s="370"/>
      <c r="BW202" s="371"/>
      <c r="BX202" s="369"/>
      <c r="BY202" s="370"/>
      <c r="BZ202" s="370"/>
      <c r="CA202" s="371"/>
      <c r="CB202" s="369"/>
      <c r="CC202" s="370"/>
      <c r="CD202" s="370"/>
      <c r="CE202" s="371"/>
      <c r="CF202" s="369"/>
      <c r="CG202" s="370"/>
      <c r="CH202" s="370"/>
      <c r="CI202" s="371"/>
      <c r="CJ202" s="369"/>
      <c r="CK202" s="370"/>
      <c r="CL202" s="370"/>
      <c r="CM202" s="371"/>
      <c r="CN202" s="369"/>
      <c r="CO202" s="370"/>
      <c r="CP202" s="370"/>
      <c r="CQ202" s="371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</row>
    <row r="203" spans="1:163" s="9" customFormat="1" ht="18.75" customHeight="1">
      <c r="A203" s="10"/>
      <c r="B203" s="10"/>
      <c r="C203" s="377" t="s">
        <v>902</v>
      </c>
      <c r="D203" s="377"/>
      <c r="E203" s="377"/>
      <c r="F203" s="377"/>
      <c r="G203" s="377"/>
      <c r="H203" s="377"/>
      <c r="I203" s="377"/>
      <c r="J203" s="377"/>
      <c r="K203" s="377"/>
      <c r="L203" s="377"/>
      <c r="M203" s="377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A203" s="377"/>
      <c r="AB203" s="377"/>
      <c r="AC203" s="378"/>
      <c r="AD203" s="219">
        <v>40</v>
      </c>
      <c r="AE203" s="220"/>
      <c r="AF203" s="369"/>
      <c r="AG203" s="370"/>
      <c r="AH203" s="370"/>
      <c r="AI203" s="371"/>
      <c r="AJ203" s="369"/>
      <c r="AK203" s="370"/>
      <c r="AL203" s="370"/>
      <c r="AM203" s="371"/>
      <c r="AN203" s="369"/>
      <c r="AO203" s="370"/>
      <c r="AP203" s="370"/>
      <c r="AQ203" s="371"/>
      <c r="AR203" s="369"/>
      <c r="AS203" s="370"/>
      <c r="AT203" s="370"/>
      <c r="AU203" s="371"/>
      <c r="AV203" s="369"/>
      <c r="AW203" s="370"/>
      <c r="AX203" s="370"/>
      <c r="AY203" s="371"/>
      <c r="AZ203" s="369"/>
      <c r="BA203" s="370"/>
      <c r="BB203" s="370"/>
      <c r="BC203" s="371"/>
      <c r="BD203" s="369"/>
      <c r="BE203" s="370"/>
      <c r="BF203" s="370"/>
      <c r="BG203" s="371"/>
      <c r="BH203" s="369"/>
      <c r="BI203" s="370"/>
      <c r="BJ203" s="370"/>
      <c r="BK203" s="371"/>
      <c r="BL203" s="369"/>
      <c r="BM203" s="370"/>
      <c r="BN203" s="370"/>
      <c r="BO203" s="371"/>
      <c r="BP203" s="369"/>
      <c r="BQ203" s="370"/>
      <c r="BR203" s="370"/>
      <c r="BS203" s="371"/>
      <c r="BT203" s="369"/>
      <c r="BU203" s="370"/>
      <c r="BV203" s="370"/>
      <c r="BW203" s="371"/>
      <c r="BX203" s="369"/>
      <c r="BY203" s="370"/>
      <c r="BZ203" s="370"/>
      <c r="CA203" s="371"/>
      <c r="CB203" s="369"/>
      <c r="CC203" s="370"/>
      <c r="CD203" s="370"/>
      <c r="CE203" s="371"/>
      <c r="CF203" s="369"/>
      <c r="CG203" s="370"/>
      <c r="CH203" s="370"/>
      <c r="CI203" s="371"/>
      <c r="CJ203" s="369"/>
      <c r="CK203" s="370"/>
      <c r="CL203" s="370"/>
      <c r="CM203" s="371"/>
      <c r="CN203" s="369"/>
      <c r="CO203" s="370"/>
      <c r="CP203" s="370"/>
      <c r="CQ203" s="371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</row>
    <row r="204" spans="1:163" s="9" customFormat="1" ht="18.75" customHeight="1">
      <c r="A204" s="383" t="s">
        <v>19</v>
      </c>
      <c r="B204" s="384"/>
      <c r="C204" s="384"/>
      <c r="D204" s="384"/>
      <c r="E204" s="384"/>
      <c r="F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5"/>
      <c r="AD204" s="228">
        <v>41</v>
      </c>
      <c r="AE204" s="229"/>
      <c r="AF204" s="369"/>
      <c r="AG204" s="370"/>
      <c r="AH204" s="370"/>
      <c r="AI204" s="371"/>
      <c r="AJ204" s="369"/>
      <c r="AK204" s="370"/>
      <c r="AL204" s="370"/>
      <c r="AM204" s="371"/>
      <c r="AN204" s="369"/>
      <c r="AO204" s="370"/>
      <c r="AP204" s="370"/>
      <c r="AQ204" s="371"/>
      <c r="AR204" s="369"/>
      <c r="AS204" s="370"/>
      <c r="AT204" s="370"/>
      <c r="AU204" s="371"/>
      <c r="AV204" s="369"/>
      <c r="AW204" s="370"/>
      <c r="AX204" s="370"/>
      <c r="AY204" s="371"/>
      <c r="AZ204" s="369"/>
      <c r="BA204" s="370"/>
      <c r="BB204" s="370"/>
      <c r="BC204" s="371"/>
      <c r="BD204" s="369"/>
      <c r="BE204" s="370"/>
      <c r="BF204" s="370"/>
      <c r="BG204" s="371"/>
      <c r="BH204" s="369"/>
      <c r="BI204" s="370"/>
      <c r="BJ204" s="370"/>
      <c r="BK204" s="371"/>
      <c r="BL204" s="369"/>
      <c r="BM204" s="370"/>
      <c r="BN204" s="370"/>
      <c r="BO204" s="371"/>
      <c r="BP204" s="369"/>
      <c r="BQ204" s="370"/>
      <c r="BR204" s="370"/>
      <c r="BS204" s="371"/>
      <c r="BT204" s="369"/>
      <c r="BU204" s="370"/>
      <c r="BV204" s="370"/>
      <c r="BW204" s="371"/>
      <c r="BX204" s="369"/>
      <c r="BY204" s="370"/>
      <c r="BZ204" s="370"/>
      <c r="CA204" s="371"/>
      <c r="CB204" s="369"/>
      <c r="CC204" s="370"/>
      <c r="CD204" s="370"/>
      <c r="CE204" s="371"/>
      <c r="CF204" s="369"/>
      <c r="CG204" s="370"/>
      <c r="CH204" s="370"/>
      <c r="CI204" s="371"/>
      <c r="CJ204" s="369"/>
      <c r="CK204" s="370"/>
      <c r="CL204" s="370"/>
      <c r="CM204" s="371"/>
      <c r="CN204" s="369"/>
      <c r="CO204" s="370"/>
      <c r="CP204" s="370"/>
      <c r="CQ204" s="371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</row>
    <row r="205" spans="1:95" s="10" customFormat="1" ht="11.25" customHeight="1">
      <c r="A205" s="19"/>
      <c r="B205" s="247"/>
      <c r="C205" s="377" t="s">
        <v>1890</v>
      </c>
      <c r="D205" s="377"/>
      <c r="E205" s="377"/>
      <c r="F205" s="377"/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  <c r="S205" s="377"/>
      <c r="T205" s="377"/>
      <c r="U205" s="377"/>
      <c r="V205" s="377"/>
      <c r="W205" s="377"/>
      <c r="X205" s="377"/>
      <c r="Y205" s="377"/>
      <c r="Z205" s="377"/>
      <c r="AA205" s="377"/>
      <c r="AB205" s="377"/>
      <c r="AC205" s="378"/>
      <c r="AD205" s="219">
        <v>42</v>
      </c>
      <c r="AE205" s="220"/>
      <c r="AF205" s="369"/>
      <c r="AG205" s="370"/>
      <c r="AH205" s="370"/>
      <c r="AI205" s="371"/>
      <c r="AJ205" s="369"/>
      <c r="AK205" s="370"/>
      <c r="AL205" s="370"/>
      <c r="AM205" s="371"/>
      <c r="AN205" s="369"/>
      <c r="AO205" s="370"/>
      <c r="AP205" s="370"/>
      <c r="AQ205" s="371"/>
      <c r="AR205" s="369"/>
      <c r="AS205" s="370"/>
      <c r="AT205" s="370"/>
      <c r="AU205" s="371"/>
      <c r="AV205" s="369"/>
      <c r="AW205" s="370"/>
      <c r="AX205" s="370"/>
      <c r="AY205" s="371"/>
      <c r="AZ205" s="369"/>
      <c r="BA205" s="370"/>
      <c r="BB205" s="370"/>
      <c r="BC205" s="371"/>
      <c r="BD205" s="369"/>
      <c r="BE205" s="370"/>
      <c r="BF205" s="370"/>
      <c r="BG205" s="371"/>
      <c r="BH205" s="369"/>
      <c r="BI205" s="370"/>
      <c r="BJ205" s="370"/>
      <c r="BK205" s="371"/>
      <c r="BL205" s="369"/>
      <c r="BM205" s="370"/>
      <c r="BN205" s="370"/>
      <c r="BO205" s="371"/>
      <c r="BP205" s="369"/>
      <c r="BQ205" s="370"/>
      <c r="BR205" s="370"/>
      <c r="BS205" s="371"/>
      <c r="BT205" s="369"/>
      <c r="BU205" s="370"/>
      <c r="BV205" s="370"/>
      <c r="BW205" s="371"/>
      <c r="BX205" s="369"/>
      <c r="BY205" s="370"/>
      <c r="BZ205" s="370"/>
      <c r="CA205" s="371"/>
      <c r="CB205" s="369"/>
      <c r="CC205" s="370"/>
      <c r="CD205" s="370"/>
      <c r="CE205" s="371"/>
      <c r="CF205" s="369"/>
      <c r="CG205" s="370"/>
      <c r="CH205" s="370"/>
      <c r="CI205" s="371"/>
      <c r="CJ205" s="369"/>
      <c r="CK205" s="370"/>
      <c r="CL205" s="370"/>
      <c r="CM205" s="371"/>
      <c r="CN205" s="369"/>
      <c r="CO205" s="370"/>
      <c r="CP205" s="370"/>
      <c r="CQ205" s="371"/>
    </row>
    <row r="206" spans="1:95" s="10" customFormat="1" ht="18" customHeight="1">
      <c r="A206" s="17"/>
      <c r="B206" s="231"/>
      <c r="C206" s="406" t="s">
        <v>1891</v>
      </c>
      <c r="D206" s="406"/>
      <c r="E206" s="406"/>
      <c r="F206" s="406"/>
      <c r="G206" s="406"/>
      <c r="H206" s="406"/>
      <c r="I206" s="406"/>
      <c r="J206" s="406"/>
      <c r="K206" s="406"/>
      <c r="L206" s="406"/>
      <c r="M206" s="406"/>
      <c r="N206" s="406"/>
      <c r="O206" s="406"/>
      <c r="P206" s="406"/>
      <c r="Q206" s="406"/>
      <c r="R206" s="406"/>
      <c r="S206" s="406"/>
      <c r="T206" s="406"/>
      <c r="U206" s="406"/>
      <c r="V206" s="406"/>
      <c r="W206" s="406"/>
      <c r="X206" s="406"/>
      <c r="Y206" s="406"/>
      <c r="Z206" s="406"/>
      <c r="AA206" s="406"/>
      <c r="AB206" s="406"/>
      <c r="AC206" s="407"/>
      <c r="AD206" s="228">
        <v>43</v>
      </c>
      <c r="AE206" s="229"/>
      <c r="AF206" s="369"/>
      <c r="AG206" s="370"/>
      <c r="AH206" s="370"/>
      <c r="AI206" s="371"/>
      <c r="AJ206" s="369"/>
      <c r="AK206" s="370"/>
      <c r="AL206" s="370"/>
      <c r="AM206" s="371"/>
      <c r="AN206" s="369"/>
      <c r="AO206" s="370"/>
      <c r="AP206" s="370"/>
      <c r="AQ206" s="371"/>
      <c r="AR206" s="369"/>
      <c r="AS206" s="370"/>
      <c r="AT206" s="370"/>
      <c r="AU206" s="371"/>
      <c r="AV206" s="369"/>
      <c r="AW206" s="370"/>
      <c r="AX206" s="370"/>
      <c r="AY206" s="371"/>
      <c r="AZ206" s="369"/>
      <c r="BA206" s="370"/>
      <c r="BB206" s="370"/>
      <c r="BC206" s="371"/>
      <c r="BD206" s="369"/>
      <c r="BE206" s="370"/>
      <c r="BF206" s="370"/>
      <c r="BG206" s="371"/>
      <c r="BH206" s="369"/>
      <c r="BI206" s="370"/>
      <c r="BJ206" s="370"/>
      <c r="BK206" s="371"/>
      <c r="BL206" s="369"/>
      <c r="BM206" s="370"/>
      <c r="BN206" s="370"/>
      <c r="BO206" s="371"/>
      <c r="BP206" s="369"/>
      <c r="BQ206" s="370"/>
      <c r="BR206" s="370"/>
      <c r="BS206" s="371"/>
      <c r="BT206" s="369"/>
      <c r="BU206" s="370"/>
      <c r="BV206" s="370"/>
      <c r="BW206" s="371"/>
      <c r="BX206" s="369"/>
      <c r="BY206" s="370"/>
      <c r="BZ206" s="370"/>
      <c r="CA206" s="371"/>
      <c r="CB206" s="369"/>
      <c r="CC206" s="370"/>
      <c r="CD206" s="370"/>
      <c r="CE206" s="371"/>
      <c r="CF206" s="369"/>
      <c r="CG206" s="370"/>
      <c r="CH206" s="370"/>
      <c r="CI206" s="371"/>
      <c r="CJ206" s="369"/>
      <c r="CK206" s="370"/>
      <c r="CL206" s="370"/>
      <c r="CM206" s="371"/>
      <c r="CN206" s="369"/>
      <c r="CO206" s="370"/>
      <c r="CP206" s="370"/>
      <c r="CQ206" s="371"/>
    </row>
    <row r="207" spans="1:95" s="10" customFormat="1" ht="20.25" customHeight="1">
      <c r="A207" s="17"/>
      <c r="B207" s="231"/>
      <c r="C207" s="372" t="s">
        <v>1892</v>
      </c>
      <c r="D207" s="372"/>
      <c r="E207" s="372"/>
      <c r="F207" s="372"/>
      <c r="G207" s="372"/>
      <c r="H207" s="372"/>
      <c r="I207" s="372"/>
      <c r="J207" s="372"/>
      <c r="K207" s="372"/>
      <c r="L207" s="372"/>
      <c r="M207" s="372"/>
      <c r="N207" s="372"/>
      <c r="O207" s="372"/>
      <c r="P207" s="372"/>
      <c r="Q207" s="372"/>
      <c r="R207" s="372"/>
      <c r="S207" s="372"/>
      <c r="T207" s="372"/>
      <c r="U207" s="372"/>
      <c r="V207" s="372"/>
      <c r="W207" s="372"/>
      <c r="X207" s="372"/>
      <c r="Y207" s="372"/>
      <c r="Z207" s="372"/>
      <c r="AA207" s="372"/>
      <c r="AB207" s="372"/>
      <c r="AC207" s="373"/>
      <c r="AD207" s="219">
        <v>44</v>
      </c>
      <c r="AE207" s="220"/>
      <c r="AF207" s="369"/>
      <c r="AG207" s="370"/>
      <c r="AH207" s="370"/>
      <c r="AI207" s="371"/>
      <c r="AJ207" s="369"/>
      <c r="AK207" s="370"/>
      <c r="AL207" s="370"/>
      <c r="AM207" s="371"/>
      <c r="AN207" s="369"/>
      <c r="AO207" s="370"/>
      <c r="AP207" s="370"/>
      <c r="AQ207" s="371"/>
      <c r="AR207" s="369"/>
      <c r="AS207" s="370"/>
      <c r="AT207" s="370"/>
      <c r="AU207" s="371"/>
      <c r="AV207" s="369"/>
      <c r="AW207" s="370"/>
      <c r="AX207" s="370"/>
      <c r="AY207" s="371"/>
      <c r="AZ207" s="369"/>
      <c r="BA207" s="370"/>
      <c r="BB207" s="370"/>
      <c r="BC207" s="371"/>
      <c r="BD207" s="369"/>
      <c r="BE207" s="370"/>
      <c r="BF207" s="370"/>
      <c r="BG207" s="371"/>
      <c r="BH207" s="369"/>
      <c r="BI207" s="370"/>
      <c r="BJ207" s="370"/>
      <c r="BK207" s="371"/>
      <c r="BL207" s="369"/>
      <c r="BM207" s="370"/>
      <c r="BN207" s="370"/>
      <c r="BO207" s="371"/>
      <c r="BP207" s="369"/>
      <c r="BQ207" s="370"/>
      <c r="BR207" s="370"/>
      <c r="BS207" s="371"/>
      <c r="BT207" s="369"/>
      <c r="BU207" s="370"/>
      <c r="BV207" s="370"/>
      <c r="BW207" s="371"/>
      <c r="BX207" s="369"/>
      <c r="BY207" s="370"/>
      <c r="BZ207" s="370"/>
      <c r="CA207" s="371"/>
      <c r="CB207" s="369"/>
      <c r="CC207" s="370"/>
      <c r="CD207" s="370"/>
      <c r="CE207" s="371"/>
      <c r="CF207" s="369"/>
      <c r="CG207" s="370"/>
      <c r="CH207" s="370"/>
      <c r="CI207" s="371"/>
      <c r="CJ207" s="369"/>
      <c r="CK207" s="370"/>
      <c r="CL207" s="370"/>
      <c r="CM207" s="371"/>
      <c r="CN207" s="369"/>
      <c r="CO207" s="370"/>
      <c r="CP207" s="370"/>
      <c r="CQ207" s="371"/>
    </row>
    <row r="208" spans="1:163" s="41" customFormat="1" ht="15" customHeight="1">
      <c r="A208" s="17"/>
      <c r="B208" s="231"/>
      <c r="C208" s="372" t="s">
        <v>1825</v>
      </c>
      <c r="D208" s="372"/>
      <c r="E208" s="372"/>
      <c r="F208" s="372"/>
      <c r="G208" s="372"/>
      <c r="H208" s="372"/>
      <c r="I208" s="372"/>
      <c r="J208" s="372"/>
      <c r="K208" s="372"/>
      <c r="L208" s="372"/>
      <c r="M208" s="372"/>
      <c r="N208" s="372"/>
      <c r="O208" s="372"/>
      <c r="P208" s="372"/>
      <c r="Q208" s="372"/>
      <c r="R208" s="372"/>
      <c r="S208" s="372"/>
      <c r="T208" s="372"/>
      <c r="U208" s="372"/>
      <c r="V208" s="372"/>
      <c r="W208" s="372"/>
      <c r="X208" s="372"/>
      <c r="Y208" s="372"/>
      <c r="Z208" s="372"/>
      <c r="AA208" s="372"/>
      <c r="AB208" s="372"/>
      <c r="AC208" s="373"/>
      <c r="AD208" s="219">
        <v>45</v>
      </c>
      <c r="AE208" s="220"/>
      <c r="AF208" s="369"/>
      <c r="AG208" s="370"/>
      <c r="AH208" s="370"/>
      <c r="AI208" s="371"/>
      <c r="AJ208" s="369"/>
      <c r="AK208" s="370"/>
      <c r="AL208" s="370"/>
      <c r="AM208" s="371"/>
      <c r="AN208" s="369"/>
      <c r="AO208" s="370"/>
      <c r="AP208" s="370"/>
      <c r="AQ208" s="371"/>
      <c r="AR208" s="369"/>
      <c r="AS208" s="370"/>
      <c r="AT208" s="370"/>
      <c r="AU208" s="371"/>
      <c r="AV208" s="369"/>
      <c r="AW208" s="370"/>
      <c r="AX208" s="370"/>
      <c r="AY208" s="371"/>
      <c r="AZ208" s="369"/>
      <c r="BA208" s="370"/>
      <c r="BB208" s="370"/>
      <c r="BC208" s="371"/>
      <c r="BD208" s="369"/>
      <c r="BE208" s="370"/>
      <c r="BF208" s="370"/>
      <c r="BG208" s="371"/>
      <c r="BH208" s="369"/>
      <c r="BI208" s="370"/>
      <c r="BJ208" s="370"/>
      <c r="BK208" s="371"/>
      <c r="BL208" s="369"/>
      <c r="BM208" s="370"/>
      <c r="BN208" s="370"/>
      <c r="BO208" s="371"/>
      <c r="BP208" s="369"/>
      <c r="BQ208" s="370"/>
      <c r="BR208" s="370"/>
      <c r="BS208" s="371"/>
      <c r="BT208" s="369"/>
      <c r="BU208" s="370"/>
      <c r="BV208" s="370"/>
      <c r="BW208" s="371"/>
      <c r="BX208" s="369"/>
      <c r="BY208" s="370"/>
      <c r="BZ208" s="370"/>
      <c r="CA208" s="371"/>
      <c r="CB208" s="369"/>
      <c r="CC208" s="370"/>
      <c r="CD208" s="370"/>
      <c r="CE208" s="371"/>
      <c r="CF208" s="369"/>
      <c r="CG208" s="370"/>
      <c r="CH208" s="370"/>
      <c r="CI208" s="371"/>
      <c r="CJ208" s="369"/>
      <c r="CK208" s="370"/>
      <c r="CL208" s="370"/>
      <c r="CM208" s="371"/>
      <c r="CN208" s="369"/>
      <c r="CO208" s="370"/>
      <c r="CP208" s="370"/>
      <c r="CQ208" s="371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</row>
    <row r="209" spans="1:163" s="9" customFormat="1" ht="11.25" customHeight="1">
      <c r="A209" s="17"/>
      <c r="B209" s="231"/>
      <c r="C209" s="372" t="s">
        <v>1881</v>
      </c>
      <c r="D209" s="372"/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2"/>
      <c r="AB209" s="372"/>
      <c r="AC209" s="373"/>
      <c r="AD209" s="228">
        <v>46</v>
      </c>
      <c r="AE209" s="229"/>
      <c r="AF209" s="369"/>
      <c r="AG209" s="370"/>
      <c r="AH209" s="370"/>
      <c r="AI209" s="371"/>
      <c r="AJ209" s="369"/>
      <c r="AK209" s="370"/>
      <c r="AL209" s="370"/>
      <c r="AM209" s="371"/>
      <c r="AN209" s="369"/>
      <c r="AO209" s="370"/>
      <c r="AP209" s="370"/>
      <c r="AQ209" s="371"/>
      <c r="AR209" s="369"/>
      <c r="AS209" s="370"/>
      <c r="AT209" s="370"/>
      <c r="AU209" s="371"/>
      <c r="AV209" s="369"/>
      <c r="AW209" s="370"/>
      <c r="AX209" s="370"/>
      <c r="AY209" s="371"/>
      <c r="AZ209" s="369"/>
      <c r="BA209" s="370"/>
      <c r="BB209" s="370"/>
      <c r="BC209" s="371"/>
      <c r="BD209" s="369"/>
      <c r="BE209" s="370"/>
      <c r="BF209" s="370"/>
      <c r="BG209" s="371"/>
      <c r="BH209" s="369"/>
      <c r="BI209" s="370"/>
      <c r="BJ209" s="370"/>
      <c r="BK209" s="371"/>
      <c r="BL209" s="369"/>
      <c r="BM209" s="370"/>
      <c r="BN209" s="370"/>
      <c r="BO209" s="371"/>
      <c r="BP209" s="369"/>
      <c r="BQ209" s="370"/>
      <c r="BR209" s="370"/>
      <c r="BS209" s="371"/>
      <c r="BT209" s="369"/>
      <c r="BU209" s="370"/>
      <c r="BV209" s="370"/>
      <c r="BW209" s="371"/>
      <c r="BX209" s="369"/>
      <c r="BY209" s="370"/>
      <c r="BZ209" s="370"/>
      <c r="CA209" s="371"/>
      <c r="CB209" s="369"/>
      <c r="CC209" s="370"/>
      <c r="CD209" s="370"/>
      <c r="CE209" s="371"/>
      <c r="CF209" s="369"/>
      <c r="CG209" s="370"/>
      <c r="CH209" s="370"/>
      <c r="CI209" s="371"/>
      <c r="CJ209" s="369"/>
      <c r="CK209" s="370"/>
      <c r="CL209" s="370"/>
      <c r="CM209" s="371"/>
      <c r="CN209" s="369"/>
      <c r="CO209" s="370"/>
      <c r="CP209" s="370"/>
      <c r="CQ209" s="371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</row>
    <row r="210" spans="1:163" s="8" customFormat="1" ht="27.75" customHeight="1">
      <c r="A210" s="17"/>
      <c r="B210" s="231"/>
      <c r="C210" s="372" t="s">
        <v>1882</v>
      </c>
      <c r="D210" s="372"/>
      <c r="E210" s="372"/>
      <c r="F210" s="372"/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3"/>
      <c r="AD210" s="219">
        <v>47</v>
      </c>
      <c r="AE210" s="220"/>
      <c r="AF210" s="369"/>
      <c r="AG210" s="370"/>
      <c r="AH210" s="370"/>
      <c r="AI210" s="371"/>
      <c r="AJ210" s="369"/>
      <c r="AK210" s="370"/>
      <c r="AL210" s="370"/>
      <c r="AM210" s="371"/>
      <c r="AN210" s="369"/>
      <c r="AO210" s="370"/>
      <c r="AP210" s="370"/>
      <c r="AQ210" s="371"/>
      <c r="AR210" s="369"/>
      <c r="AS210" s="370"/>
      <c r="AT210" s="370"/>
      <c r="AU210" s="371"/>
      <c r="AV210" s="369"/>
      <c r="AW210" s="370"/>
      <c r="AX210" s="370"/>
      <c r="AY210" s="371"/>
      <c r="AZ210" s="369"/>
      <c r="BA210" s="370"/>
      <c r="BB210" s="370"/>
      <c r="BC210" s="371"/>
      <c r="BD210" s="369"/>
      <c r="BE210" s="370"/>
      <c r="BF210" s="370"/>
      <c r="BG210" s="371"/>
      <c r="BH210" s="369"/>
      <c r="BI210" s="370"/>
      <c r="BJ210" s="370"/>
      <c r="BK210" s="371"/>
      <c r="BL210" s="369"/>
      <c r="BM210" s="370"/>
      <c r="BN210" s="370"/>
      <c r="BO210" s="371"/>
      <c r="BP210" s="369"/>
      <c r="BQ210" s="370"/>
      <c r="BR210" s="370"/>
      <c r="BS210" s="371"/>
      <c r="BT210" s="369"/>
      <c r="BU210" s="370"/>
      <c r="BV210" s="370"/>
      <c r="BW210" s="371"/>
      <c r="BX210" s="369"/>
      <c r="BY210" s="370"/>
      <c r="BZ210" s="370"/>
      <c r="CA210" s="371"/>
      <c r="CB210" s="369"/>
      <c r="CC210" s="370"/>
      <c r="CD210" s="370"/>
      <c r="CE210" s="371"/>
      <c r="CF210" s="369"/>
      <c r="CG210" s="370"/>
      <c r="CH210" s="370"/>
      <c r="CI210" s="371"/>
      <c r="CJ210" s="369"/>
      <c r="CK210" s="370"/>
      <c r="CL210" s="370"/>
      <c r="CM210" s="371"/>
      <c r="CN210" s="369"/>
      <c r="CO210" s="370"/>
      <c r="CP210" s="370"/>
      <c r="CQ210" s="371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</row>
    <row r="211" spans="1:163" s="9" customFormat="1" ht="22.5" customHeight="1">
      <c r="A211" s="235"/>
      <c r="B211" s="236"/>
      <c r="C211" s="372" t="s">
        <v>1883</v>
      </c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3"/>
      <c r="AD211" s="228">
        <v>48</v>
      </c>
      <c r="AE211" s="229"/>
      <c r="AF211" s="369"/>
      <c r="AG211" s="370"/>
      <c r="AH211" s="370"/>
      <c r="AI211" s="371"/>
      <c r="AJ211" s="369"/>
      <c r="AK211" s="370"/>
      <c r="AL211" s="370"/>
      <c r="AM211" s="371"/>
      <c r="AN211" s="369"/>
      <c r="AO211" s="370"/>
      <c r="AP211" s="370"/>
      <c r="AQ211" s="371"/>
      <c r="AR211" s="369"/>
      <c r="AS211" s="370"/>
      <c r="AT211" s="370"/>
      <c r="AU211" s="371"/>
      <c r="AV211" s="369"/>
      <c r="AW211" s="370"/>
      <c r="AX211" s="370"/>
      <c r="AY211" s="371"/>
      <c r="AZ211" s="369"/>
      <c r="BA211" s="370"/>
      <c r="BB211" s="370"/>
      <c r="BC211" s="371"/>
      <c r="BD211" s="369"/>
      <c r="BE211" s="370"/>
      <c r="BF211" s="370"/>
      <c r="BG211" s="371"/>
      <c r="BH211" s="369"/>
      <c r="BI211" s="370"/>
      <c r="BJ211" s="370"/>
      <c r="BK211" s="371"/>
      <c r="BL211" s="369"/>
      <c r="BM211" s="370"/>
      <c r="BN211" s="370"/>
      <c r="BO211" s="371"/>
      <c r="BP211" s="369"/>
      <c r="BQ211" s="370"/>
      <c r="BR211" s="370"/>
      <c r="BS211" s="371"/>
      <c r="BT211" s="369"/>
      <c r="BU211" s="370"/>
      <c r="BV211" s="370"/>
      <c r="BW211" s="371"/>
      <c r="BX211" s="369"/>
      <c r="BY211" s="370"/>
      <c r="BZ211" s="370"/>
      <c r="CA211" s="371"/>
      <c r="CB211" s="369"/>
      <c r="CC211" s="370"/>
      <c r="CD211" s="370"/>
      <c r="CE211" s="371"/>
      <c r="CF211" s="369"/>
      <c r="CG211" s="370"/>
      <c r="CH211" s="370"/>
      <c r="CI211" s="371"/>
      <c r="CJ211" s="369"/>
      <c r="CK211" s="370"/>
      <c r="CL211" s="370"/>
      <c r="CM211" s="371"/>
      <c r="CN211" s="369"/>
      <c r="CO211" s="370"/>
      <c r="CP211" s="370"/>
      <c r="CQ211" s="371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</row>
    <row r="212" spans="1:163" s="9" customFormat="1" ht="24" customHeight="1">
      <c r="A212" s="235"/>
      <c r="B212" s="236"/>
      <c r="C212" s="372" t="s">
        <v>1884</v>
      </c>
      <c r="D212" s="372"/>
      <c r="E212" s="372"/>
      <c r="F212" s="37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3"/>
      <c r="AD212" s="219">
        <v>49</v>
      </c>
      <c r="AE212" s="220"/>
      <c r="AF212" s="369"/>
      <c r="AG212" s="370"/>
      <c r="AH212" s="370"/>
      <c r="AI212" s="371"/>
      <c r="AJ212" s="369"/>
      <c r="AK212" s="370"/>
      <c r="AL212" s="370"/>
      <c r="AM212" s="371"/>
      <c r="AN212" s="369"/>
      <c r="AO212" s="370"/>
      <c r="AP212" s="370"/>
      <c r="AQ212" s="371"/>
      <c r="AR212" s="369"/>
      <c r="AS212" s="370"/>
      <c r="AT212" s="370"/>
      <c r="AU212" s="371"/>
      <c r="AV212" s="369"/>
      <c r="AW212" s="370"/>
      <c r="AX212" s="370"/>
      <c r="AY212" s="371"/>
      <c r="AZ212" s="369"/>
      <c r="BA212" s="370"/>
      <c r="BB212" s="370"/>
      <c r="BC212" s="371"/>
      <c r="BD212" s="369"/>
      <c r="BE212" s="370"/>
      <c r="BF212" s="370"/>
      <c r="BG212" s="371"/>
      <c r="BH212" s="369"/>
      <c r="BI212" s="370"/>
      <c r="BJ212" s="370"/>
      <c r="BK212" s="371"/>
      <c r="BL212" s="369"/>
      <c r="BM212" s="370"/>
      <c r="BN212" s="370"/>
      <c r="BO212" s="371"/>
      <c r="BP212" s="369"/>
      <c r="BQ212" s="370"/>
      <c r="BR212" s="370"/>
      <c r="BS212" s="371"/>
      <c r="BT212" s="369"/>
      <c r="BU212" s="370"/>
      <c r="BV212" s="370"/>
      <c r="BW212" s="371"/>
      <c r="BX212" s="369"/>
      <c r="BY212" s="370"/>
      <c r="BZ212" s="370"/>
      <c r="CA212" s="371"/>
      <c r="CB212" s="369"/>
      <c r="CC212" s="370"/>
      <c r="CD212" s="370"/>
      <c r="CE212" s="371"/>
      <c r="CF212" s="369"/>
      <c r="CG212" s="370"/>
      <c r="CH212" s="370"/>
      <c r="CI212" s="371"/>
      <c r="CJ212" s="369"/>
      <c r="CK212" s="370"/>
      <c r="CL212" s="370"/>
      <c r="CM212" s="371"/>
      <c r="CN212" s="369"/>
      <c r="CO212" s="370"/>
      <c r="CP212" s="370"/>
      <c r="CQ212" s="371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</row>
    <row r="213" spans="1:163" s="9" customFormat="1" ht="24" customHeight="1">
      <c r="A213" s="235"/>
      <c r="B213" s="236"/>
      <c r="C213" s="372" t="s">
        <v>1885</v>
      </c>
      <c r="D213" s="372"/>
      <c r="E213" s="372"/>
      <c r="F213" s="37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3"/>
      <c r="AD213" s="228">
        <v>50</v>
      </c>
      <c r="AE213" s="229"/>
      <c r="AF213" s="369"/>
      <c r="AG213" s="370"/>
      <c r="AH213" s="370"/>
      <c r="AI213" s="371"/>
      <c r="AJ213" s="369"/>
      <c r="AK213" s="370"/>
      <c r="AL213" s="370"/>
      <c r="AM213" s="371"/>
      <c r="AN213" s="369"/>
      <c r="AO213" s="370"/>
      <c r="AP213" s="370"/>
      <c r="AQ213" s="371"/>
      <c r="AR213" s="369"/>
      <c r="AS213" s="370"/>
      <c r="AT213" s="370"/>
      <c r="AU213" s="371"/>
      <c r="AV213" s="369"/>
      <c r="AW213" s="370"/>
      <c r="AX213" s="370"/>
      <c r="AY213" s="371"/>
      <c r="AZ213" s="369"/>
      <c r="BA213" s="370"/>
      <c r="BB213" s="370"/>
      <c r="BC213" s="371"/>
      <c r="BD213" s="369"/>
      <c r="BE213" s="370"/>
      <c r="BF213" s="370"/>
      <c r="BG213" s="371"/>
      <c r="BH213" s="369"/>
      <c r="BI213" s="370"/>
      <c r="BJ213" s="370"/>
      <c r="BK213" s="371"/>
      <c r="BL213" s="369"/>
      <c r="BM213" s="370"/>
      <c r="BN213" s="370"/>
      <c r="BO213" s="371"/>
      <c r="BP213" s="369"/>
      <c r="BQ213" s="370"/>
      <c r="BR213" s="370"/>
      <c r="BS213" s="371"/>
      <c r="BT213" s="369"/>
      <c r="BU213" s="370"/>
      <c r="BV213" s="370"/>
      <c r="BW213" s="371"/>
      <c r="BX213" s="369"/>
      <c r="BY213" s="370"/>
      <c r="BZ213" s="370"/>
      <c r="CA213" s="371"/>
      <c r="CB213" s="369"/>
      <c r="CC213" s="370"/>
      <c r="CD213" s="370"/>
      <c r="CE213" s="371"/>
      <c r="CF213" s="369"/>
      <c r="CG213" s="370"/>
      <c r="CH213" s="370"/>
      <c r="CI213" s="371"/>
      <c r="CJ213" s="369"/>
      <c r="CK213" s="370"/>
      <c r="CL213" s="370"/>
      <c r="CM213" s="371"/>
      <c r="CN213" s="369"/>
      <c r="CO213" s="370"/>
      <c r="CP213" s="370"/>
      <c r="CQ213" s="371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</row>
    <row r="214" spans="1:163" s="9" customFormat="1" ht="21" customHeight="1">
      <c r="A214" s="235"/>
      <c r="B214" s="236"/>
      <c r="C214" s="372" t="s">
        <v>1934</v>
      </c>
      <c r="D214" s="372"/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3"/>
      <c r="AD214" s="219">
        <v>51</v>
      </c>
      <c r="AE214" s="220"/>
      <c r="AF214" s="369"/>
      <c r="AG214" s="370"/>
      <c r="AH214" s="370"/>
      <c r="AI214" s="371"/>
      <c r="AJ214" s="369"/>
      <c r="AK214" s="370"/>
      <c r="AL214" s="370"/>
      <c r="AM214" s="371"/>
      <c r="AN214" s="369"/>
      <c r="AO214" s="370"/>
      <c r="AP214" s="370"/>
      <c r="AQ214" s="371"/>
      <c r="AR214" s="369"/>
      <c r="AS214" s="370"/>
      <c r="AT214" s="370"/>
      <c r="AU214" s="371"/>
      <c r="AV214" s="369"/>
      <c r="AW214" s="370"/>
      <c r="AX214" s="370"/>
      <c r="AY214" s="371"/>
      <c r="AZ214" s="369"/>
      <c r="BA214" s="370"/>
      <c r="BB214" s="370"/>
      <c r="BC214" s="371"/>
      <c r="BD214" s="369"/>
      <c r="BE214" s="370"/>
      <c r="BF214" s="370"/>
      <c r="BG214" s="371"/>
      <c r="BH214" s="369"/>
      <c r="BI214" s="370"/>
      <c r="BJ214" s="370"/>
      <c r="BK214" s="371"/>
      <c r="BL214" s="369"/>
      <c r="BM214" s="370"/>
      <c r="BN214" s="370"/>
      <c r="BO214" s="371"/>
      <c r="BP214" s="369"/>
      <c r="BQ214" s="370"/>
      <c r="BR214" s="370"/>
      <c r="BS214" s="371"/>
      <c r="BT214" s="369"/>
      <c r="BU214" s="370"/>
      <c r="BV214" s="370"/>
      <c r="BW214" s="371"/>
      <c r="BX214" s="369"/>
      <c r="BY214" s="370"/>
      <c r="BZ214" s="370"/>
      <c r="CA214" s="371"/>
      <c r="CB214" s="369"/>
      <c r="CC214" s="370"/>
      <c r="CD214" s="370"/>
      <c r="CE214" s="371"/>
      <c r="CF214" s="369"/>
      <c r="CG214" s="370"/>
      <c r="CH214" s="370"/>
      <c r="CI214" s="371"/>
      <c r="CJ214" s="369"/>
      <c r="CK214" s="370"/>
      <c r="CL214" s="370"/>
      <c r="CM214" s="371"/>
      <c r="CN214" s="369"/>
      <c r="CO214" s="370"/>
      <c r="CP214" s="370"/>
      <c r="CQ214" s="371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</row>
    <row r="215" spans="1:163" s="9" customFormat="1" ht="13.5" customHeight="1">
      <c r="A215" s="235"/>
      <c r="B215" s="236"/>
      <c r="C215" s="372" t="s">
        <v>1887</v>
      </c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2"/>
      <c r="AB215" s="372"/>
      <c r="AC215" s="373"/>
      <c r="AD215" s="228">
        <v>52</v>
      </c>
      <c r="AE215" s="229"/>
      <c r="AF215" s="369"/>
      <c r="AG215" s="370"/>
      <c r="AH215" s="370"/>
      <c r="AI215" s="371"/>
      <c r="AJ215" s="369"/>
      <c r="AK215" s="370"/>
      <c r="AL215" s="370"/>
      <c r="AM215" s="371"/>
      <c r="AN215" s="369"/>
      <c r="AO215" s="370"/>
      <c r="AP215" s="370"/>
      <c r="AQ215" s="371"/>
      <c r="AR215" s="369"/>
      <c r="AS215" s="370"/>
      <c r="AT215" s="370"/>
      <c r="AU215" s="371"/>
      <c r="AV215" s="369"/>
      <c r="AW215" s="370"/>
      <c r="AX215" s="370"/>
      <c r="AY215" s="371"/>
      <c r="AZ215" s="369"/>
      <c r="BA215" s="370"/>
      <c r="BB215" s="370"/>
      <c r="BC215" s="371"/>
      <c r="BD215" s="369"/>
      <c r="BE215" s="370"/>
      <c r="BF215" s="370"/>
      <c r="BG215" s="371"/>
      <c r="BH215" s="369"/>
      <c r="BI215" s="370"/>
      <c r="BJ215" s="370"/>
      <c r="BK215" s="371"/>
      <c r="BL215" s="369"/>
      <c r="BM215" s="370"/>
      <c r="BN215" s="370"/>
      <c r="BO215" s="371"/>
      <c r="BP215" s="369"/>
      <c r="BQ215" s="370"/>
      <c r="BR215" s="370"/>
      <c r="BS215" s="371"/>
      <c r="BT215" s="369"/>
      <c r="BU215" s="370"/>
      <c r="BV215" s="370"/>
      <c r="BW215" s="371"/>
      <c r="BX215" s="369"/>
      <c r="BY215" s="370"/>
      <c r="BZ215" s="370"/>
      <c r="CA215" s="371"/>
      <c r="CB215" s="369"/>
      <c r="CC215" s="370"/>
      <c r="CD215" s="370"/>
      <c r="CE215" s="371"/>
      <c r="CF215" s="369"/>
      <c r="CG215" s="370"/>
      <c r="CH215" s="370"/>
      <c r="CI215" s="371"/>
      <c r="CJ215" s="369"/>
      <c r="CK215" s="370"/>
      <c r="CL215" s="370"/>
      <c r="CM215" s="371"/>
      <c r="CN215" s="369"/>
      <c r="CO215" s="370"/>
      <c r="CP215" s="370"/>
      <c r="CQ215" s="371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</row>
    <row r="216" spans="1:163" s="9" customFormat="1" ht="10.5" customHeight="1">
      <c r="A216" s="235"/>
      <c r="B216" s="236"/>
      <c r="C216" s="372" t="s">
        <v>1888</v>
      </c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2"/>
      <c r="AB216" s="372"/>
      <c r="AC216" s="373"/>
      <c r="AD216" s="219">
        <v>53</v>
      </c>
      <c r="AE216" s="220"/>
      <c r="AF216" s="369"/>
      <c r="AG216" s="370"/>
      <c r="AH216" s="370"/>
      <c r="AI216" s="371"/>
      <c r="AJ216" s="369"/>
      <c r="AK216" s="370"/>
      <c r="AL216" s="370"/>
      <c r="AM216" s="371"/>
      <c r="AN216" s="369"/>
      <c r="AO216" s="370"/>
      <c r="AP216" s="370"/>
      <c r="AQ216" s="371"/>
      <c r="AR216" s="369"/>
      <c r="AS216" s="370"/>
      <c r="AT216" s="370"/>
      <c r="AU216" s="371"/>
      <c r="AV216" s="369"/>
      <c r="AW216" s="370"/>
      <c r="AX216" s="370"/>
      <c r="AY216" s="371"/>
      <c r="AZ216" s="369"/>
      <c r="BA216" s="370"/>
      <c r="BB216" s="370"/>
      <c r="BC216" s="371"/>
      <c r="BD216" s="369"/>
      <c r="BE216" s="370"/>
      <c r="BF216" s="370"/>
      <c r="BG216" s="371"/>
      <c r="BH216" s="369"/>
      <c r="BI216" s="370"/>
      <c r="BJ216" s="370"/>
      <c r="BK216" s="371"/>
      <c r="BL216" s="369"/>
      <c r="BM216" s="370"/>
      <c r="BN216" s="370"/>
      <c r="BO216" s="371"/>
      <c r="BP216" s="369"/>
      <c r="BQ216" s="370"/>
      <c r="BR216" s="370"/>
      <c r="BS216" s="371"/>
      <c r="BT216" s="369"/>
      <c r="BU216" s="370"/>
      <c r="BV216" s="370"/>
      <c r="BW216" s="371"/>
      <c r="BX216" s="369"/>
      <c r="BY216" s="370"/>
      <c r="BZ216" s="370"/>
      <c r="CA216" s="371"/>
      <c r="CB216" s="369"/>
      <c r="CC216" s="370"/>
      <c r="CD216" s="370"/>
      <c r="CE216" s="371"/>
      <c r="CF216" s="369"/>
      <c r="CG216" s="370"/>
      <c r="CH216" s="370"/>
      <c r="CI216" s="371"/>
      <c r="CJ216" s="369"/>
      <c r="CK216" s="370"/>
      <c r="CL216" s="370"/>
      <c r="CM216" s="371"/>
      <c r="CN216" s="369"/>
      <c r="CO216" s="370"/>
      <c r="CP216" s="370"/>
      <c r="CQ216" s="371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</row>
    <row r="217" spans="1:163" s="9" customFormat="1" ht="21.75" customHeight="1">
      <c r="A217" s="235"/>
      <c r="B217" s="236"/>
      <c r="C217" s="372" t="s">
        <v>1889</v>
      </c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372"/>
      <c r="O217" s="372"/>
      <c r="P217" s="372"/>
      <c r="Q217" s="372"/>
      <c r="R217" s="372"/>
      <c r="S217" s="372"/>
      <c r="T217" s="372"/>
      <c r="U217" s="372"/>
      <c r="V217" s="372"/>
      <c r="W217" s="372"/>
      <c r="X217" s="372"/>
      <c r="Y217" s="372"/>
      <c r="Z217" s="372"/>
      <c r="AA217" s="372"/>
      <c r="AB217" s="372"/>
      <c r="AC217" s="373"/>
      <c r="AD217" s="228">
        <v>54</v>
      </c>
      <c r="AE217" s="229"/>
      <c r="AF217" s="369"/>
      <c r="AG217" s="370"/>
      <c r="AH217" s="370"/>
      <c r="AI217" s="371"/>
      <c r="AJ217" s="369"/>
      <c r="AK217" s="370"/>
      <c r="AL217" s="370"/>
      <c r="AM217" s="371"/>
      <c r="AN217" s="369"/>
      <c r="AO217" s="370"/>
      <c r="AP217" s="370"/>
      <c r="AQ217" s="371"/>
      <c r="AR217" s="369"/>
      <c r="AS217" s="370"/>
      <c r="AT217" s="370"/>
      <c r="AU217" s="371"/>
      <c r="AV217" s="369"/>
      <c r="AW217" s="370"/>
      <c r="AX217" s="370"/>
      <c r="AY217" s="371"/>
      <c r="AZ217" s="369"/>
      <c r="BA217" s="370"/>
      <c r="BB217" s="370"/>
      <c r="BC217" s="371"/>
      <c r="BD217" s="369"/>
      <c r="BE217" s="370"/>
      <c r="BF217" s="370"/>
      <c r="BG217" s="371"/>
      <c r="BH217" s="369"/>
      <c r="BI217" s="370"/>
      <c r="BJ217" s="370"/>
      <c r="BK217" s="371"/>
      <c r="BL217" s="369"/>
      <c r="BM217" s="370"/>
      <c r="BN217" s="370"/>
      <c r="BO217" s="371"/>
      <c r="BP217" s="369"/>
      <c r="BQ217" s="370"/>
      <c r="BR217" s="370"/>
      <c r="BS217" s="371"/>
      <c r="BT217" s="369"/>
      <c r="BU217" s="370"/>
      <c r="BV217" s="370"/>
      <c r="BW217" s="371"/>
      <c r="BX217" s="369"/>
      <c r="BY217" s="370"/>
      <c r="BZ217" s="370"/>
      <c r="CA217" s="371"/>
      <c r="CB217" s="369"/>
      <c r="CC217" s="370"/>
      <c r="CD217" s="370"/>
      <c r="CE217" s="371"/>
      <c r="CF217" s="369"/>
      <c r="CG217" s="370"/>
      <c r="CH217" s="370"/>
      <c r="CI217" s="371"/>
      <c r="CJ217" s="369"/>
      <c r="CK217" s="370"/>
      <c r="CL217" s="370"/>
      <c r="CM217" s="371"/>
      <c r="CN217" s="369"/>
      <c r="CO217" s="370"/>
      <c r="CP217" s="370"/>
      <c r="CQ217" s="371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</row>
    <row r="218" spans="1:163" s="9" customFormat="1" ht="20.25" customHeight="1">
      <c r="A218" s="235"/>
      <c r="B218" s="236"/>
      <c r="C218" s="372" t="s">
        <v>1893</v>
      </c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372"/>
      <c r="O218" s="372"/>
      <c r="P218" s="372"/>
      <c r="Q218" s="372"/>
      <c r="R218" s="372"/>
      <c r="S218" s="372"/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3"/>
      <c r="AD218" s="228">
        <v>55</v>
      </c>
      <c r="AE218" s="229"/>
      <c r="AF218" s="369"/>
      <c r="AG218" s="370"/>
      <c r="AH218" s="370"/>
      <c r="AI218" s="371"/>
      <c r="AJ218" s="369"/>
      <c r="AK218" s="370"/>
      <c r="AL218" s="370"/>
      <c r="AM218" s="371"/>
      <c r="AN218" s="369"/>
      <c r="AO218" s="370"/>
      <c r="AP218" s="370"/>
      <c r="AQ218" s="371"/>
      <c r="AR218" s="369"/>
      <c r="AS218" s="370"/>
      <c r="AT218" s="370"/>
      <c r="AU218" s="371"/>
      <c r="AV218" s="369"/>
      <c r="AW218" s="370"/>
      <c r="AX218" s="370"/>
      <c r="AY218" s="371"/>
      <c r="AZ218" s="369"/>
      <c r="BA218" s="370"/>
      <c r="BB218" s="370"/>
      <c r="BC218" s="371"/>
      <c r="BD218" s="369"/>
      <c r="BE218" s="370"/>
      <c r="BF218" s="370"/>
      <c r="BG218" s="371"/>
      <c r="BH218" s="369"/>
      <c r="BI218" s="370"/>
      <c r="BJ218" s="370"/>
      <c r="BK218" s="371"/>
      <c r="BL218" s="369"/>
      <c r="BM218" s="370"/>
      <c r="BN218" s="370"/>
      <c r="BO218" s="371"/>
      <c r="BP218" s="369"/>
      <c r="BQ218" s="370"/>
      <c r="BR218" s="370"/>
      <c r="BS218" s="371"/>
      <c r="BT218" s="369"/>
      <c r="BU218" s="370"/>
      <c r="BV218" s="370"/>
      <c r="BW218" s="371"/>
      <c r="BX218" s="369"/>
      <c r="BY218" s="370"/>
      <c r="BZ218" s="370"/>
      <c r="CA218" s="371"/>
      <c r="CB218" s="369"/>
      <c r="CC218" s="370"/>
      <c r="CD218" s="370"/>
      <c r="CE218" s="371"/>
      <c r="CF218" s="369"/>
      <c r="CG218" s="370"/>
      <c r="CH218" s="370"/>
      <c r="CI218" s="371"/>
      <c r="CJ218" s="369"/>
      <c r="CK218" s="370"/>
      <c r="CL218" s="370"/>
      <c r="CM218" s="371"/>
      <c r="CN218" s="369"/>
      <c r="CO218" s="370"/>
      <c r="CP218" s="370"/>
      <c r="CQ218" s="371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</row>
    <row r="219" spans="1:163" s="9" customFormat="1" ht="12" customHeight="1">
      <c r="A219" s="234"/>
      <c r="B219" s="234"/>
      <c r="C219" s="372" t="s">
        <v>1894</v>
      </c>
      <c r="D219" s="372"/>
      <c r="E219" s="372"/>
      <c r="F219" s="372"/>
      <c r="G219" s="372"/>
      <c r="H219" s="372"/>
      <c r="I219" s="372"/>
      <c r="J219" s="372"/>
      <c r="K219" s="372"/>
      <c r="L219" s="372"/>
      <c r="M219" s="372"/>
      <c r="N219" s="372"/>
      <c r="O219" s="372"/>
      <c r="P219" s="372"/>
      <c r="Q219" s="372"/>
      <c r="R219" s="372"/>
      <c r="S219" s="372"/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3"/>
      <c r="AD219" s="228">
        <v>56</v>
      </c>
      <c r="AE219" s="229"/>
      <c r="AF219" s="369"/>
      <c r="AG219" s="370"/>
      <c r="AH219" s="370"/>
      <c r="AI219" s="371"/>
      <c r="AJ219" s="369"/>
      <c r="AK219" s="370"/>
      <c r="AL219" s="370"/>
      <c r="AM219" s="371"/>
      <c r="AN219" s="369"/>
      <c r="AO219" s="370"/>
      <c r="AP219" s="370"/>
      <c r="AQ219" s="371"/>
      <c r="AR219" s="369"/>
      <c r="AS219" s="370"/>
      <c r="AT219" s="370"/>
      <c r="AU219" s="371"/>
      <c r="AV219" s="369"/>
      <c r="AW219" s="370"/>
      <c r="AX219" s="370"/>
      <c r="AY219" s="371"/>
      <c r="AZ219" s="369"/>
      <c r="BA219" s="370"/>
      <c r="BB219" s="370"/>
      <c r="BC219" s="371"/>
      <c r="BD219" s="369"/>
      <c r="BE219" s="370"/>
      <c r="BF219" s="370"/>
      <c r="BG219" s="371"/>
      <c r="BH219" s="369"/>
      <c r="BI219" s="370"/>
      <c r="BJ219" s="370"/>
      <c r="BK219" s="371"/>
      <c r="BL219" s="369"/>
      <c r="BM219" s="370"/>
      <c r="BN219" s="370"/>
      <c r="BO219" s="371"/>
      <c r="BP219" s="369"/>
      <c r="BQ219" s="370"/>
      <c r="BR219" s="370"/>
      <c r="BS219" s="371"/>
      <c r="BT219" s="369"/>
      <c r="BU219" s="370"/>
      <c r="BV219" s="370"/>
      <c r="BW219" s="371"/>
      <c r="BX219" s="369"/>
      <c r="BY219" s="370"/>
      <c r="BZ219" s="370"/>
      <c r="CA219" s="371"/>
      <c r="CB219" s="369"/>
      <c r="CC219" s="370"/>
      <c r="CD219" s="370"/>
      <c r="CE219" s="371"/>
      <c r="CF219" s="369"/>
      <c r="CG219" s="370"/>
      <c r="CH219" s="370"/>
      <c r="CI219" s="371"/>
      <c r="CJ219" s="369"/>
      <c r="CK219" s="370"/>
      <c r="CL219" s="370"/>
      <c r="CM219" s="371"/>
      <c r="CN219" s="369"/>
      <c r="CO219" s="370"/>
      <c r="CP219" s="370"/>
      <c r="CQ219" s="371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</row>
    <row r="220" spans="1:163" s="9" customFormat="1" ht="12" customHeight="1">
      <c r="A220" s="234"/>
      <c r="B220" s="234"/>
      <c r="C220" s="372" t="s">
        <v>1895</v>
      </c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372"/>
      <c r="O220" s="372"/>
      <c r="P220" s="372"/>
      <c r="Q220" s="372"/>
      <c r="R220" s="372"/>
      <c r="S220" s="372"/>
      <c r="T220" s="372"/>
      <c r="U220" s="372"/>
      <c r="V220" s="372"/>
      <c r="W220" s="372"/>
      <c r="X220" s="372"/>
      <c r="Y220" s="372"/>
      <c r="Z220" s="372"/>
      <c r="AA220" s="372"/>
      <c r="AB220" s="372"/>
      <c r="AC220" s="373"/>
      <c r="AD220" s="228">
        <v>57</v>
      </c>
      <c r="AE220" s="229"/>
      <c r="AF220" s="369"/>
      <c r="AG220" s="370"/>
      <c r="AH220" s="370"/>
      <c r="AI220" s="371"/>
      <c r="AJ220" s="369"/>
      <c r="AK220" s="370"/>
      <c r="AL220" s="370"/>
      <c r="AM220" s="371"/>
      <c r="AN220" s="369"/>
      <c r="AO220" s="370"/>
      <c r="AP220" s="370"/>
      <c r="AQ220" s="371"/>
      <c r="AR220" s="369"/>
      <c r="AS220" s="370"/>
      <c r="AT220" s="370"/>
      <c r="AU220" s="371"/>
      <c r="AV220" s="369"/>
      <c r="AW220" s="370"/>
      <c r="AX220" s="370"/>
      <c r="AY220" s="371"/>
      <c r="AZ220" s="369"/>
      <c r="BA220" s="370"/>
      <c r="BB220" s="370"/>
      <c r="BC220" s="371"/>
      <c r="BD220" s="369"/>
      <c r="BE220" s="370"/>
      <c r="BF220" s="370"/>
      <c r="BG220" s="371"/>
      <c r="BH220" s="369"/>
      <c r="BI220" s="370"/>
      <c r="BJ220" s="370"/>
      <c r="BK220" s="371"/>
      <c r="BL220" s="369"/>
      <c r="BM220" s="370"/>
      <c r="BN220" s="370"/>
      <c r="BO220" s="371"/>
      <c r="BP220" s="369"/>
      <c r="BQ220" s="370"/>
      <c r="BR220" s="370"/>
      <c r="BS220" s="371"/>
      <c r="BT220" s="369"/>
      <c r="BU220" s="370"/>
      <c r="BV220" s="370"/>
      <c r="BW220" s="371"/>
      <c r="BX220" s="369"/>
      <c r="BY220" s="370"/>
      <c r="BZ220" s="370"/>
      <c r="CA220" s="371"/>
      <c r="CB220" s="369"/>
      <c r="CC220" s="370"/>
      <c r="CD220" s="370"/>
      <c r="CE220" s="371"/>
      <c r="CF220" s="369"/>
      <c r="CG220" s="370"/>
      <c r="CH220" s="370"/>
      <c r="CI220" s="371"/>
      <c r="CJ220" s="369"/>
      <c r="CK220" s="370"/>
      <c r="CL220" s="370"/>
      <c r="CM220" s="371"/>
      <c r="CN220" s="369"/>
      <c r="CO220" s="370"/>
      <c r="CP220" s="370"/>
      <c r="CQ220" s="371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</row>
    <row r="221" spans="1:163" s="9" customFormat="1" ht="12" customHeight="1">
      <c r="A221" s="234"/>
      <c r="B221" s="234"/>
      <c r="C221" s="372" t="s">
        <v>1896</v>
      </c>
      <c r="D221" s="372"/>
      <c r="E221" s="372"/>
      <c r="F221" s="372"/>
      <c r="G221" s="372"/>
      <c r="H221" s="372"/>
      <c r="I221" s="372"/>
      <c r="J221" s="372"/>
      <c r="K221" s="372"/>
      <c r="L221" s="372"/>
      <c r="M221" s="372"/>
      <c r="N221" s="372"/>
      <c r="O221" s="372"/>
      <c r="P221" s="372"/>
      <c r="Q221" s="372"/>
      <c r="R221" s="372"/>
      <c r="S221" s="372"/>
      <c r="T221" s="372"/>
      <c r="U221" s="372"/>
      <c r="V221" s="372"/>
      <c r="W221" s="372"/>
      <c r="X221" s="372"/>
      <c r="Y221" s="372"/>
      <c r="Z221" s="372"/>
      <c r="AA221" s="372"/>
      <c r="AB221" s="372"/>
      <c r="AC221" s="373"/>
      <c r="AD221" s="228">
        <v>58</v>
      </c>
      <c r="AE221" s="229"/>
      <c r="AF221" s="369"/>
      <c r="AG221" s="370"/>
      <c r="AH221" s="370"/>
      <c r="AI221" s="371"/>
      <c r="AJ221" s="369"/>
      <c r="AK221" s="370"/>
      <c r="AL221" s="370"/>
      <c r="AM221" s="371"/>
      <c r="AN221" s="369"/>
      <c r="AO221" s="370"/>
      <c r="AP221" s="370"/>
      <c r="AQ221" s="371"/>
      <c r="AR221" s="369"/>
      <c r="AS221" s="370"/>
      <c r="AT221" s="370"/>
      <c r="AU221" s="371"/>
      <c r="AV221" s="369"/>
      <c r="AW221" s="370"/>
      <c r="AX221" s="370"/>
      <c r="AY221" s="371"/>
      <c r="AZ221" s="369"/>
      <c r="BA221" s="370"/>
      <c r="BB221" s="370"/>
      <c r="BC221" s="371"/>
      <c r="BD221" s="369"/>
      <c r="BE221" s="370"/>
      <c r="BF221" s="370"/>
      <c r="BG221" s="371"/>
      <c r="BH221" s="369"/>
      <c r="BI221" s="370"/>
      <c r="BJ221" s="370"/>
      <c r="BK221" s="371"/>
      <c r="BL221" s="369"/>
      <c r="BM221" s="370"/>
      <c r="BN221" s="370"/>
      <c r="BO221" s="371"/>
      <c r="BP221" s="369"/>
      <c r="BQ221" s="370"/>
      <c r="BR221" s="370"/>
      <c r="BS221" s="371"/>
      <c r="BT221" s="369"/>
      <c r="BU221" s="370"/>
      <c r="BV221" s="370"/>
      <c r="BW221" s="371"/>
      <c r="BX221" s="369"/>
      <c r="BY221" s="370"/>
      <c r="BZ221" s="370"/>
      <c r="CA221" s="371"/>
      <c r="CB221" s="369"/>
      <c r="CC221" s="370"/>
      <c r="CD221" s="370"/>
      <c r="CE221" s="371"/>
      <c r="CF221" s="369"/>
      <c r="CG221" s="370"/>
      <c r="CH221" s="370"/>
      <c r="CI221" s="371"/>
      <c r="CJ221" s="369"/>
      <c r="CK221" s="370"/>
      <c r="CL221" s="370"/>
      <c r="CM221" s="371"/>
      <c r="CN221" s="369"/>
      <c r="CO221" s="370"/>
      <c r="CP221" s="370"/>
      <c r="CQ221" s="371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</row>
    <row r="222" spans="1:163" s="9" customFormat="1" ht="12" customHeight="1">
      <c r="A222" s="234"/>
      <c r="B222" s="234"/>
      <c r="C222" s="372" t="s">
        <v>1897</v>
      </c>
      <c r="D222" s="372"/>
      <c r="E222" s="372"/>
      <c r="F222" s="372"/>
      <c r="G222" s="372"/>
      <c r="H222" s="372"/>
      <c r="I222" s="372"/>
      <c r="J222" s="372"/>
      <c r="K222" s="372"/>
      <c r="L222" s="372"/>
      <c r="M222" s="372"/>
      <c r="N222" s="372"/>
      <c r="O222" s="372"/>
      <c r="P222" s="372"/>
      <c r="Q222" s="372"/>
      <c r="R222" s="372"/>
      <c r="S222" s="372"/>
      <c r="T222" s="372"/>
      <c r="U222" s="372"/>
      <c r="V222" s="372"/>
      <c r="W222" s="372"/>
      <c r="X222" s="372"/>
      <c r="Y222" s="372"/>
      <c r="Z222" s="372"/>
      <c r="AA222" s="372"/>
      <c r="AB222" s="372"/>
      <c r="AC222" s="373"/>
      <c r="AD222" s="228">
        <v>59</v>
      </c>
      <c r="AE222" s="229"/>
      <c r="AF222" s="369"/>
      <c r="AG222" s="370"/>
      <c r="AH222" s="370"/>
      <c r="AI222" s="371"/>
      <c r="AJ222" s="369"/>
      <c r="AK222" s="370"/>
      <c r="AL222" s="370"/>
      <c r="AM222" s="371"/>
      <c r="AN222" s="369"/>
      <c r="AO222" s="370"/>
      <c r="AP222" s="370"/>
      <c r="AQ222" s="371"/>
      <c r="AR222" s="369"/>
      <c r="AS222" s="370"/>
      <c r="AT222" s="370"/>
      <c r="AU222" s="371"/>
      <c r="AV222" s="369"/>
      <c r="AW222" s="370"/>
      <c r="AX222" s="370"/>
      <c r="AY222" s="371"/>
      <c r="AZ222" s="369"/>
      <c r="BA222" s="370"/>
      <c r="BB222" s="370"/>
      <c r="BC222" s="371"/>
      <c r="BD222" s="369"/>
      <c r="BE222" s="370"/>
      <c r="BF222" s="370"/>
      <c r="BG222" s="371"/>
      <c r="BH222" s="369"/>
      <c r="BI222" s="370"/>
      <c r="BJ222" s="370"/>
      <c r="BK222" s="371"/>
      <c r="BL222" s="369"/>
      <c r="BM222" s="370"/>
      <c r="BN222" s="370"/>
      <c r="BO222" s="371"/>
      <c r="BP222" s="369"/>
      <c r="BQ222" s="370"/>
      <c r="BR222" s="370"/>
      <c r="BS222" s="371"/>
      <c r="BT222" s="369"/>
      <c r="BU222" s="370"/>
      <c r="BV222" s="370"/>
      <c r="BW222" s="371"/>
      <c r="BX222" s="369"/>
      <c r="BY222" s="370"/>
      <c r="BZ222" s="370"/>
      <c r="CA222" s="371"/>
      <c r="CB222" s="369"/>
      <c r="CC222" s="370"/>
      <c r="CD222" s="370"/>
      <c r="CE222" s="371"/>
      <c r="CF222" s="369"/>
      <c r="CG222" s="370"/>
      <c r="CH222" s="370"/>
      <c r="CI222" s="371"/>
      <c r="CJ222" s="369"/>
      <c r="CK222" s="370"/>
      <c r="CL222" s="370"/>
      <c r="CM222" s="371"/>
      <c r="CN222" s="369"/>
      <c r="CO222" s="370"/>
      <c r="CP222" s="370"/>
      <c r="CQ222" s="371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</row>
    <row r="223" spans="1:163" s="9" customFormat="1" ht="12" customHeight="1">
      <c r="A223" s="234"/>
      <c r="B223" s="234"/>
      <c r="C223" s="372" t="s">
        <v>1898</v>
      </c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372"/>
      <c r="O223" s="372"/>
      <c r="P223" s="372"/>
      <c r="Q223" s="37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2"/>
      <c r="AC223" s="373"/>
      <c r="AD223" s="228">
        <v>60</v>
      </c>
      <c r="AE223" s="229"/>
      <c r="AF223" s="369"/>
      <c r="AG223" s="370"/>
      <c r="AH223" s="370"/>
      <c r="AI223" s="371"/>
      <c r="AJ223" s="369"/>
      <c r="AK223" s="370"/>
      <c r="AL223" s="370"/>
      <c r="AM223" s="371"/>
      <c r="AN223" s="369"/>
      <c r="AO223" s="370"/>
      <c r="AP223" s="370"/>
      <c r="AQ223" s="371"/>
      <c r="AR223" s="369"/>
      <c r="AS223" s="370"/>
      <c r="AT223" s="370"/>
      <c r="AU223" s="371"/>
      <c r="AV223" s="369"/>
      <c r="AW223" s="370"/>
      <c r="AX223" s="370"/>
      <c r="AY223" s="371"/>
      <c r="AZ223" s="369"/>
      <c r="BA223" s="370"/>
      <c r="BB223" s="370"/>
      <c r="BC223" s="371"/>
      <c r="BD223" s="369"/>
      <c r="BE223" s="370"/>
      <c r="BF223" s="370"/>
      <c r="BG223" s="371"/>
      <c r="BH223" s="369"/>
      <c r="BI223" s="370"/>
      <c r="BJ223" s="370"/>
      <c r="BK223" s="371"/>
      <c r="BL223" s="369"/>
      <c r="BM223" s="370"/>
      <c r="BN223" s="370"/>
      <c r="BO223" s="371"/>
      <c r="BP223" s="369"/>
      <c r="BQ223" s="370"/>
      <c r="BR223" s="370"/>
      <c r="BS223" s="371"/>
      <c r="BT223" s="369"/>
      <c r="BU223" s="370"/>
      <c r="BV223" s="370"/>
      <c r="BW223" s="371"/>
      <c r="BX223" s="369"/>
      <c r="BY223" s="370"/>
      <c r="BZ223" s="370"/>
      <c r="CA223" s="371"/>
      <c r="CB223" s="369"/>
      <c r="CC223" s="370"/>
      <c r="CD223" s="370"/>
      <c r="CE223" s="371"/>
      <c r="CF223" s="369"/>
      <c r="CG223" s="370"/>
      <c r="CH223" s="370"/>
      <c r="CI223" s="371"/>
      <c r="CJ223" s="369"/>
      <c r="CK223" s="370"/>
      <c r="CL223" s="370"/>
      <c r="CM223" s="371"/>
      <c r="CN223" s="369"/>
      <c r="CO223" s="370"/>
      <c r="CP223" s="370"/>
      <c r="CQ223" s="371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</row>
    <row r="224" spans="1:163" s="9" customFormat="1" ht="12" customHeight="1">
      <c r="A224" s="234"/>
      <c r="B224" s="234"/>
      <c r="C224" s="372" t="s">
        <v>1899</v>
      </c>
      <c r="D224" s="372"/>
      <c r="E224" s="372"/>
      <c r="F224" s="372"/>
      <c r="G224" s="372"/>
      <c r="H224" s="372"/>
      <c r="I224" s="372"/>
      <c r="J224" s="372"/>
      <c r="K224" s="372"/>
      <c r="L224" s="372"/>
      <c r="M224" s="372"/>
      <c r="N224" s="372"/>
      <c r="O224" s="372"/>
      <c r="P224" s="372"/>
      <c r="Q224" s="372"/>
      <c r="R224" s="372"/>
      <c r="S224" s="372"/>
      <c r="T224" s="372"/>
      <c r="U224" s="372"/>
      <c r="V224" s="372"/>
      <c r="W224" s="372"/>
      <c r="X224" s="372"/>
      <c r="Y224" s="372"/>
      <c r="Z224" s="372"/>
      <c r="AA224" s="372"/>
      <c r="AB224" s="372"/>
      <c r="AC224" s="373"/>
      <c r="AD224" s="228">
        <v>61</v>
      </c>
      <c r="AE224" s="229"/>
      <c r="AF224" s="369"/>
      <c r="AG224" s="370"/>
      <c r="AH224" s="370"/>
      <c r="AI224" s="371"/>
      <c r="AJ224" s="369"/>
      <c r="AK224" s="370"/>
      <c r="AL224" s="370"/>
      <c r="AM224" s="371"/>
      <c r="AN224" s="369"/>
      <c r="AO224" s="370"/>
      <c r="AP224" s="370"/>
      <c r="AQ224" s="371"/>
      <c r="AR224" s="369"/>
      <c r="AS224" s="370"/>
      <c r="AT224" s="370"/>
      <c r="AU224" s="371"/>
      <c r="AV224" s="369"/>
      <c r="AW224" s="370"/>
      <c r="AX224" s="370"/>
      <c r="AY224" s="371"/>
      <c r="AZ224" s="369"/>
      <c r="BA224" s="370"/>
      <c r="BB224" s="370"/>
      <c r="BC224" s="371"/>
      <c r="BD224" s="369"/>
      <c r="BE224" s="370"/>
      <c r="BF224" s="370"/>
      <c r="BG224" s="371"/>
      <c r="BH224" s="369"/>
      <c r="BI224" s="370"/>
      <c r="BJ224" s="370"/>
      <c r="BK224" s="371"/>
      <c r="BL224" s="369"/>
      <c r="BM224" s="370"/>
      <c r="BN224" s="370"/>
      <c r="BO224" s="371"/>
      <c r="BP224" s="369"/>
      <c r="BQ224" s="370"/>
      <c r="BR224" s="370"/>
      <c r="BS224" s="371"/>
      <c r="BT224" s="369"/>
      <c r="BU224" s="370"/>
      <c r="BV224" s="370"/>
      <c r="BW224" s="371"/>
      <c r="BX224" s="369"/>
      <c r="BY224" s="370"/>
      <c r="BZ224" s="370"/>
      <c r="CA224" s="371"/>
      <c r="CB224" s="369"/>
      <c r="CC224" s="370"/>
      <c r="CD224" s="370"/>
      <c r="CE224" s="371"/>
      <c r="CF224" s="369"/>
      <c r="CG224" s="370"/>
      <c r="CH224" s="370"/>
      <c r="CI224" s="371"/>
      <c r="CJ224" s="369"/>
      <c r="CK224" s="370"/>
      <c r="CL224" s="370"/>
      <c r="CM224" s="371"/>
      <c r="CN224" s="369"/>
      <c r="CO224" s="370"/>
      <c r="CP224" s="370"/>
      <c r="CQ224" s="371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</row>
    <row r="225" spans="1:163" s="9" customFormat="1" ht="12" customHeight="1">
      <c r="A225" s="234"/>
      <c r="B225" s="234"/>
      <c r="C225" s="372" t="s">
        <v>1900</v>
      </c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3"/>
      <c r="AD225" s="228">
        <v>62</v>
      </c>
      <c r="AE225" s="229"/>
      <c r="AF225" s="369"/>
      <c r="AG225" s="370"/>
      <c r="AH225" s="370"/>
      <c r="AI225" s="371"/>
      <c r="AJ225" s="369"/>
      <c r="AK225" s="370"/>
      <c r="AL225" s="370"/>
      <c r="AM225" s="371"/>
      <c r="AN225" s="369"/>
      <c r="AO225" s="370"/>
      <c r="AP225" s="370"/>
      <c r="AQ225" s="371"/>
      <c r="AR225" s="369"/>
      <c r="AS225" s="370"/>
      <c r="AT225" s="370"/>
      <c r="AU225" s="371"/>
      <c r="AV225" s="369"/>
      <c r="AW225" s="370"/>
      <c r="AX225" s="370"/>
      <c r="AY225" s="371"/>
      <c r="AZ225" s="369"/>
      <c r="BA225" s="370"/>
      <c r="BB225" s="370"/>
      <c r="BC225" s="371"/>
      <c r="BD225" s="369"/>
      <c r="BE225" s="370"/>
      <c r="BF225" s="370"/>
      <c r="BG225" s="371"/>
      <c r="BH225" s="369"/>
      <c r="BI225" s="370"/>
      <c r="BJ225" s="370"/>
      <c r="BK225" s="371"/>
      <c r="BL225" s="369"/>
      <c r="BM225" s="370"/>
      <c r="BN225" s="370"/>
      <c r="BO225" s="371"/>
      <c r="BP225" s="369"/>
      <c r="BQ225" s="370"/>
      <c r="BR225" s="370"/>
      <c r="BS225" s="371"/>
      <c r="BT225" s="369"/>
      <c r="BU225" s="370"/>
      <c r="BV225" s="370"/>
      <c r="BW225" s="371"/>
      <c r="BX225" s="369"/>
      <c r="BY225" s="370"/>
      <c r="BZ225" s="370"/>
      <c r="CA225" s="371"/>
      <c r="CB225" s="369"/>
      <c r="CC225" s="370"/>
      <c r="CD225" s="370"/>
      <c r="CE225" s="371"/>
      <c r="CF225" s="369"/>
      <c r="CG225" s="370"/>
      <c r="CH225" s="370"/>
      <c r="CI225" s="371"/>
      <c r="CJ225" s="369"/>
      <c r="CK225" s="370"/>
      <c r="CL225" s="370"/>
      <c r="CM225" s="371"/>
      <c r="CN225" s="369"/>
      <c r="CO225" s="370"/>
      <c r="CP225" s="370"/>
      <c r="CQ225" s="371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</row>
    <row r="226" spans="1:163" s="9" customFormat="1" ht="12" customHeight="1">
      <c r="A226" s="234"/>
      <c r="B226" s="234"/>
      <c r="C226" s="372" t="s">
        <v>1901</v>
      </c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3"/>
      <c r="AD226" s="219">
        <v>63</v>
      </c>
      <c r="AE226" s="220"/>
      <c r="AF226" s="369"/>
      <c r="AG226" s="370"/>
      <c r="AH226" s="370"/>
      <c r="AI226" s="371"/>
      <c r="AJ226" s="369"/>
      <c r="AK226" s="370"/>
      <c r="AL226" s="370"/>
      <c r="AM226" s="371"/>
      <c r="AN226" s="369"/>
      <c r="AO226" s="370"/>
      <c r="AP226" s="370"/>
      <c r="AQ226" s="371"/>
      <c r="AR226" s="369"/>
      <c r="AS226" s="370"/>
      <c r="AT226" s="370"/>
      <c r="AU226" s="371"/>
      <c r="AV226" s="369"/>
      <c r="AW226" s="370"/>
      <c r="AX226" s="370"/>
      <c r="AY226" s="371"/>
      <c r="AZ226" s="369"/>
      <c r="BA226" s="370"/>
      <c r="BB226" s="370"/>
      <c r="BC226" s="371"/>
      <c r="BD226" s="369"/>
      <c r="BE226" s="370"/>
      <c r="BF226" s="370"/>
      <c r="BG226" s="371"/>
      <c r="BH226" s="369"/>
      <c r="BI226" s="370"/>
      <c r="BJ226" s="370"/>
      <c r="BK226" s="371"/>
      <c r="BL226" s="369"/>
      <c r="BM226" s="370"/>
      <c r="BN226" s="370"/>
      <c r="BO226" s="371"/>
      <c r="BP226" s="369"/>
      <c r="BQ226" s="370"/>
      <c r="BR226" s="370"/>
      <c r="BS226" s="371"/>
      <c r="BT226" s="369"/>
      <c r="BU226" s="370"/>
      <c r="BV226" s="370"/>
      <c r="BW226" s="371"/>
      <c r="BX226" s="369"/>
      <c r="BY226" s="370"/>
      <c r="BZ226" s="370"/>
      <c r="CA226" s="371"/>
      <c r="CB226" s="369"/>
      <c r="CC226" s="370"/>
      <c r="CD226" s="370"/>
      <c r="CE226" s="371"/>
      <c r="CF226" s="369"/>
      <c r="CG226" s="370"/>
      <c r="CH226" s="370"/>
      <c r="CI226" s="371"/>
      <c r="CJ226" s="369"/>
      <c r="CK226" s="370"/>
      <c r="CL226" s="370"/>
      <c r="CM226" s="371"/>
      <c r="CN226" s="369"/>
      <c r="CO226" s="370"/>
      <c r="CP226" s="370"/>
      <c r="CQ226" s="371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</row>
    <row r="227" spans="1:163" s="9" customFormat="1" ht="12" customHeight="1">
      <c r="A227" s="645" t="s">
        <v>20</v>
      </c>
      <c r="B227" s="646"/>
      <c r="C227" s="646"/>
      <c r="D227" s="646"/>
      <c r="E227" s="646"/>
      <c r="F227" s="646"/>
      <c r="G227" s="646"/>
      <c r="H227" s="646"/>
      <c r="I227" s="646"/>
      <c r="J227" s="646"/>
      <c r="K227" s="646"/>
      <c r="L227" s="646"/>
      <c r="M227" s="646"/>
      <c r="N227" s="646"/>
      <c r="O227" s="646"/>
      <c r="P227" s="646"/>
      <c r="Q227" s="646"/>
      <c r="R227" s="646"/>
      <c r="S227" s="646"/>
      <c r="T227" s="646"/>
      <c r="U227" s="646"/>
      <c r="V227" s="646"/>
      <c r="W227" s="646"/>
      <c r="X227" s="646"/>
      <c r="Y227" s="646"/>
      <c r="Z227" s="646"/>
      <c r="AA227" s="646"/>
      <c r="AB227" s="646"/>
      <c r="AC227" s="647"/>
      <c r="AD227" s="228">
        <v>64</v>
      </c>
      <c r="AE227" s="229"/>
      <c r="AF227" s="369"/>
      <c r="AG227" s="370"/>
      <c r="AH227" s="370"/>
      <c r="AI227" s="371"/>
      <c r="AJ227" s="369"/>
      <c r="AK227" s="370"/>
      <c r="AL227" s="370"/>
      <c r="AM227" s="371"/>
      <c r="AN227" s="369"/>
      <c r="AO227" s="370"/>
      <c r="AP227" s="370"/>
      <c r="AQ227" s="371"/>
      <c r="AR227" s="369"/>
      <c r="AS227" s="370"/>
      <c r="AT227" s="370"/>
      <c r="AU227" s="371"/>
      <c r="AV227" s="369"/>
      <c r="AW227" s="370"/>
      <c r="AX227" s="370"/>
      <c r="AY227" s="371"/>
      <c r="AZ227" s="369"/>
      <c r="BA227" s="370"/>
      <c r="BB227" s="370"/>
      <c r="BC227" s="371"/>
      <c r="BD227" s="369"/>
      <c r="BE227" s="370"/>
      <c r="BF227" s="370"/>
      <c r="BG227" s="371"/>
      <c r="BH227" s="369"/>
      <c r="BI227" s="370"/>
      <c r="BJ227" s="370"/>
      <c r="BK227" s="371"/>
      <c r="BL227" s="369"/>
      <c r="BM227" s="370"/>
      <c r="BN227" s="370"/>
      <c r="BO227" s="371"/>
      <c r="BP227" s="369"/>
      <c r="BQ227" s="370"/>
      <c r="BR227" s="370"/>
      <c r="BS227" s="371"/>
      <c r="BT227" s="369"/>
      <c r="BU227" s="370"/>
      <c r="BV227" s="370"/>
      <c r="BW227" s="371"/>
      <c r="BX227" s="369"/>
      <c r="BY227" s="370"/>
      <c r="BZ227" s="370"/>
      <c r="CA227" s="371"/>
      <c r="CB227" s="369"/>
      <c r="CC227" s="370"/>
      <c r="CD227" s="370"/>
      <c r="CE227" s="371"/>
      <c r="CF227" s="369"/>
      <c r="CG227" s="370"/>
      <c r="CH227" s="370"/>
      <c r="CI227" s="371"/>
      <c r="CJ227" s="369"/>
      <c r="CK227" s="370"/>
      <c r="CL227" s="370"/>
      <c r="CM227" s="371"/>
      <c r="CN227" s="369"/>
      <c r="CO227" s="370"/>
      <c r="CP227" s="370"/>
      <c r="CQ227" s="371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</row>
    <row r="228" spans="1:163" s="9" customFormat="1" ht="24.75" customHeight="1">
      <c r="A228" s="644"/>
      <c r="B228" s="372"/>
      <c r="C228" s="372" t="s">
        <v>1902</v>
      </c>
      <c r="D228" s="372"/>
      <c r="E228" s="372"/>
      <c r="F228" s="372"/>
      <c r="G228" s="372"/>
      <c r="H228" s="372"/>
      <c r="I228" s="372"/>
      <c r="J228" s="372"/>
      <c r="K228" s="372"/>
      <c r="L228" s="372"/>
      <c r="M228" s="372"/>
      <c r="N228" s="372"/>
      <c r="O228" s="372"/>
      <c r="P228" s="372"/>
      <c r="Q228" s="372"/>
      <c r="R228" s="372"/>
      <c r="S228" s="372"/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3"/>
      <c r="AD228" s="219">
        <v>65</v>
      </c>
      <c r="AE228" s="220"/>
      <c r="AF228" s="369"/>
      <c r="AG228" s="370"/>
      <c r="AH228" s="370"/>
      <c r="AI228" s="371"/>
      <c r="AJ228" s="369"/>
      <c r="AK228" s="370"/>
      <c r="AL228" s="370"/>
      <c r="AM228" s="371"/>
      <c r="AN228" s="369"/>
      <c r="AO228" s="370"/>
      <c r="AP228" s="370"/>
      <c r="AQ228" s="371"/>
      <c r="AR228" s="369"/>
      <c r="AS228" s="370"/>
      <c r="AT228" s="370"/>
      <c r="AU228" s="371"/>
      <c r="AV228" s="369"/>
      <c r="AW228" s="370"/>
      <c r="AX228" s="370"/>
      <c r="AY228" s="371"/>
      <c r="AZ228" s="369"/>
      <c r="BA228" s="370"/>
      <c r="BB228" s="370"/>
      <c r="BC228" s="371"/>
      <c r="BD228" s="369"/>
      <c r="BE228" s="370"/>
      <c r="BF228" s="370"/>
      <c r="BG228" s="371"/>
      <c r="BH228" s="369"/>
      <c r="BI228" s="370"/>
      <c r="BJ228" s="370"/>
      <c r="BK228" s="371"/>
      <c r="BL228" s="369"/>
      <c r="BM228" s="370"/>
      <c r="BN228" s="370"/>
      <c r="BO228" s="371"/>
      <c r="BP228" s="369"/>
      <c r="BQ228" s="370"/>
      <c r="BR228" s="370"/>
      <c r="BS228" s="371"/>
      <c r="BT228" s="369"/>
      <c r="BU228" s="370"/>
      <c r="BV228" s="370"/>
      <c r="BW228" s="371"/>
      <c r="BX228" s="369"/>
      <c r="BY228" s="370"/>
      <c r="BZ228" s="370"/>
      <c r="CA228" s="371"/>
      <c r="CB228" s="369"/>
      <c r="CC228" s="370"/>
      <c r="CD228" s="370"/>
      <c r="CE228" s="371"/>
      <c r="CF228" s="369"/>
      <c r="CG228" s="370"/>
      <c r="CH228" s="370"/>
      <c r="CI228" s="371"/>
      <c r="CJ228" s="369"/>
      <c r="CK228" s="370"/>
      <c r="CL228" s="370"/>
      <c r="CM228" s="371"/>
      <c r="CN228" s="369"/>
      <c r="CO228" s="370"/>
      <c r="CP228" s="370"/>
      <c r="CQ228" s="371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</row>
    <row r="229" spans="1:163" s="9" customFormat="1" ht="24.75" customHeight="1">
      <c r="A229" s="376" t="s">
        <v>1903</v>
      </c>
      <c r="B229" s="377"/>
      <c r="C229" s="377"/>
      <c r="D229" s="377"/>
      <c r="E229" s="377"/>
      <c r="F229" s="377"/>
      <c r="G229" s="377"/>
      <c r="H229" s="377"/>
      <c r="I229" s="377"/>
      <c r="J229" s="377"/>
      <c r="K229" s="377"/>
      <c r="L229" s="377"/>
      <c r="M229" s="377"/>
      <c r="N229" s="377"/>
      <c r="O229" s="377"/>
      <c r="P229" s="377"/>
      <c r="Q229" s="377"/>
      <c r="R229" s="377"/>
      <c r="S229" s="377"/>
      <c r="T229" s="377"/>
      <c r="U229" s="377"/>
      <c r="V229" s="377"/>
      <c r="W229" s="377"/>
      <c r="X229" s="377"/>
      <c r="Y229" s="377"/>
      <c r="Z229" s="377"/>
      <c r="AA229" s="377"/>
      <c r="AB229" s="377"/>
      <c r="AC229" s="378"/>
      <c r="AD229" s="228">
        <v>66</v>
      </c>
      <c r="AE229" s="229"/>
      <c r="AF229" s="369"/>
      <c r="AG229" s="370"/>
      <c r="AH229" s="370"/>
      <c r="AI229" s="371"/>
      <c r="AJ229" s="369"/>
      <c r="AK229" s="370"/>
      <c r="AL229" s="370"/>
      <c r="AM229" s="371"/>
      <c r="AN229" s="369"/>
      <c r="AO229" s="370"/>
      <c r="AP229" s="370"/>
      <c r="AQ229" s="371"/>
      <c r="AR229" s="369"/>
      <c r="AS229" s="370"/>
      <c r="AT229" s="370"/>
      <c r="AU229" s="371"/>
      <c r="AV229" s="369"/>
      <c r="AW229" s="370"/>
      <c r="AX229" s="370"/>
      <c r="AY229" s="371"/>
      <c r="AZ229" s="369"/>
      <c r="BA229" s="370"/>
      <c r="BB229" s="370"/>
      <c r="BC229" s="371"/>
      <c r="BD229" s="369"/>
      <c r="BE229" s="370"/>
      <c r="BF229" s="370"/>
      <c r="BG229" s="371"/>
      <c r="BH229" s="369"/>
      <c r="BI229" s="370"/>
      <c r="BJ229" s="370"/>
      <c r="BK229" s="371"/>
      <c r="BL229" s="369"/>
      <c r="BM229" s="370"/>
      <c r="BN229" s="370"/>
      <c r="BO229" s="371"/>
      <c r="BP229" s="369"/>
      <c r="BQ229" s="370"/>
      <c r="BR229" s="370"/>
      <c r="BS229" s="371"/>
      <c r="BT229" s="369"/>
      <c r="BU229" s="370"/>
      <c r="BV229" s="370"/>
      <c r="BW229" s="371"/>
      <c r="BX229" s="369"/>
      <c r="BY229" s="370"/>
      <c r="BZ229" s="370"/>
      <c r="CA229" s="371"/>
      <c r="CB229" s="369"/>
      <c r="CC229" s="370"/>
      <c r="CD229" s="370"/>
      <c r="CE229" s="371"/>
      <c r="CF229" s="369"/>
      <c r="CG229" s="370"/>
      <c r="CH229" s="370"/>
      <c r="CI229" s="371"/>
      <c r="CJ229" s="369"/>
      <c r="CK229" s="370"/>
      <c r="CL229" s="370"/>
      <c r="CM229" s="371"/>
      <c r="CN229" s="369"/>
      <c r="CO229" s="370"/>
      <c r="CP229" s="370"/>
      <c r="CQ229" s="371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</row>
    <row r="230" spans="1:163" s="9" customFormat="1" ht="21" customHeight="1">
      <c r="A230" s="376" t="s">
        <v>1904</v>
      </c>
      <c r="B230" s="377"/>
      <c r="C230" s="377"/>
      <c r="D230" s="377"/>
      <c r="E230" s="377"/>
      <c r="F230" s="377"/>
      <c r="G230" s="377"/>
      <c r="H230" s="377"/>
      <c r="I230" s="377"/>
      <c r="J230" s="377"/>
      <c r="K230" s="377"/>
      <c r="L230" s="377"/>
      <c r="M230" s="377"/>
      <c r="N230" s="377"/>
      <c r="O230" s="377"/>
      <c r="P230" s="377"/>
      <c r="Q230" s="377"/>
      <c r="R230" s="377"/>
      <c r="S230" s="377"/>
      <c r="T230" s="377"/>
      <c r="U230" s="377"/>
      <c r="V230" s="377"/>
      <c r="W230" s="377"/>
      <c r="X230" s="377"/>
      <c r="Y230" s="377"/>
      <c r="Z230" s="377"/>
      <c r="AA230" s="377"/>
      <c r="AB230" s="377"/>
      <c r="AC230" s="378"/>
      <c r="AD230" s="228">
        <v>67</v>
      </c>
      <c r="AE230" s="229"/>
      <c r="AF230" s="369"/>
      <c r="AG230" s="370"/>
      <c r="AH230" s="370"/>
      <c r="AI230" s="371"/>
      <c r="AJ230" s="369"/>
      <c r="AK230" s="370"/>
      <c r="AL230" s="370"/>
      <c r="AM230" s="371"/>
      <c r="AN230" s="369"/>
      <c r="AO230" s="370"/>
      <c r="AP230" s="370"/>
      <c r="AQ230" s="371"/>
      <c r="AR230" s="369"/>
      <c r="AS230" s="370"/>
      <c r="AT230" s="370"/>
      <c r="AU230" s="371"/>
      <c r="AV230" s="369"/>
      <c r="AW230" s="370"/>
      <c r="AX230" s="370"/>
      <c r="AY230" s="371"/>
      <c r="AZ230" s="369"/>
      <c r="BA230" s="370"/>
      <c r="BB230" s="370"/>
      <c r="BC230" s="371"/>
      <c r="BD230" s="369"/>
      <c r="BE230" s="370"/>
      <c r="BF230" s="370"/>
      <c r="BG230" s="371"/>
      <c r="BH230" s="369"/>
      <c r="BI230" s="370"/>
      <c r="BJ230" s="370"/>
      <c r="BK230" s="371"/>
      <c r="BL230" s="369"/>
      <c r="BM230" s="370"/>
      <c r="BN230" s="370"/>
      <c r="BO230" s="371"/>
      <c r="BP230" s="369"/>
      <c r="BQ230" s="370"/>
      <c r="BR230" s="370"/>
      <c r="BS230" s="371"/>
      <c r="BT230" s="369"/>
      <c r="BU230" s="370"/>
      <c r="BV230" s="370"/>
      <c r="BW230" s="371"/>
      <c r="BX230" s="369"/>
      <c r="BY230" s="370"/>
      <c r="BZ230" s="370"/>
      <c r="CA230" s="371"/>
      <c r="CB230" s="369"/>
      <c r="CC230" s="370"/>
      <c r="CD230" s="370"/>
      <c r="CE230" s="371"/>
      <c r="CF230" s="369"/>
      <c r="CG230" s="370"/>
      <c r="CH230" s="370"/>
      <c r="CI230" s="371"/>
      <c r="CJ230" s="369"/>
      <c r="CK230" s="370"/>
      <c r="CL230" s="370"/>
      <c r="CM230" s="371"/>
      <c r="CN230" s="369"/>
      <c r="CO230" s="370"/>
      <c r="CP230" s="370"/>
      <c r="CQ230" s="371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</row>
    <row r="231" spans="1:163" s="9" customFormat="1" ht="20.25" customHeight="1">
      <c r="A231" s="376" t="s">
        <v>1905</v>
      </c>
      <c r="B231" s="377"/>
      <c r="C231" s="377"/>
      <c r="D231" s="377"/>
      <c r="E231" s="377"/>
      <c r="F231" s="377"/>
      <c r="G231" s="377"/>
      <c r="H231" s="377"/>
      <c r="I231" s="377"/>
      <c r="J231" s="377"/>
      <c r="K231" s="377"/>
      <c r="L231" s="377"/>
      <c r="M231" s="377"/>
      <c r="N231" s="377"/>
      <c r="O231" s="377"/>
      <c r="P231" s="377"/>
      <c r="Q231" s="377"/>
      <c r="R231" s="377"/>
      <c r="S231" s="377"/>
      <c r="T231" s="377"/>
      <c r="U231" s="377"/>
      <c r="V231" s="377"/>
      <c r="W231" s="377"/>
      <c r="X231" s="377"/>
      <c r="Y231" s="377"/>
      <c r="Z231" s="377"/>
      <c r="AA231" s="377"/>
      <c r="AB231" s="377"/>
      <c r="AC231" s="378"/>
      <c r="AD231" s="228">
        <v>68</v>
      </c>
      <c r="AE231" s="229"/>
      <c r="AF231" s="369"/>
      <c r="AG231" s="370"/>
      <c r="AH231" s="370"/>
      <c r="AI231" s="371"/>
      <c r="AJ231" s="369"/>
      <c r="AK231" s="370"/>
      <c r="AL231" s="370"/>
      <c r="AM231" s="371"/>
      <c r="AN231" s="369"/>
      <c r="AO231" s="370"/>
      <c r="AP231" s="370"/>
      <c r="AQ231" s="371"/>
      <c r="AR231" s="369"/>
      <c r="AS231" s="370"/>
      <c r="AT231" s="370"/>
      <c r="AU231" s="371"/>
      <c r="AV231" s="369"/>
      <c r="AW231" s="370"/>
      <c r="AX231" s="370"/>
      <c r="AY231" s="371"/>
      <c r="AZ231" s="369"/>
      <c r="BA231" s="370"/>
      <c r="BB231" s="370"/>
      <c r="BC231" s="371"/>
      <c r="BD231" s="369"/>
      <c r="BE231" s="370"/>
      <c r="BF231" s="370"/>
      <c r="BG231" s="371"/>
      <c r="BH231" s="369"/>
      <c r="BI231" s="370"/>
      <c r="BJ231" s="370"/>
      <c r="BK231" s="371"/>
      <c r="BL231" s="369"/>
      <c r="BM231" s="370"/>
      <c r="BN231" s="370"/>
      <c r="BO231" s="371"/>
      <c r="BP231" s="369"/>
      <c r="BQ231" s="370"/>
      <c r="BR231" s="370"/>
      <c r="BS231" s="371"/>
      <c r="BT231" s="369"/>
      <c r="BU231" s="370"/>
      <c r="BV231" s="370"/>
      <c r="BW231" s="371"/>
      <c r="BX231" s="369"/>
      <c r="BY231" s="370"/>
      <c r="BZ231" s="370"/>
      <c r="CA231" s="371"/>
      <c r="CB231" s="369"/>
      <c r="CC231" s="370"/>
      <c r="CD231" s="370"/>
      <c r="CE231" s="371"/>
      <c r="CF231" s="369"/>
      <c r="CG231" s="370"/>
      <c r="CH231" s="370"/>
      <c r="CI231" s="371"/>
      <c r="CJ231" s="369"/>
      <c r="CK231" s="370"/>
      <c r="CL231" s="370"/>
      <c r="CM231" s="371"/>
      <c r="CN231" s="369"/>
      <c r="CO231" s="370"/>
      <c r="CP231" s="370"/>
      <c r="CQ231" s="371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</row>
    <row r="232" spans="1:163" s="9" customFormat="1" ht="18" customHeight="1">
      <c r="A232" s="17"/>
      <c r="B232" s="231"/>
      <c r="C232" s="372" t="s">
        <v>1906</v>
      </c>
      <c r="D232" s="372"/>
      <c r="E232" s="372"/>
      <c r="F232" s="372"/>
      <c r="G232" s="372"/>
      <c r="H232" s="372"/>
      <c r="I232" s="372"/>
      <c r="J232" s="372"/>
      <c r="K232" s="372"/>
      <c r="L232" s="372"/>
      <c r="M232" s="372"/>
      <c r="N232" s="372"/>
      <c r="O232" s="372"/>
      <c r="P232" s="372"/>
      <c r="Q232" s="372"/>
      <c r="R232" s="372"/>
      <c r="S232" s="372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3"/>
      <c r="AD232" s="228">
        <v>69</v>
      </c>
      <c r="AE232" s="229"/>
      <c r="AF232" s="369"/>
      <c r="AG232" s="370"/>
      <c r="AH232" s="370"/>
      <c r="AI232" s="371"/>
      <c r="AJ232" s="369"/>
      <c r="AK232" s="370"/>
      <c r="AL232" s="370"/>
      <c r="AM232" s="371"/>
      <c r="AN232" s="369"/>
      <c r="AO232" s="370"/>
      <c r="AP232" s="370"/>
      <c r="AQ232" s="371"/>
      <c r="AR232" s="369"/>
      <c r="AS232" s="370"/>
      <c r="AT232" s="370"/>
      <c r="AU232" s="371"/>
      <c r="AV232" s="369"/>
      <c r="AW232" s="370"/>
      <c r="AX232" s="370"/>
      <c r="AY232" s="371"/>
      <c r="AZ232" s="369"/>
      <c r="BA232" s="370"/>
      <c r="BB232" s="370"/>
      <c r="BC232" s="371"/>
      <c r="BD232" s="369"/>
      <c r="BE232" s="370"/>
      <c r="BF232" s="370"/>
      <c r="BG232" s="371"/>
      <c r="BH232" s="369"/>
      <c r="BI232" s="370"/>
      <c r="BJ232" s="370"/>
      <c r="BK232" s="371"/>
      <c r="BL232" s="369"/>
      <c r="BM232" s="370"/>
      <c r="BN232" s="370"/>
      <c r="BO232" s="371"/>
      <c r="BP232" s="369"/>
      <c r="BQ232" s="370"/>
      <c r="BR232" s="370"/>
      <c r="BS232" s="371"/>
      <c r="BT232" s="369"/>
      <c r="BU232" s="370"/>
      <c r="BV232" s="370"/>
      <c r="BW232" s="371"/>
      <c r="BX232" s="369"/>
      <c r="BY232" s="370"/>
      <c r="BZ232" s="370"/>
      <c r="CA232" s="371"/>
      <c r="CB232" s="369"/>
      <c r="CC232" s="370"/>
      <c r="CD232" s="370"/>
      <c r="CE232" s="371"/>
      <c r="CF232" s="369"/>
      <c r="CG232" s="370"/>
      <c r="CH232" s="370"/>
      <c r="CI232" s="371"/>
      <c r="CJ232" s="369"/>
      <c r="CK232" s="370"/>
      <c r="CL232" s="370"/>
      <c r="CM232" s="371"/>
      <c r="CN232" s="369"/>
      <c r="CO232" s="370"/>
      <c r="CP232" s="370"/>
      <c r="CQ232" s="371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</row>
    <row r="233" spans="1:163" s="9" customFormat="1" ht="12" customHeight="1">
      <c r="A233" s="17"/>
      <c r="B233" s="231"/>
      <c r="C233" s="372" t="s">
        <v>1907</v>
      </c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3"/>
      <c r="AD233" s="228">
        <v>70</v>
      </c>
      <c r="AE233" s="229"/>
      <c r="AF233" s="369"/>
      <c r="AG233" s="370"/>
      <c r="AH233" s="370"/>
      <c r="AI233" s="371"/>
      <c r="AJ233" s="369"/>
      <c r="AK233" s="370"/>
      <c r="AL233" s="370"/>
      <c r="AM233" s="371"/>
      <c r="AN233" s="369"/>
      <c r="AO233" s="370"/>
      <c r="AP233" s="370"/>
      <c r="AQ233" s="371"/>
      <c r="AR233" s="369"/>
      <c r="AS233" s="370"/>
      <c r="AT233" s="370"/>
      <c r="AU233" s="371"/>
      <c r="AV233" s="369"/>
      <c r="AW233" s="370"/>
      <c r="AX233" s="370"/>
      <c r="AY233" s="371"/>
      <c r="AZ233" s="369"/>
      <c r="BA233" s="370"/>
      <c r="BB233" s="370"/>
      <c r="BC233" s="371"/>
      <c r="BD233" s="369"/>
      <c r="BE233" s="370"/>
      <c r="BF233" s="370"/>
      <c r="BG233" s="371"/>
      <c r="BH233" s="369"/>
      <c r="BI233" s="370"/>
      <c r="BJ233" s="370"/>
      <c r="BK233" s="371"/>
      <c r="BL233" s="369"/>
      <c r="BM233" s="370"/>
      <c r="BN233" s="370"/>
      <c r="BO233" s="371"/>
      <c r="BP233" s="369"/>
      <c r="BQ233" s="370"/>
      <c r="BR233" s="370"/>
      <c r="BS233" s="371"/>
      <c r="BT233" s="369"/>
      <c r="BU233" s="370"/>
      <c r="BV233" s="370"/>
      <c r="BW233" s="371"/>
      <c r="BX233" s="369"/>
      <c r="BY233" s="370"/>
      <c r="BZ233" s="370"/>
      <c r="CA233" s="371"/>
      <c r="CB233" s="369"/>
      <c r="CC233" s="370"/>
      <c r="CD233" s="370"/>
      <c r="CE233" s="371"/>
      <c r="CF233" s="369"/>
      <c r="CG233" s="370"/>
      <c r="CH233" s="370"/>
      <c r="CI233" s="371"/>
      <c r="CJ233" s="369"/>
      <c r="CK233" s="370"/>
      <c r="CL233" s="370"/>
      <c r="CM233" s="371"/>
      <c r="CN233" s="369"/>
      <c r="CO233" s="370"/>
      <c r="CP233" s="370"/>
      <c r="CQ233" s="371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</row>
    <row r="234" spans="1:163" s="9" customFormat="1" ht="18.75" customHeight="1">
      <c r="A234" s="17"/>
      <c r="B234" s="231"/>
      <c r="C234" s="372" t="s">
        <v>1908</v>
      </c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372"/>
      <c r="O234" s="372"/>
      <c r="P234" s="372"/>
      <c r="Q234" s="372"/>
      <c r="R234" s="372"/>
      <c r="S234" s="372"/>
      <c r="T234" s="372"/>
      <c r="U234" s="372"/>
      <c r="V234" s="372"/>
      <c r="W234" s="372"/>
      <c r="X234" s="372"/>
      <c r="Y234" s="372"/>
      <c r="Z234" s="372"/>
      <c r="AA234" s="372"/>
      <c r="AB234" s="372"/>
      <c r="AC234" s="373"/>
      <c r="AD234" s="228">
        <v>70</v>
      </c>
      <c r="AE234" s="229"/>
      <c r="AF234" s="369"/>
      <c r="AG234" s="370"/>
      <c r="AH234" s="370"/>
      <c r="AI234" s="371"/>
      <c r="AJ234" s="369"/>
      <c r="AK234" s="370"/>
      <c r="AL234" s="370"/>
      <c r="AM234" s="371"/>
      <c r="AN234" s="369"/>
      <c r="AO234" s="370"/>
      <c r="AP234" s="370"/>
      <c r="AQ234" s="371"/>
      <c r="AR234" s="369"/>
      <c r="AS234" s="370"/>
      <c r="AT234" s="370"/>
      <c r="AU234" s="371"/>
      <c r="AV234" s="369"/>
      <c r="AW234" s="370"/>
      <c r="AX234" s="370"/>
      <c r="AY234" s="371"/>
      <c r="AZ234" s="369"/>
      <c r="BA234" s="370"/>
      <c r="BB234" s="370"/>
      <c r="BC234" s="371"/>
      <c r="BD234" s="369"/>
      <c r="BE234" s="370"/>
      <c r="BF234" s="370"/>
      <c r="BG234" s="371"/>
      <c r="BH234" s="369"/>
      <c r="BI234" s="370"/>
      <c r="BJ234" s="370"/>
      <c r="BK234" s="371"/>
      <c r="BL234" s="369"/>
      <c r="BM234" s="370"/>
      <c r="BN234" s="370"/>
      <c r="BO234" s="371"/>
      <c r="BP234" s="369"/>
      <c r="BQ234" s="370"/>
      <c r="BR234" s="370"/>
      <c r="BS234" s="371"/>
      <c r="BT234" s="369"/>
      <c r="BU234" s="370"/>
      <c r="BV234" s="370"/>
      <c r="BW234" s="371"/>
      <c r="BX234" s="369"/>
      <c r="BY234" s="370"/>
      <c r="BZ234" s="370"/>
      <c r="CA234" s="371"/>
      <c r="CB234" s="369"/>
      <c r="CC234" s="370"/>
      <c r="CD234" s="370"/>
      <c r="CE234" s="371"/>
      <c r="CF234" s="369"/>
      <c r="CG234" s="370"/>
      <c r="CH234" s="370"/>
      <c r="CI234" s="371"/>
      <c r="CJ234" s="369"/>
      <c r="CK234" s="370"/>
      <c r="CL234" s="370"/>
      <c r="CM234" s="371"/>
      <c r="CN234" s="369"/>
      <c r="CO234" s="370"/>
      <c r="CP234" s="370"/>
      <c r="CQ234" s="371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</row>
    <row r="235" spans="1:163" s="9" customFormat="1" ht="25.5" customHeight="1">
      <c r="A235" s="376" t="s">
        <v>1909</v>
      </c>
      <c r="B235" s="377"/>
      <c r="C235" s="377"/>
      <c r="D235" s="377"/>
      <c r="E235" s="377"/>
      <c r="F235" s="377"/>
      <c r="G235" s="377"/>
      <c r="H235" s="377"/>
      <c r="I235" s="377"/>
      <c r="J235" s="377"/>
      <c r="K235" s="377"/>
      <c r="L235" s="377"/>
      <c r="M235" s="377"/>
      <c r="N235" s="377"/>
      <c r="O235" s="377"/>
      <c r="P235" s="377"/>
      <c r="Q235" s="377"/>
      <c r="R235" s="377"/>
      <c r="S235" s="377"/>
      <c r="T235" s="377"/>
      <c r="U235" s="377"/>
      <c r="V235" s="377"/>
      <c r="W235" s="377"/>
      <c r="X235" s="377"/>
      <c r="Y235" s="377"/>
      <c r="Z235" s="377"/>
      <c r="AA235" s="377"/>
      <c r="AB235" s="377"/>
      <c r="AC235" s="378"/>
      <c r="AD235" s="228">
        <v>79</v>
      </c>
      <c r="AE235" s="229"/>
      <c r="AF235" s="369"/>
      <c r="AG235" s="370"/>
      <c r="AH235" s="370"/>
      <c r="AI235" s="371"/>
      <c r="AJ235" s="369"/>
      <c r="AK235" s="370"/>
      <c r="AL235" s="370"/>
      <c r="AM235" s="371"/>
      <c r="AN235" s="369"/>
      <c r="AO235" s="370"/>
      <c r="AP235" s="370"/>
      <c r="AQ235" s="371"/>
      <c r="AR235" s="369"/>
      <c r="AS235" s="370"/>
      <c r="AT235" s="370"/>
      <c r="AU235" s="371"/>
      <c r="AV235" s="369"/>
      <c r="AW235" s="370"/>
      <c r="AX235" s="370"/>
      <c r="AY235" s="371"/>
      <c r="AZ235" s="369"/>
      <c r="BA235" s="370"/>
      <c r="BB235" s="370"/>
      <c r="BC235" s="371"/>
      <c r="BD235" s="369"/>
      <c r="BE235" s="370"/>
      <c r="BF235" s="370"/>
      <c r="BG235" s="371"/>
      <c r="BH235" s="369"/>
      <c r="BI235" s="370"/>
      <c r="BJ235" s="370"/>
      <c r="BK235" s="371"/>
      <c r="BL235" s="369"/>
      <c r="BM235" s="370"/>
      <c r="BN235" s="370"/>
      <c r="BO235" s="371"/>
      <c r="BP235" s="369"/>
      <c r="BQ235" s="370"/>
      <c r="BR235" s="370"/>
      <c r="BS235" s="371"/>
      <c r="BT235" s="369"/>
      <c r="BU235" s="370"/>
      <c r="BV235" s="370"/>
      <c r="BW235" s="371"/>
      <c r="BX235" s="369"/>
      <c r="BY235" s="370"/>
      <c r="BZ235" s="370"/>
      <c r="CA235" s="371"/>
      <c r="CB235" s="369"/>
      <c r="CC235" s="370"/>
      <c r="CD235" s="370"/>
      <c r="CE235" s="371"/>
      <c r="CF235" s="369"/>
      <c r="CG235" s="370"/>
      <c r="CH235" s="370"/>
      <c r="CI235" s="371"/>
      <c r="CJ235" s="369"/>
      <c r="CK235" s="370"/>
      <c r="CL235" s="370"/>
      <c r="CM235" s="371"/>
      <c r="CN235" s="369"/>
      <c r="CO235" s="370"/>
      <c r="CP235" s="370"/>
      <c r="CQ235" s="371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</row>
    <row r="236" spans="1:163" s="9" customFormat="1" ht="28.5" customHeight="1">
      <c r="A236" s="376" t="s">
        <v>1910</v>
      </c>
      <c r="B236" s="377"/>
      <c r="C236" s="377"/>
      <c r="D236" s="377"/>
      <c r="E236" s="377"/>
      <c r="F236" s="377"/>
      <c r="G236" s="377"/>
      <c r="H236" s="377"/>
      <c r="I236" s="377"/>
      <c r="J236" s="377"/>
      <c r="K236" s="377"/>
      <c r="L236" s="377"/>
      <c r="M236" s="377"/>
      <c r="N236" s="377"/>
      <c r="O236" s="377"/>
      <c r="P236" s="377"/>
      <c r="Q236" s="377"/>
      <c r="R236" s="377"/>
      <c r="S236" s="377"/>
      <c r="T236" s="377"/>
      <c r="U236" s="377"/>
      <c r="V236" s="377"/>
      <c r="W236" s="377"/>
      <c r="X236" s="377"/>
      <c r="Y236" s="377"/>
      <c r="Z236" s="377"/>
      <c r="AA236" s="377"/>
      <c r="AB236" s="377"/>
      <c r="AC236" s="378"/>
      <c r="AD236" s="228">
        <v>80</v>
      </c>
      <c r="AE236" s="229"/>
      <c r="AF236" s="369"/>
      <c r="AG236" s="370"/>
      <c r="AH236" s="370"/>
      <c r="AI236" s="371"/>
      <c r="AJ236" s="369"/>
      <c r="AK236" s="370"/>
      <c r="AL236" s="370"/>
      <c r="AM236" s="371"/>
      <c r="AN236" s="369"/>
      <c r="AO236" s="370"/>
      <c r="AP236" s="370"/>
      <c r="AQ236" s="371"/>
      <c r="AR236" s="369"/>
      <c r="AS236" s="370"/>
      <c r="AT236" s="370"/>
      <c r="AU236" s="371"/>
      <c r="AV236" s="369"/>
      <c r="AW236" s="370"/>
      <c r="AX236" s="370"/>
      <c r="AY236" s="371"/>
      <c r="AZ236" s="369"/>
      <c r="BA236" s="370"/>
      <c r="BB236" s="370"/>
      <c r="BC236" s="371"/>
      <c r="BD236" s="369"/>
      <c r="BE236" s="370"/>
      <c r="BF236" s="370"/>
      <c r="BG236" s="371"/>
      <c r="BH236" s="369"/>
      <c r="BI236" s="370"/>
      <c r="BJ236" s="370"/>
      <c r="BK236" s="371"/>
      <c r="BL236" s="369"/>
      <c r="BM236" s="370"/>
      <c r="BN236" s="370"/>
      <c r="BO236" s="371"/>
      <c r="BP236" s="369"/>
      <c r="BQ236" s="370"/>
      <c r="BR236" s="370"/>
      <c r="BS236" s="371"/>
      <c r="BT236" s="369"/>
      <c r="BU236" s="370"/>
      <c r="BV236" s="370"/>
      <c r="BW236" s="371"/>
      <c r="BX236" s="369"/>
      <c r="BY236" s="370"/>
      <c r="BZ236" s="370"/>
      <c r="CA236" s="371"/>
      <c r="CB236" s="369"/>
      <c r="CC236" s="370"/>
      <c r="CD236" s="370"/>
      <c r="CE236" s="371"/>
      <c r="CF236" s="369"/>
      <c r="CG236" s="370"/>
      <c r="CH236" s="370"/>
      <c r="CI236" s="371"/>
      <c r="CJ236" s="369"/>
      <c r="CK236" s="370"/>
      <c r="CL236" s="370"/>
      <c r="CM236" s="371"/>
      <c r="CN236" s="369"/>
      <c r="CO236" s="370"/>
      <c r="CP236" s="370"/>
      <c r="CQ236" s="371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</row>
    <row r="237" spans="1:163" s="9" customFormat="1" ht="22.5" customHeight="1">
      <c r="A237" s="376" t="s">
        <v>1911</v>
      </c>
      <c r="B237" s="377"/>
      <c r="C237" s="377"/>
      <c r="D237" s="377"/>
      <c r="E237" s="377"/>
      <c r="F237" s="377"/>
      <c r="G237" s="377"/>
      <c r="H237" s="377"/>
      <c r="I237" s="377"/>
      <c r="J237" s="377"/>
      <c r="K237" s="377"/>
      <c r="L237" s="377"/>
      <c r="M237" s="377"/>
      <c r="N237" s="377"/>
      <c r="O237" s="377"/>
      <c r="P237" s="377"/>
      <c r="Q237" s="377"/>
      <c r="R237" s="377"/>
      <c r="S237" s="377"/>
      <c r="T237" s="377"/>
      <c r="U237" s="377"/>
      <c r="V237" s="377"/>
      <c r="W237" s="377"/>
      <c r="X237" s="377"/>
      <c r="Y237" s="377"/>
      <c r="Z237" s="377"/>
      <c r="AA237" s="377"/>
      <c r="AB237" s="377"/>
      <c r="AC237" s="378"/>
      <c r="AD237" s="228">
        <v>81</v>
      </c>
      <c r="AE237" s="229"/>
      <c r="AF237" s="369"/>
      <c r="AG237" s="370"/>
      <c r="AH237" s="370"/>
      <c r="AI237" s="371"/>
      <c r="AJ237" s="369"/>
      <c r="AK237" s="370"/>
      <c r="AL237" s="370"/>
      <c r="AM237" s="371"/>
      <c r="AN237" s="369"/>
      <c r="AO237" s="370"/>
      <c r="AP237" s="370"/>
      <c r="AQ237" s="371"/>
      <c r="AR237" s="369"/>
      <c r="AS237" s="370"/>
      <c r="AT237" s="370"/>
      <c r="AU237" s="371"/>
      <c r="AV237" s="369"/>
      <c r="AW237" s="370"/>
      <c r="AX237" s="370"/>
      <c r="AY237" s="371"/>
      <c r="AZ237" s="369"/>
      <c r="BA237" s="370"/>
      <c r="BB237" s="370"/>
      <c r="BC237" s="371"/>
      <c r="BD237" s="369"/>
      <c r="BE237" s="370"/>
      <c r="BF237" s="370"/>
      <c r="BG237" s="371"/>
      <c r="BH237" s="369"/>
      <c r="BI237" s="370"/>
      <c r="BJ237" s="370"/>
      <c r="BK237" s="371"/>
      <c r="BL237" s="369"/>
      <c r="BM237" s="370"/>
      <c r="BN237" s="370"/>
      <c r="BO237" s="371"/>
      <c r="BP237" s="369"/>
      <c r="BQ237" s="370"/>
      <c r="BR237" s="370"/>
      <c r="BS237" s="371"/>
      <c r="BT237" s="369"/>
      <c r="BU237" s="370"/>
      <c r="BV237" s="370"/>
      <c r="BW237" s="371"/>
      <c r="BX237" s="369"/>
      <c r="BY237" s="370"/>
      <c r="BZ237" s="370"/>
      <c r="CA237" s="371"/>
      <c r="CB237" s="369"/>
      <c r="CC237" s="370"/>
      <c r="CD237" s="370"/>
      <c r="CE237" s="371"/>
      <c r="CF237" s="369"/>
      <c r="CG237" s="370"/>
      <c r="CH237" s="370"/>
      <c r="CI237" s="371"/>
      <c r="CJ237" s="369"/>
      <c r="CK237" s="370"/>
      <c r="CL237" s="370"/>
      <c r="CM237" s="371"/>
      <c r="CN237" s="369"/>
      <c r="CO237" s="370"/>
      <c r="CP237" s="370"/>
      <c r="CQ237" s="371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</row>
    <row r="238" spans="1:163" s="9" customFormat="1" ht="12" customHeight="1">
      <c r="A238" s="17"/>
      <c r="B238" s="231"/>
      <c r="C238" s="372" t="s">
        <v>1912</v>
      </c>
      <c r="D238" s="372"/>
      <c r="E238" s="372"/>
      <c r="F238" s="372"/>
      <c r="G238" s="372"/>
      <c r="H238" s="372"/>
      <c r="I238" s="372"/>
      <c r="J238" s="372"/>
      <c r="K238" s="372"/>
      <c r="L238" s="372"/>
      <c r="M238" s="372"/>
      <c r="N238" s="372"/>
      <c r="O238" s="372"/>
      <c r="P238" s="372"/>
      <c r="Q238" s="372"/>
      <c r="R238" s="372"/>
      <c r="S238" s="372"/>
      <c r="T238" s="372"/>
      <c r="U238" s="372"/>
      <c r="V238" s="372"/>
      <c r="W238" s="372"/>
      <c r="X238" s="372"/>
      <c r="Y238" s="372"/>
      <c r="Z238" s="372"/>
      <c r="AA238" s="372"/>
      <c r="AB238" s="372"/>
      <c r="AC238" s="373"/>
      <c r="AD238" s="228">
        <v>82</v>
      </c>
      <c r="AE238" s="229"/>
      <c r="AF238" s="369"/>
      <c r="AG238" s="370"/>
      <c r="AH238" s="370"/>
      <c r="AI238" s="371"/>
      <c r="AJ238" s="369"/>
      <c r="AK238" s="370"/>
      <c r="AL238" s="370"/>
      <c r="AM238" s="371"/>
      <c r="AN238" s="369"/>
      <c r="AO238" s="370"/>
      <c r="AP238" s="370"/>
      <c r="AQ238" s="371"/>
      <c r="AR238" s="369"/>
      <c r="AS238" s="370"/>
      <c r="AT238" s="370"/>
      <c r="AU238" s="371"/>
      <c r="AV238" s="369"/>
      <c r="AW238" s="370"/>
      <c r="AX238" s="370"/>
      <c r="AY238" s="371"/>
      <c r="AZ238" s="369"/>
      <c r="BA238" s="370"/>
      <c r="BB238" s="370"/>
      <c r="BC238" s="371"/>
      <c r="BD238" s="369"/>
      <c r="BE238" s="370"/>
      <c r="BF238" s="370"/>
      <c r="BG238" s="371"/>
      <c r="BH238" s="369"/>
      <c r="BI238" s="370"/>
      <c r="BJ238" s="370"/>
      <c r="BK238" s="371"/>
      <c r="BL238" s="369"/>
      <c r="BM238" s="370"/>
      <c r="BN238" s="370"/>
      <c r="BO238" s="371"/>
      <c r="BP238" s="369"/>
      <c r="BQ238" s="370"/>
      <c r="BR238" s="370"/>
      <c r="BS238" s="371"/>
      <c r="BT238" s="369"/>
      <c r="BU238" s="370"/>
      <c r="BV238" s="370"/>
      <c r="BW238" s="371"/>
      <c r="BX238" s="369"/>
      <c r="BY238" s="370"/>
      <c r="BZ238" s="370"/>
      <c r="CA238" s="371"/>
      <c r="CB238" s="369"/>
      <c r="CC238" s="370"/>
      <c r="CD238" s="370"/>
      <c r="CE238" s="371"/>
      <c r="CF238" s="369"/>
      <c r="CG238" s="370"/>
      <c r="CH238" s="370"/>
      <c r="CI238" s="371"/>
      <c r="CJ238" s="369"/>
      <c r="CK238" s="370"/>
      <c r="CL238" s="370"/>
      <c r="CM238" s="371"/>
      <c r="CN238" s="369"/>
      <c r="CO238" s="370"/>
      <c r="CP238" s="370"/>
      <c r="CQ238" s="371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</row>
    <row r="239" spans="1:163" s="9" customFormat="1" ht="12" customHeight="1">
      <c r="A239" s="17"/>
      <c r="B239" s="231"/>
      <c r="C239" s="372" t="s">
        <v>1935</v>
      </c>
      <c r="D239" s="372"/>
      <c r="E239" s="372"/>
      <c r="F239" s="372"/>
      <c r="G239" s="372"/>
      <c r="H239" s="372"/>
      <c r="I239" s="372"/>
      <c r="J239" s="372"/>
      <c r="K239" s="372"/>
      <c r="L239" s="372"/>
      <c r="M239" s="372"/>
      <c r="N239" s="372"/>
      <c r="O239" s="372"/>
      <c r="P239" s="372"/>
      <c r="Q239" s="372"/>
      <c r="R239" s="372"/>
      <c r="S239" s="372"/>
      <c r="T239" s="372"/>
      <c r="U239" s="372"/>
      <c r="V239" s="372"/>
      <c r="W239" s="372"/>
      <c r="X239" s="372"/>
      <c r="Y239" s="372"/>
      <c r="Z239" s="372"/>
      <c r="AA239" s="372"/>
      <c r="AB239" s="372"/>
      <c r="AC239" s="373"/>
      <c r="AD239" s="228">
        <v>83</v>
      </c>
      <c r="AE239" s="229"/>
      <c r="AF239" s="369"/>
      <c r="AG239" s="370"/>
      <c r="AH239" s="370"/>
      <c r="AI239" s="371"/>
      <c r="AJ239" s="369"/>
      <c r="AK239" s="370"/>
      <c r="AL239" s="370"/>
      <c r="AM239" s="371"/>
      <c r="AN239" s="369"/>
      <c r="AO239" s="370"/>
      <c r="AP239" s="370"/>
      <c r="AQ239" s="371"/>
      <c r="AR239" s="369"/>
      <c r="AS239" s="370"/>
      <c r="AT239" s="370"/>
      <c r="AU239" s="371"/>
      <c r="AV239" s="369"/>
      <c r="AW239" s="370"/>
      <c r="AX239" s="370"/>
      <c r="AY239" s="371"/>
      <c r="AZ239" s="369"/>
      <c r="BA239" s="370"/>
      <c r="BB239" s="370"/>
      <c r="BC239" s="371"/>
      <c r="BD239" s="369"/>
      <c r="BE239" s="370"/>
      <c r="BF239" s="370"/>
      <c r="BG239" s="371"/>
      <c r="BH239" s="369"/>
      <c r="BI239" s="370"/>
      <c r="BJ239" s="370"/>
      <c r="BK239" s="371"/>
      <c r="BL239" s="369"/>
      <c r="BM239" s="370"/>
      <c r="BN239" s="370"/>
      <c r="BO239" s="371"/>
      <c r="BP239" s="369"/>
      <c r="BQ239" s="370"/>
      <c r="BR239" s="370"/>
      <c r="BS239" s="371"/>
      <c r="BT239" s="369"/>
      <c r="BU239" s="370"/>
      <c r="BV239" s="370"/>
      <c r="BW239" s="371"/>
      <c r="BX239" s="369"/>
      <c r="BY239" s="370"/>
      <c r="BZ239" s="370"/>
      <c r="CA239" s="371"/>
      <c r="CB239" s="369"/>
      <c r="CC239" s="370"/>
      <c r="CD239" s="370"/>
      <c r="CE239" s="371"/>
      <c r="CF239" s="369"/>
      <c r="CG239" s="370"/>
      <c r="CH239" s="370"/>
      <c r="CI239" s="371"/>
      <c r="CJ239" s="369"/>
      <c r="CK239" s="370"/>
      <c r="CL239" s="370"/>
      <c r="CM239" s="371"/>
      <c r="CN239" s="369"/>
      <c r="CO239" s="370"/>
      <c r="CP239" s="370"/>
      <c r="CQ239" s="371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</row>
    <row r="240" spans="1:163" s="9" customFormat="1" ht="21" customHeight="1">
      <c r="A240" s="17"/>
      <c r="B240" s="231"/>
      <c r="C240" s="372" t="s">
        <v>1914</v>
      </c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372"/>
      <c r="O240" s="372"/>
      <c r="P240" s="372"/>
      <c r="Q240" s="372"/>
      <c r="R240" s="372"/>
      <c r="S240" s="372"/>
      <c r="T240" s="372"/>
      <c r="U240" s="372"/>
      <c r="V240" s="372"/>
      <c r="W240" s="372"/>
      <c r="X240" s="372"/>
      <c r="Y240" s="372"/>
      <c r="Z240" s="372"/>
      <c r="AA240" s="372"/>
      <c r="AB240" s="372"/>
      <c r="AC240" s="373"/>
      <c r="AD240" s="228">
        <v>84</v>
      </c>
      <c r="AE240" s="229"/>
      <c r="AF240" s="369"/>
      <c r="AG240" s="370"/>
      <c r="AH240" s="370"/>
      <c r="AI240" s="371"/>
      <c r="AJ240" s="369"/>
      <c r="AK240" s="370"/>
      <c r="AL240" s="370"/>
      <c r="AM240" s="371"/>
      <c r="AN240" s="369"/>
      <c r="AO240" s="370"/>
      <c r="AP240" s="370"/>
      <c r="AQ240" s="371"/>
      <c r="AR240" s="369"/>
      <c r="AS240" s="370"/>
      <c r="AT240" s="370"/>
      <c r="AU240" s="371"/>
      <c r="AV240" s="369"/>
      <c r="AW240" s="370"/>
      <c r="AX240" s="370"/>
      <c r="AY240" s="371"/>
      <c r="AZ240" s="369"/>
      <c r="BA240" s="370"/>
      <c r="BB240" s="370"/>
      <c r="BC240" s="371"/>
      <c r="BD240" s="369"/>
      <c r="BE240" s="370"/>
      <c r="BF240" s="370"/>
      <c r="BG240" s="371"/>
      <c r="BH240" s="369"/>
      <c r="BI240" s="370"/>
      <c r="BJ240" s="370"/>
      <c r="BK240" s="371"/>
      <c r="BL240" s="369"/>
      <c r="BM240" s="370"/>
      <c r="BN240" s="370"/>
      <c r="BO240" s="371"/>
      <c r="BP240" s="369"/>
      <c r="BQ240" s="370"/>
      <c r="BR240" s="370"/>
      <c r="BS240" s="371"/>
      <c r="BT240" s="369"/>
      <c r="BU240" s="370"/>
      <c r="BV240" s="370"/>
      <c r="BW240" s="371"/>
      <c r="BX240" s="369"/>
      <c r="BY240" s="370"/>
      <c r="BZ240" s="370"/>
      <c r="CA240" s="371"/>
      <c r="CB240" s="369"/>
      <c r="CC240" s="370"/>
      <c r="CD240" s="370"/>
      <c r="CE240" s="371"/>
      <c r="CF240" s="369"/>
      <c r="CG240" s="370"/>
      <c r="CH240" s="370"/>
      <c r="CI240" s="371"/>
      <c r="CJ240" s="369"/>
      <c r="CK240" s="370"/>
      <c r="CL240" s="370"/>
      <c r="CM240" s="371"/>
      <c r="CN240" s="369"/>
      <c r="CO240" s="370"/>
      <c r="CP240" s="370"/>
      <c r="CQ240" s="371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</row>
    <row r="241" spans="1:163" s="9" customFormat="1" ht="23.25" customHeight="1">
      <c r="A241" s="17"/>
      <c r="B241" s="231"/>
      <c r="C241" s="372" t="s">
        <v>1915</v>
      </c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372"/>
      <c r="O241" s="372"/>
      <c r="P241" s="372"/>
      <c r="Q241" s="372"/>
      <c r="R241" s="372"/>
      <c r="S241" s="372"/>
      <c r="T241" s="372"/>
      <c r="U241" s="372"/>
      <c r="V241" s="372"/>
      <c r="W241" s="372"/>
      <c r="X241" s="372"/>
      <c r="Y241" s="372"/>
      <c r="Z241" s="372"/>
      <c r="AA241" s="372"/>
      <c r="AB241" s="372"/>
      <c r="AC241" s="373"/>
      <c r="AD241" s="374">
        <v>85</v>
      </c>
      <c r="AE241" s="375"/>
      <c r="AF241" s="369"/>
      <c r="AG241" s="370"/>
      <c r="AH241" s="370"/>
      <c r="AI241" s="371"/>
      <c r="AJ241" s="369"/>
      <c r="AK241" s="370"/>
      <c r="AL241" s="370"/>
      <c r="AM241" s="371"/>
      <c r="AN241" s="369"/>
      <c r="AO241" s="370"/>
      <c r="AP241" s="370"/>
      <c r="AQ241" s="371"/>
      <c r="AR241" s="369"/>
      <c r="AS241" s="370"/>
      <c r="AT241" s="370"/>
      <c r="AU241" s="371"/>
      <c r="AV241" s="369"/>
      <c r="AW241" s="370"/>
      <c r="AX241" s="370"/>
      <c r="AY241" s="371"/>
      <c r="AZ241" s="369"/>
      <c r="BA241" s="370"/>
      <c r="BB241" s="370"/>
      <c r="BC241" s="371"/>
      <c r="BD241" s="369"/>
      <c r="BE241" s="370"/>
      <c r="BF241" s="370"/>
      <c r="BG241" s="371"/>
      <c r="BH241" s="369"/>
      <c r="BI241" s="370"/>
      <c r="BJ241" s="370"/>
      <c r="BK241" s="371"/>
      <c r="BL241" s="369"/>
      <c r="BM241" s="370"/>
      <c r="BN241" s="370"/>
      <c r="BO241" s="371"/>
      <c r="BP241" s="369"/>
      <c r="BQ241" s="370"/>
      <c r="BR241" s="370"/>
      <c r="BS241" s="371"/>
      <c r="BT241" s="369"/>
      <c r="BU241" s="370"/>
      <c r="BV241" s="370"/>
      <c r="BW241" s="371"/>
      <c r="BX241" s="369"/>
      <c r="BY241" s="370"/>
      <c r="BZ241" s="370"/>
      <c r="CA241" s="371"/>
      <c r="CB241" s="369"/>
      <c r="CC241" s="370"/>
      <c r="CD241" s="370"/>
      <c r="CE241" s="371"/>
      <c r="CF241" s="369"/>
      <c r="CG241" s="370"/>
      <c r="CH241" s="370"/>
      <c r="CI241" s="371"/>
      <c r="CJ241" s="369"/>
      <c r="CK241" s="370"/>
      <c r="CL241" s="370"/>
      <c r="CM241" s="371"/>
      <c r="CN241" s="369"/>
      <c r="CO241" s="370"/>
      <c r="CP241" s="370"/>
      <c r="CQ241" s="371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</row>
    <row r="242" spans="1:163" s="9" customFormat="1" ht="20.25" customHeight="1">
      <c r="A242" s="376" t="s">
        <v>1916</v>
      </c>
      <c r="B242" s="377"/>
      <c r="C242" s="377"/>
      <c r="D242" s="377"/>
      <c r="E242" s="377"/>
      <c r="F242" s="377"/>
      <c r="G242" s="377"/>
      <c r="H242" s="377"/>
      <c r="I242" s="377"/>
      <c r="J242" s="377"/>
      <c r="K242" s="377"/>
      <c r="L242" s="377"/>
      <c r="M242" s="377"/>
      <c r="N242" s="377"/>
      <c r="O242" s="377"/>
      <c r="P242" s="377"/>
      <c r="Q242" s="377"/>
      <c r="R242" s="377"/>
      <c r="S242" s="377"/>
      <c r="T242" s="377"/>
      <c r="U242" s="377"/>
      <c r="V242" s="377"/>
      <c r="W242" s="377"/>
      <c r="X242" s="377"/>
      <c r="Y242" s="377"/>
      <c r="Z242" s="377"/>
      <c r="AA242" s="377"/>
      <c r="AB242" s="377"/>
      <c r="AC242" s="378"/>
      <c r="AD242" s="374">
        <v>86</v>
      </c>
      <c r="AE242" s="375"/>
      <c r="AF242" s="369"/>
      <c r="AG242" s="370"/>
      <c r="AH242" s="370"/>
      <c r="AI242" s="371"/>
      <c r="AJ242" s="369"/>
      <c r="AK242" s="370"/>
      <c r="AL242" s="370"/>
      <c r="AM242" s="371"/>
      <c r="AN242" s="369"/>
      <c r="AO242" s="370"/>
      <c r="AP242" s="370"/>
      <c r="AQ242" s="371"/>
      <c r="AR242" s="369"/>
      <c r="AS242" s="370"/>
      <c r="AT242" s="370"/>
      <c r="AU242" s="371"/>
      <c r="AV242" s="369"/>
      <c r="AW242" s="370"/>
      <c r="AX242" s="370"/>
      <c r="AY242" s="371"/>
      <c r="AZ242" s="369"/>
      <c r="BA242" s="370"/>
      <c r="BB242" s="370"/>
      <c r="BC242" s="371"/>
      <c r="BD242" s="369"/>
      <c r="BE242" s="370"/>
      <c r="BF242" s="370"/>
      <c r="BG242" s="371"/>
      <c r="BH242" s="369"/>
      <c r="BI242" s="370"/>
      <c r="BJ242" s="370"/>
      <c r="BK242" s="371"/>
      <c r="BL242" s="369"/>
      <c r="BM242" s="370"/>
      <c r="BN242" s="370"/>
      <c r="BO242" s="371"/>
      <c r="BP242" s="369"/>
      <c r="BQ242" s="370"/>
      <c r="BR242" s="370"/>
      <c r="BS242" s="371"/>
      <c r="BT242" s="369"/>
      <c r="BU242" s="370"/>
      <c r="BV242" s="370"/>
      <c r="BW242" s="371"/>
      <c r="BX242" s="369"/>
      <c r="BY242" s="370"/>
      <c r="BZ242" s="370"/>
      <c r="CA242" s="371"/>
      <c r="CB242" s="369"/>
      <c r="CC242" s="370"/>
      <c r="CD242" s="370"/>
      <c r="CE242" s="371"/>
      <c r="CF242" s="369"/>
      <c r="CG242" s="370"/>
      <c r="CH242" s="370"/>
      <c r="CI242" s="371"/>
      <c r="CJ242" s="369"/>
      <c r="CK242" s="370"/>
      <c r="CL242" s="370"/>
      <c r="CM242" s="371"/>
      <c r="CN242" s="369"/>
      <c r="CO242" s="370"/>
      <c r="CP242" s="370"/>
      <c r="CQ242" s="371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</row>
    <row r="243" spans="1:163" s="9" customFormat="1" ht="12" customHeight="1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230"/>
      <c r="AD243" s="223"/>
      <c r="AE243" s="223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</row>
    <row r="244" spans="1:163" s="9" customFormat="1" ht="12" customHeight="1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230"/>
      <c r="AD244" s="223"/>
      <c r="AE244" s="223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</row>
    <row r="245" spans="1:163" s="9" customFormat="1" ht="12" customHeight="1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23"/>
      <c r="AE245" s="223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</row>
    <row r="246" spans="1:163" s="9" customFormat="1" ht="12" customHeight="1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23"/>
      <c r="AE246" s="223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</row>
    <row r="247" spans="1:163" s="9" customFormat="1" ht="12" customHeight="1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23"/>
      <c r="AE247" s="223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</row>
    <row r="248" spans="1:163" s="9" customFormat="1" ht="12" customHeight="1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  <c r="AD248" s="223"/>
      <c r="AE248" s="223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</row>
    <row r="249" spans="1:163" s="9" customFormat="1" ht="12" customHeight="1">
      <c r="A249" s="39"/>
      <c r="B249" s="106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151"/>
      <c r="AE249" s="151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</row>
    <row r="250" spans="1:163" s="9" customFormat="1" ht="12" customHeight="1">
      <c r="A250" s="39"/>
      <c r="B250" s="106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151"/>
      <c r="AE250" s="151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</row>
    <row r="251" spans="1:163" s="9" customFormat="1" ht="12" customHeight="1">
      <c r="A251" s="39"/>
      <c r="B251" s="106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151"/>
      <c r="AE251" s="151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</row>
    <row r="252" spans="1:163" s="9" customFormat="1" ht="12" customHeight="1">
      <c r="A252" s="39"/>
      <c r="B252" s="106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151"/>
      <c r="AE252" s="151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</row>
    <row r="253" spans="1:163" s="9" customFormat="1" ht="12" customHeight="1">
      <c r="A253" s="39"/>
      <c r="B253" s="106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151"/>
      <c r="AE253" s="151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</row>
    <row r="254" spans="1:163" s="9" customFormat="1" ht="12" customHeight="1">
      <c r="A254" s="39"/>
      <c r="B254" s="106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151"/>
      <c r="AE254" s="151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</row>
    <row r="255" spans="1:163" s="9" customFormat="1" ht="10.5" customHeight="1">
      <c r="A255" s="148"/>
      <c r="B255" s="149"/>
      <c r="C255" s="148"/>
      <c r="D255" s="149"/>
      <c r="E255" s="148"/>
      <c r="F255" s="149"/>
      <c r="G255" s="148"/>
      <c r="H255" s="149"/>
      <c r="I255" s="148"/>
      <c r="J255" s="149"/>
      <c r="K255" s="148"/>
      <c r="L255" s="149"/>
      <c r="M255" s="148"/>
      <c r="N255" s="149"/>
      <c r="O255" s="148"/>
      <c r="P255" s="149"/>
      <c r="Q255" s="148"/>
      <c r="R255" s="149"/>
      <c r="S255" s="148"/>
      <c r="T255" s="149"/>
      <c r="U255" s="148"/>
      <c r="V255" s="149"/>
      <c r="W255" s="148"/>
      <c r="X255" s="149"/>
      <c r="Y255" s="148"/>
      <c r="Z255" s="149"/>
      <c r="AA255" s="148"/>
      <c r="AB255" s="149"/>
      <c r="AC255" s="148"/>
      <c r="AD255" s="11"/>
      <c r="AE255" s="21"/>
      <c r="AF255" s="21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</row>
    <row r="256" spans="1:163" s="9" customFormat="1" ht="19.5" customHeight="1">
      <c r="A256" s="618" t="s">
        <v>1558</v>
      </c>
      <c r="B256" s="61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5" t="s">
        <v>1509</v>
      </c>
      <c r="Z256" s="2"/>
      <c r="AA256" s="2"/>
      <c r="AB256" s="2"/>
      <c r="AC256" s="2"/>
      <c r="AD256" s="2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</row>
    <row r="257" spans="1:163" s="39" customFormat="1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:163" s="51" customFormat="1" ht="11.25" customHeight="1">
      <c r="A258" s="437" t="s">
        <v>585</v>
      </c>
      <c r="B258" s="438"/>
      <c r="C258" s="438"/>
      <c r="D258" s="438"/>
      <c r="E258" s="438"/>
      <c r="F258" s="438"/>
      <c r="G258" s="438"/>
      <c r="H258" s="438"/>
      <c r="I258" s="438"/>
      <c r="J258" s="438"/>
      <c r="K258" s="438"/>
      <c r="L258" s="438"/>
      <c r="M258" s="438"/>
      <c r="N258" s="438"/>
      <c r="O258" s="438"/>
      <c r="P258" s="438"/>
      <c r="Q258" s="438"/>
      <c r="R258" s="438"/>
      <c r="S258" s="438"/>
      <c r="T258" s="438"/>
      <c r="U258" s="439"/>
      <c r="V258" s="497" t="s">
        <v>525</v>
      </c>
      <c r="W258" s="562"/>
      <c r="X258" s="416" t="s">
        <v>1842</v>
      </c>
      <c r="Y258" s="564"/>
      <c r="Z258" s="446" t="s">
        <v>1927</v>
      </c>
      <c r="AA258" s="574"/>
      <c r="AB258" s="437" t="s">
        <v>860</v>
      </c>
      <c r="AC258" s="438"/>
      <c r="AD258" s="438"/>
      <c r="AE258" s="438"/>
      <c r="AF258" s="438"/>
      <c r="AG258" s="438"/>
      <c r="AH258" s="438"/>
      <c r="AI258" s="438"/>
      <c r="AJ258" s="438"/>
      <c r="AK258" s="438"/>
      <c r="AL258" s="438"/>
      <c r="AM258" s="438"/>
      <c r="AN258" s="438"/>
      <c r="AO258" s="438"/>
      <c r="AP258" s="438"/>
      <c r="AQ258" s="439"/>
      <c r="AR258" s="437" t="s">
        <v>1444</v>
      </c>
      <c r="AS258" s="438"/>
      <c r="AT258" s="438"/>
      <c r="AU258" s="438"/>
      <c r="AV258" s="438"/>
      <c r="AW258" s="438"/>
      <c r="AX258" s="438"/>
      <c r="AY258" s="438"/>
      <c r="AZ258" s="438"/>
      <c r="BA258" s="438"/>
      <c r="BB258" s="438"/>
      <c r="BC258" s="438"/>
      <c r="BD258" s="438"/>
      <c r="BE258" s="438"/>
      <c r="BF258" s="438"/>
      <c r="BG258" s="438"/>
      <c r="BH258" s="438"/>
      <c r="BI258" s="438"/>
      <c r="BJ258" s="438"/>
      <c r="BK258" s="438"/>
      <c r="BL258" s="438"/>
      <c r="BM258" s="438"/>
      <c r="BN258" s="438"/>
      <c r="BO258" s="438"/>
      <c r="BP258" s="438"/>
      <c r="BQ258" s="438"/>
      <c r="BR258" s="438"/>
      <c r="BS258" s="438"/>
      <c r="BT258" s="438"/>
      <c r="BU258" s="438"/>
      <c r="BV258" s="438"/>
      <c r="BW258" s="438"/>
      <c r="BX258" s="438"/>
      <c r="BY258" s="438"/>
      <c r="BZ258" s="438"/>
      <c r="CA258" s="438"/>
      <c r="CB258" s="438"/>
      <c r="CC258" s="438"/>
      <c r="CD258" s="438"/>
      <c r="CE258" s="439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</row>
    <row r="259" spans="1:163" s="39" customFormat="1" ht="11.25" customHeight="1">
      <c r="A259" s="459"/>
      <c r="B259" s="460"/>
      <c r="C259" s="460"/>
      <c r="D259" s="460"/>
      <c r="E259" s="460"/>
      <c r="F259" s="460"/>
      <c r="G259" s="460"/>
      <c r="H259" s="460"/>
      <c r="I259" s="460"/>
      <c r="J259" s="460"/>
      <c r="K259" s="460"/>
      <c r="L259" s="460"/>
      <c r="M259" s="460"/>
      <c r="N259" s="460"/>
      <c r="O259" s="460"/>
      <c r="P259" s="460"/>
      <c r="Q259" s="460"/>
      <c r="R259" s="460"/>
      <c r="S259" s="460"/>
      <c r="T259" s="460"/>
      <c r="U259" s="461"/>
      <c r="V259" s="499"/>
      <c r="W259" s="501"/>
      <c r="X259" s="444"/>
      <c r="Y259" s="573"/>
      <c r="Z259" s="448"/>
      <c r="AA259" s="575"/>
      <c r="AB259" s="459"/>
      <c r="AC259" s="460"/>
      <c r="AD259" s="460"/>
      <c r="AE259" s="460"/>
      <c r="AF259" s="460"/>
      <c r="AG259" s="460"/>
      <c r="AH259" s="460"/>
      <c r="AI259" s="460"/>
      <c r="AJ259" s="460"/>
      <c r="AK259" s="460"/>
      <c r="AL259" s="460"/>
      <c r="AM259" s="460"/>
      <c r="AN259" s="460"/>
      <c r="AO259" s="460"/>
      <c r="AP259" s="460"/>
      <c r="AQ259" s="461"/>
      <c r="AR259" s="440" t="s">
        <v>1445</v>
      </c>
      <c r="AS259" s="441"/>
      <c r="AT259" s="441"/>
      <c r="AU259" s="441"/>
      <c r="AV259" s="441"/>
      <c r="AW259" s="441"/>
      <c r="AX259" s="441"/>
      <c r="AY259" s="441"/>
      <c r="AZ259" s="441"/>
      <c r="BA259" s="441"/>
      <c r="BB259" s="441"/>
      <c r="BC259" s="441"/>
      <c r="BD259" s="441"/>
      <c r="BE259" s="441"/>
      <c r="BF259" s="441"/>
      <c r="BG259" s="441"/>
      <c r="BH259" s="441"/>
      <c r="BI259" s="441"/>
      <c r="BJ259" s="441"/>
      <c r="BK259" s="441"/>
      <c r="BL259" s="441"/>
      <c r="BM259" s="441"/>
      <c r="BN259" s="441"/>
      <c r="BO259" s="441"/>
      <c r="BP259" s="441"/>
      <c r="BQ259" s="441"/>
      <c r="BR259" s="441"/>
      <c r="BS259" s="441"/>
      <c r="BT259" s="441"/>
      <c r="BU259" s="441"/>
      <c r="BV259" s="441"/>
      <c r="BW259" s="441"/>
      <c r="BX259" s="441"/>
      <c r="BY259" s="441"/>
      <c r="BZ259" s="441"/>
      <c r="CA259" s="441"/>
      <c r="CB259" s="441"/>
      <c r="CC259" s="441"/>
      <c r="CD259" s="441"/>
      <c r="CE259" s="442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</row>
    <row r="260" spans="1:83" s="8" customFormat="1" ht="11.25" customHeight="1">
      <c r="A260" s="459"/>
      <c r="B260" s="460"/>
      <c r="C260" s="460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1"/>
      <c r="V260" s="499"/>
      <c r="W260" s="501"/>
      <c r="X260" s="444"/>
      <c r="Y260" s="573"/>
      <c r="Z260" s="448"/>
      <c r="AA260" s="575"/>
      <c r="AB260" s="459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0"/>
      <c r="AO260" s="460"/>
      <c r="AP260" s="460"/>
      <c r="AQ260" s="461"/>
      <c r="AR260" s="459" t="s">
        <v>1462</v>
      </c>
      <c r="AS260" s="460"/>
      <c r="AT260" s="460"/>
      <c r="AU260" s="460"/>
      <c r="AV260" s="460"/>
      <c r="AW260" s="460"/>
      <c r="AX260" s="460"/>
      <c r="AY260" s="460"/>
      <c r="AZ260" s="460"/>
      <c r="BA260" s="460"/>
      <c r="BB260" s="460"/>
      <c r="BC260" s="460"/>
      <c r="BD260" s="460"/>
      <c r="BE260" s="460"/>
      <c r="BF260" s="460"/>
      <c r="BG260" s="460"/>
      <c r="BH260" s="460"/>
      <c r="BI260" s="460"/>
      <c r="BJ260" s="460"/>
      <c r="BK260" s="460"/>
      <c r="BL260" s="460"/>
      <c r="BM260" s="460"/>
      <c r="BN260" s="460"/>
      <c r="BO260" s="461"/>
      <c r="BP260" s="437" t="s">
        <v>1463</v>
      </c>
      <c r="BQ260" s="438"/>
      <c r="BR260" s="438"/>
      <c r="BS260" s="438"/>
      <c r="BT260" s="438"/>
      <c r="BU260" s="438"/>
      <c r="BV260" s="438"/>
      <c r="BW260" s="438"/>
      <c r="BX260" s="438"/>
      <c r="BY260" s="438"/>
      <c r="BZ260" s="438"/>
      <c r="CA260" s="438"/>
      <c r="CB260" s="438"/>
      <c r="CC260" s="438"/>
      <c r="CD260" s="438"/>
      <c r="CE260" s="439"/>
    </row>
    <row r="261" spans="1:83" s="8" customFormat="1" ht="11.25" customHeight="1">
      <c r="A261" s="459"/>
      <c r="B261" s="460"/>
      <c r="C261" s="460"/>
      <c r="D261" s="460"/>
      <c r="E261" s="460"/>
      <c r="F261" s="460"/>
      <c r="G261" s="460"/>
      <c r="H261" s="460"/>
      <c r="I261" s="460"/>
      <c r="J261" s="460"/>
      <c r="K261" s="460"/>
      <c r="L261" s="460"/>
      <c r="M261" s="460"/>
      <c r="N261" s="460"/>
      <c r="O261" s="460"/>
      <c r="P261" s="460"/>
      <c r="Q261" s="460"/>
      <c r="R261" s="460"/>
      <c r="S261" s="460"/>
      <c r="T261" s="460"/>
      <c r="U261" s="461"/>
      <c r="V261" s="499"/>
      <c r="W261" s="501"/>
      <c r="X261" s="444"/>
      <c r="Y261" s="573"/>
      <c r="Z261" s="448"/>
      <c r="AA261" s="575"/>
      <c r="AB261" s="440" t="s">
        <v>1461</v>
      </c>
      <c r="AC261" s="441"/>
      <c r="AD261" s="441"/>
      <c r="AE261" s="441"/>
      <c r="AF261" s="441"/>
      <c r="AG261" s="441"/>
      <c r="AH261" s="441"/>
      <c r="AI261" s="441"/>
      <c r="AJ261" s="441"/>
      <c r="AK261" s="441"/>
      <c r="AL261" s="441"/>
      <c r="AM261" s="441"/>
      <c r="AN261" s="441"/>
      <c r="AO261" s="441"/>
      <c r="AP261" s="441"/>
      <c r="AQ261" s="442"/>
      <c r="AR261" s="440" t="s">
        <v>1464</v>
      </c>
      <c r="AS261" s="441"/>
      <c r="AT261" s="441"/>
      <c r="AU261" s="441"/>
      <c r="AV261" s="441"/>
      <c r="AW261" s="441"/>
      <c r="AX261" s="441"/>
      <c r="AY261" s="441"/>
      <c r="AZ261" s="441"/>
      <c r="BA261" s="441"/>
      <c r="BB261" s="441"/>
      <c r="BC261" s="441"/>
      <c r="BD261" s="441"/>
      <c r="BE261" s="441"/>
      <c r="BF261" s="441"/>
      <c r="BG261" s="441"/>
      <c r="BH261" s="441"/>
      <c r="BI261" s="441"/>
      <c r="BJ261" s="441"/>
      <c r="BK261" s="441"/>
      <c r="BL261" s="441"/>
      <c r="BM261" s="441"/>
      <c r="BN261" s="441"/>
      <c r="BO261" s="442"/>
      <c r="BP261" s="440" t="s">
        <v>1465</v>
      </c>
      <c r="BQ261" s="441"/>
      <c r="BR261" s="441"/>
      <c r="BS261" s="441"/>
      <c r="BT261" s="441"/>
      <c r="BU261" s="441"/>
      <c r="BV261" s="441"/>
      <c r="BW261" s="441"/>
      <c r="BX261" s="441"/>
      <c r="BY261" s="441"/>
      <c r="BZ261" s="441"/>
      <c r="CA261" s="441"/>
      <c r="CB261" s="441"/>
      <c r="CC261" s="441"/>
      <c r="CD261" s="441"/>
      <c r="CE261" s="442"/>
    </row>
    <row r="262" spans="1:83" s="8" customFormat="1" ht="11.25" customHeight="1">
      <c r="A262" s="459"/>
      <c r="B262" s="460"/>
      <c r="C262" s="460"/>
      <c r="D262" s="460"/>
      <c r="E262" s="460"/>
      <c r="F262" s="460"/>
      <c r="G262" s="460"/>
      <c r="H262" s="460"/>
      <c r="I262" s="460"/>
      <c r="J262" s="460"/>
      <c r="K262" s="460"/>
      <c r="L262" s="460"/>
      <c r="M262" s="460"/>
      <c r="N262" s="460"/>
      <c r="O262" s="460"/>
      <c r="P262" s="460"/>
      <c r="Q262" s="460"/>
      <c r="R262" s="460"/>
      <c r="S262" s="460"/>
      <c r="T262" s="460"/>
      <c r="U262" s="461"/>
      <c r="V262" s="499"/>
      <c r="W262" s="501"/>
      <c r="X262" s="444"/>
      <c r="Y262" s="573"/>
      <c r="Z262" s="448"/>
      <c r="AA262" s="575"/>
      <c r="AB262" s="416" t="s">
        <v>1384</v>
      </c>
      <c r="AC262" s="564"/>
      <c r="AD262" s="446" t="s">
        <v>1385</v>
      </c>
      <c r="AE262" s="574"/>
      <c r="AF262" s="437" t="s">
        <v>1466</v>
      </c>
      <c r="AG262" s="438"/>
      <c r="AH262" s="438"/>
      <c r="AI262" s="438"/>
      <c r="AJ262" s="438"/>
      <c r="AK262" s="438"/>
      <c r="AL262" s="438"/>
      <c r="AM262" s="438"/>
      <c r="AN262" s="438"/>
      <c r="AO262" s="438"/>
      <c r="AP262" s="438"/>
      <c r="AQ262" s="439"/>
      <c r="AR262" s="416" t="s">
        <v>1384</v>
      </c>
      <c r="AS262" s="564"/>
      <c r="AT262" s="446" t="s">
        <v>1385</v>
      </c>
      <c r="AU262" s="574"/>
      <c r="AV262" s="437" t="s">
        <v>1388</v>
      </c>
      <c r="AW262" s="438"/>
      <c r="AX262" s="438"/>
      <c r="AY262" s="438"/>
      <c r="AZ262" s="438"/>
      <c r="BA262" s="438"/>
      <c r="BB262" s="438"/>
      <c r="BC262" s="438"/>
      <c r="BD262" s="438"/>
      <c r="BE262" s="438"/>
      <c r="BF262" s="438"/>
      <c r="BG262" s="438"/>
      <c r="BH262" s="438"/>
      <c r="BI262" s="438"/>
      <c r="BJ262" s="438"/>
      <c r="BK262" s="438"/>
      <c r="BL262" s="438"/>
      <c r="BM262" s="438"/>
      <c r="BN262" s="438"/>
      <c r="BO262" s="439"/>
      <c r="BP262" s="747" t="s">
        <v>1384</v>
      </c>
      <c r="BQ262" s="747"/>
      <c r="BR262" s="747" t="s">
        <v>1385</v>
      </c>
      <c r="BS262" s="749"/>
      <c r="BT262" s="437" t="s">
        <v>1388</v>
      </c>
      <c r="BU262" s="438"/>
      <c r="BV262" s="438"/>
      <c r="BW262" s="438"/>
      <c r="BX262" s="438"/>
      <c r="BY262" s="438"/>
      <c r="BZ262" s="438"/>
      <c r="CA262" s="438"/>
      <c r="CB262" s="438"/>
      <c r="CC262" s="438"/>
      <c r="CD262" s="438"/>
      <c r="CE262" s="439"/>
    </row>
    <row r="263" spans="1:83" s="8" customFormat="1" ht="11.25" customHeight="1">
      <c r="A263" s="459"/>
      <c r="B263" s="460"/>
      <c r="C263" s="460"/>
      <c r="D263" s="460"/>
      <c r="E263" s="460"/>
      <c r="F263" s="460"/>
      <c r="G263" s="460"/>
      <c r="H263" s="460"/>
      <c r="I263" s="460"/>
      <c r="J263" s="460"/>
      <c r="K263" s="460"/>
      <c r="L263" s="460"/>
      <c r="M263" s="460"/>
      <c r="N263" s="460"/>
      <c r="O263" s="460"/>
      <c r="P263" s="460"/>
      <c r="Q263" s="460"/>
      <c r="R263" s="460"/>
      <c r="S263" s="460"/>
      <c r="T263" s="460"/>
      <c r="U263" s="461"/>
      <c r="V263" s="499"/>
      <c r="W263" s="501"/>
      <c r="X263" s="444"/>
      <c r="Y263" s="573"/>
      <c r="Z263" s="448"/>
      <c r="AA263" s="575"/>
      <c r="AB263" s="444"/>
      <c r="AC263" s="573"/>
      <c r="AD263" s="448"/>
      <c r="AE263" s="575"/>
      <c r="AF263" s="440" t="s">
        <v>1467</v>
      </c>
      <c r="AG263" s="441"/>
      <c r="AH263" s="441"/>
      <c r="AI263" s="441"/>
      <c r="AJ263" s="441"/>
      <c r="AK263" s="441"/>
      <c r="AL263" s="441"/>
      <c r="AM263" s="441"/>
      <c r="AN263" s="441"/>
      <c r="AO263" s="441"/>
      <c r="AP263" s="441"/>
      <c r="AQ263" s="442"/>
      <c r="AR263" s="444"/>
      <c r="AS263" s="573"/>
      <c r="AT263" s="448"/>
      <c r="AU263" s="575"/>
      <c r="AV263" s="440" t="s">
        <v>1386</v>
      </c>
      <c r="AW263" s="441"/>
      <c r="AX263" s="441"/>
      <c r="AY263" s="441"/>
      <c r="AZ263" s="441"/>
      <c r="BA263" s="441"/>
      <c r="BB263" s="441"/>
      <c r="BC263" s="441"/>
      <c r="BD263" s="441"/>
      <c r="BE263" s="441"/>
      <c r="BF263" s="441"/>
      <c r="BG263" s="441"/>
      <c r="BH263" s="441"/>
      <c r="BI263" s="441"/>
      <c r="BJ263" s="441"/>
      <c r="BK263" s="441"/>
      <c r="BL263" s="441"/>
      <c r="BM263" s="441"/>
      <c r="BN263" s="441"/>
      <c r="BO263" s="442"/>
      <c r="BP263" s="747"/>
      <c r="BQ263" s="747"/>
      <c r="BR263" s="747"/>
      <c r="BS263" s="749"/>
      <c r="BT263" s="440" t="s">
        <v>1387</v>
      </c>
      <c r="BU263" s="441"/>
      <c r="BV263" s="441"/>
      <c r="BW263" s="441"/>
      <c r="BX263" s="441"/>
      <c r="BY263" s="441"/>
      <c r="BZ263" s="441"/>
      <c r="CA263" s="441"/>
      <c r="CB263" s="441"/>
      <c r="CC263" s="441"/>
      <c r="CD263" s="441"/>
      <c r="CE263" s="442"/>
    </row>
    <row r="264" spans="1:83" s="8" customFormat="1" ht="11.25" customHeight="1">
      <c r="A264" s="459"/>
      <c r="B264" s="460"/>
      <c r="C264" s="460"/>
      <c r="D264" s="460"/>
      <c r="E264" s="460"/>
      <c r="F264" s="460"/>
      <c r="G264" s="460"/>
      <c r="H264" s="460"/>
      <c r="I264" s="460"/>
      <c r="J264" s="460"/>
      <c r="K264" s="460"/>
      <c r="L264" s="460"/>
      <c r="M264" s="460"/>
      <c r="N264" s="460"/>
      <c r="O264" s="460"/>
      <c r="P264" s="460"/>
      <c r="Q264" s="460"/>
      <c r="R264" s="460"/>
      <c r="S264" s="460"/>
      <c r="T264" s="460"/>
      <c r="U264" s="461"/>
      <c r="V264" s="499"/>
      <c r="W264" s="501"/>
      <c r="X264" s="444"/>
      <c r="Y264" s="573"/>
      <c r="Z264" s="448"/>
      <c r="AA264" s="575"/>
      <c r="AB264" s="444"/>
      <c r="AC264" s="573"/>
      <c r="AD264" s="448"/>
      <c r="AE264" s="575"/>
      <c r="AF264" s="416" t="s">
        <v>372</v>
      </c>
      <c r="AG264" s="564"/>
      <c r="AH264" s="446" t="s">
        <v>393</v>
      </c>
      <c r="AI264" s="574"/>
      <c r="AJ264" s="416" t="s">
        <v>394</v>
      </c>
      <c r="AK264" s="564"/>
      <c r="AL264" s="446" t="s">
        <v>395</v>
      </c>
      <c r="AM264" s="574"/>
      <c r="AN264" s="416" t="s">
        <v>396</v>
      </c>
      <c r="AO264" s="564"/>
      <c r="AP264" s="446" t="s">
        <v>397</v>
      </c>
      <c r="AQ264" s="574"/>
      <c r="AR264" s="444"/>
      <c r="AS264" s="573"/>
      <c r="AT264" s="448"/>
      <c r="AU264" s="575"/>
      <c r="AV264" s="444" t="s">
        <v>398</v>
      </c>
      <c r="AW264" s="573"/>
      <c r="AX264" s="448" t="s">
        <v>399</v>
      </c>
      <c r="AY264" s="575"/>
      <c r="AZ264" s="459" t="s">
        <v>583</v>
      </c>
      <c r="BA264" s="460"/>
      <c r="BB264" s="460"/>
      <c r="BC264" s="460"/>
      <c r="BD264" s="460"/>
      <c r="BE264" s="460"/>
      <c r="BF264" s="460"/>
      <c r="BG264" s="461"/>
      <c r="BH264" s="470" t="s">
        <v>1846</v>
      </c>
      <c r="BI264" s="505"/>
      <c r="BJ264" s="505"/>
      <c r="BK264" s="505"/>
      <c r="BL264" s="505"/>
      <c r="BM264" s="505"/>
      <c r="BN264" s="505"/>
      <c r="BO264" s="506"/>
      <c r="BP264" s="747"/>
      <c r="BQ264" s="747"/>
      <c r="BR264" s="747"/>
      <c r="BS264" s="749"/>
      <c r="BT264" s="416" t="s">
        <v>398</v>
      </c>
      <c r="BU264" s="564"/>
      <c r="BV264" s="446" t="s">
        <v>584</v>
      </c>
      <c r="BW264" s="574"/>
      <c r="BX264" s="437" t="s">
        <v>1847</v>
      </c>
      <c r="BY264" s="438"/>
      <c r="BZ264" s="438"/>
      <c r="CA264" s="438"/>
      <c r="CB264" s="438"/>
      <c r="CC264" s="438"/>
      <c r="CD264" s="438"/>
      <c r="CE264" s="439"/>
    </row>
    <row r="265" spans="1:83" s="8" customFormat="1" ht="11.25" customHeight="1">
      <c r="A265" s="456" t="s">
        <v>586</v>
      </c>
      <c r="B265" s="457"/>
      <c r="C265" s="457"/>
      <c r="D265" s="457"/>
      <c r="E265" s="457"/>
      <c r="F265" s="457"/>
      <c r="G265" s="457"/>
      <c r="H265" s="457"/>
      <c r="I265" s="457"/>
      <c r="J265" s="457"/>
      <c r="K265" s="457"/>
      <c r="L265" s="457"/>
      <c r="M265" s="457"/>
      <c r="N265" s="457"/>
      <c r="O265" s="457"/>
      <c r="P265" s="457"/>
      <c r="Q265" s="457"/>
      <c r="R265" s="457"/>
      <c r="S265" s="457"/>
      <c r="T265" s="457"/>
      <c r="U265" s="458"/>
      <c r="V265" s="499"/>
      <c r="W265" s="501"/>
      <c r="X265" s="444"/>
      <c r="Y265" s="573"/>
      <c r="Z265" s="448"/>
      <c r="AA265" s="575"/>
      <c r="AB265" s="444"/>
      <c r="AC265" s="573"/>
      <c r="AD265" s="448"/>
      <c r="AE265" s="575"/>
      <c r="AF265" s="444"/>
      <c r="AG265" s="573"/>
      <c r="AH265" s="448"/>
      <c r="AI265" s="575"/>
      <c r="AJ265" s="444"/>
      <c r="AK265" s="573"/>
      <c r="AL265" s="448"/>
      <c r="AM265" s="575"/>
      <c r="AN265" s="444"/>
      <c r="AO265" s="573"/>
      <c r="AP265" s="448"/>
      <c r="AQ265" s="575"/>
      <c r="AR265" s="444"/>
      <c r="AS265" s="573"/>
      <c r="AT265" s="448"/>
      <c r="AU265" s="575"/>
      <c r="AV265" s="444"/>
      <c r="AW265" s="573"/>
      <c r="AX265" s="448"/>
      <c r="AY265" s="575"/>
      <c r="AZ265" s="440" t="s">
        <v>1469</v>
      </c>
      <c r="BA265" s="441"/>
      <c r="BB265" s="441"/>
      <c r="BC265" s="441"/>
      <c r="BD265" s="441"/>
      <c r="BE265" s="441"/>
      <c r="BF265" s="441"/>
      <c r="BG265" s="442"/>
      <c r="BH265" s="367"/>
      <c r="BI265" s="368"/>
      <c r="BJ265" s="368"/>
      <c r="BK265" s="368"/>
      <c r="BL265" s="368"/>
      <c r="BM265" s="368"/>
      <c r="BN265" s="368"/>
      <c r="BO265" s="489"/>
      <c r="BP265" s="747"/>
      <c r="BQ265" s="747"/>
      <c r="BR265" s="747"/>
      <c r="BS265" s="749"/>
      <c r="BT265" s="444"/>
      <c r="BU265" s="573"/>
      <c r="BV265" s="448"/>
      <c r="BW265" s="575"/>
      <c r="BX265" s="440" t="s">
        <v>1848</v>
      </c>
      <c r="BY265" s="441"/>
      <c r="BZ265" s="441"/>
      <c r="CA265" s="441"/>
      <c r="CB265" s="441"/>
      <c r="CC265" s="441"/>
      <c r="CD265" s="441"/>
      <c r="CE265" s="442"/>
    </row>
    <row r="266" spans="1:83" s="8" customFormat="1" ht="60.75" customHeight="1">
      <c r="A266" s="440"/>
      <c r="B266" s="441"/>
      <c r="C266" s="441"/>
      <c r="D266" s="441"/>
      <c r="E266" s="441"/>
      <c r="F266" s="441"/>
      <c r="G266" s="441"/>
      <c r="H266" s="441"/>
      <c r="I266" s="441"/>
      <c r="J266" s="441"/>
      <c r="K266" s="441"/>
      <c r="L266" s="441"/>
      <c r="M266" s="441"/>
      <c r="N266" s="441"/>
      <c r="O266" s="441"/>
      <c r="P266" s="441"/>
      <c r="Q266" s="441"/>
      <c r="R266" s="441"/>
      <c r="S266" s="441"/>
      <c r="T266" s="441"/>
      <c r="U266" s="442"/>
      <c r="V266" s="502"/>
      <c r="W266" s="503"/>
      <c r="X266" s="565"/>
      <c r="Y266" s="566"/>
      <c r="Z266" s="576"/>
      <c r="AA266" s="577"/>
      <c r="AB266" s="565"/>
      <c r="AC266" s="566"/>
      <c r="AD266" s="576"/>
      <c r="AE266" s="577"/>
      <c r="AF266" s="565"/>
      <c r="AG266" s="566"/>
      <c r="AH266" s="576"/>
      <c r="AI266" s="577"/>
      <c r="AJ266" s="565"/>
      <c r="AK266" s="566"/>
      <c r="AL266" s="576"/>
      <c r="AM266" s="577"/>
      <c r="AN266" s="565"/>
      <c r="AO266" s="566"/>
      <c r="AP266" s="576"/>
      <c r="AQ266" s="577"/>
      <c r="AR266" s="565"/>
      <c r="AS266" s="566"/>
      <c r="AT266" s="576"/>
      <c r="AU266" s="577"/>
      <c r="AV266" s="565"/>
      <c r="AW266" s="566"/>
      <c r="AX266" s="576"/>
      <c r="AY266" s="577"/>
      <c r="AZ266" s="450" t="s">
        <v>1384</v>
      </c>
      <c r="BA266" s="454"/>
      <c r="BB266" s="452" t="s">
        <v>1385</v>
      </c>
      <c r="BC266" s="455"/>
      <c r="BD266" s="555" t="s">
        <v>107</v>
      </c>
      <c r="BE266" s="556"/>
      <c r="BF266" s="556" t="s">
        <v>108</v>
      </c>
      <c r="BG266" s="557"/>
      <c r="BH266" s="450" t="s">
        <v>1384</v>
      </c>
      <c r="BI266" s="454"/>
      <c r="BJ266" s="452" t="s">
        <v>1385</v>
      </c>
      <c r="BK266" s="455"/>
      <c r="BL266" s="555" t="s">
        <v>107</v>
      </c>
      <c r="BM266" s="556"/>
      <c r="BN266" s="556" t="s">
        <v>108</v>
      </c>
      <c r="BO266" s="557"/>
      <c r="BP266" s="730"/>
      <c r="BQ266" s="730"/>
      <c r="BR266" s="730"/>
      <c r="BS266" s="731"/>
      <c r="BT266" s="565"/>
      <c r="BU266" s="566"/>
      <c r="BV266" s="576"/>
      <c r="BW266" s="577"/>
      <c r="BX266" s="450" t="s">
        <v>1384</v>
      </c>
      <c r="BY266" s="454"/>
      <c r="BZ266" s="452" t="s">
        <v>1385</v>
      </c>
      <c r="CA266" s="455"/>
      <c r="CB266" s="450" t="s">
        <v>1849</v>
      </c>
      <c r="CC266" s="454"/>
      <c r="CD266" s="452" t="s">
        <v>1850</v>
      </c>
      <c r="CE266" s="455"/>
    </row>
    <row r="267" spans="1:163" s="8" customFormat="1" ht="12" customHeight="1">
      <c r="A267" s="471" t="s">
        <v>1439</v>
      </c>
      <c r="B267" s="472"/>
      <c r="C267" s="472"/>
      <c r="D267" s="472"/>
      <c r="E267" s="472"/>
      <c r="F267" s="472"/>
      <c r="G267" s="472"/>
      <c r="H267" s="472"/>
      <c r="I267" s="472"/>
      <c r="J267" s="472"/>
      <c r="K267" s="472"/>
      <c r="L267" s="472"/>
      <c r="M267" s="472"/>
      <c r="N267" s="472"/>
      <c r="O267" s="472"/>
      <c r="P267" s="472"/>
      <c r="Q267" s="472"/>
      <c r="R267" s="472"/>
      <c r="S267" s="472"/>
      <c r="T267" s="472"/>
      <c r="U267" s="473"/>
      <c r="V267" s="462" t="s">
        <v>1440</v>
      </c>
      <c r="W267" s="464"/>
      <c r="X267" s="462">
        <v>1</v>
      </c>
      <c r="Y267" s="463"/>
      <c r="Z267" s="463"/>
      <c r="AA267" s="464"/>
      <c r="AB267" s="462">
        <v>2</v>
      </c>
      <c r="AC267" s="463"/>
      <c r="AD267" s="463"/>
      <c r="AE267" s="464"/>
      <c r="AF267" s="462">
        <v>3</v>
      </c>
      <c r="AG267" s="463"/>
      <c r="AH267" s="463"/>
      <c r="AI267" s="464"/>
      <c r="AJ267" s="462">
        <v>4</v>
      </c>
      <c r="AK267" s="463"/>
      <c r="AL267" s="463"/>
      <c r="AM267" s="464"/>
      <c r="AN267" s="462">
        <v>5</v>
      </c>
      <c r="AO267" s="463"/>
      <c r="AP267" s="463"/>
      <c r="AQ267" s="464"/>
      <c r="AR267" s="462">
        <v>6</v>
      </c>
      <c r="AS267" s="463"/>
      <c r="AT267" s="463"/>
      <c r="AU267" s="464"/>
      <c r="AV267" s="462">
        <v>7</v>
      </c>
      <c r="AW267" s="463"/>
      <c r="AX267" s="463"/>
      <c r="AY267" s="464"/>
      <c r="AZ267" s="462">
        <v>8</v>
      </c>
      <c r="BA267" s="463"/>
      <c r="BB267" s="463"/>
      <c r="BC267" s="464"/>
      <c r="BD267" s="462">
        <v>9</v>
      </c>
      <c r="BE267" s="463"/>
      <c r="BF267" s="463"/>
      <c r="BG267" s="464"/>
      <c r="BH267" s="462">
        <v>10</v>
      </c>
      <c r="BI267" s="463"/>
      <c r="BJ267" s="463"/>
      <c r="BK267" s="464"/>
      <c r="BL267" s="462">
        <v>11</v>
      </c>
      <c r="BM267" s="463"/>
      <c r="BN267" s="463"/>
      <c r="BO267" s="464"/>
      <c r="BP267" s="462">
        <v>12</v>
      </c>
      <c r="BQ267" s="463"/>
      <c r="BR267" s="463"/>
      <c r="BS267" s="464"/>
      <c r="BT267" s="462">
        <v>13</v>
      </c>
      <c r="BU267" s="463"/>
      <c r="BV267" s="463"/>
      <c r="BW267" s="464"/>
      <c r="BX267" s="462">
        <v>14</v>
      </c>
      <c r="BY267" s="463"/>
      <c r="BZ267" s="463"/>
      <c r="CA267" s="464"/>
      <c r="CB267" s="462">
        <v>15</v>
      </c>
      <c r="CC267" s="463"/>
      <c r="CD267" s="463"/>
      <c r="CE267" s="464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:163" s="8" customFormat="1" ht="15.75" customHeight="1">
      <c r="A268" s="376" t="s">
        <v>596</v>
      </c>
      <c r="B268" s="377"/>
      <c r="C268" s="377"/>
      <c r="D268" s="377"/>
      <c r="E268" s="377"/>
      <c r="F268" s="377"/>
      <c r="G268" s="377"/>
      <c r="H268" s="377"/>
      <c r="I268" s="377"/>
      <c r="J268" s="377"/>
      <c r="K268" s="377"/>
      <c r="L268" s="377"/>
      <c r="M268" s="377"/>
      <c r="N268" s="377"/>
      <c r="O268" s="377"/>
      <c r="P268" s="377"/>
      <c r="Q268" s="377"/>
      <c r="R268" s="377"/>
      <c r="S268" s="377"/>
      <c r="T268" s="377"/>
      <c r="U268" s="378"/>
      <c r="V268" s="657">
        <v>1</v>
      </c>
      <c r="W268" s="658"/>
      <c r="X268" s="369"/>
      <c r="Y268" s="370"/>
      <c r="Z268" s="370"/>
      <c r="AA268" s="371"/>
      <c r="AB268" s="369"/>
      <c r="AC268" s="370"/>
      <c r="AD268" s="370"/>
      <c r="AE268" s="371"/>
      <c r="AF268" s="369"/>
      <c r="AG268" s="370"/>
      <c r="AH268" s="370"/>
      <c r="AI268" s="371"/>
      <c r="AJ268" s="369"/>
      <c r="AK268" s="370"/>
      <c r="AL268" s="370"/>
      <c r="AM268" s="371"/>
      <c r="AN268" s="369"/>
      <c r="AO268" s="370"/>
      <c r="AP268" s="370"/>
      <c r="AQ268" s="371"/>
      <c r="AR268" s="369"/>
      <c r="AS268" s="370"/>
      <c r="AT268" s="370"/>
      <c r="AU268" s="371"/>
      <c r="AV268" s="369"/>
      <c r="AW268" s="370"/>
      <c r="AX268" s="370"/>
      <c r="AY268" s="371"/>
      <c r="AZ268" s="369"/>
      <c r="BA268" s="370"/>
      <c r="BB268" s="370"/>
      <c r="BC268" s="371"/>
      <c r="BD268" s="369"/>
      <c r="BE268" s="370"/>
      <c r="BF268" s="370"/>
      <c r="BG268" s="371"/>
      <c r="BH268" s="369"/>
      <c r="BI268" s="370"/>
      <c r="BJ268" s="370"/>
      <c r="BK268" s="371"/>
      <c r="BL268" s="369"/>
      <c r="BM268" s="370"/>
      <c r="BN268" s="370"/>
      <c r="BO268" s="371"/>
      <c r="BP268" s="369"/>
      <c r="BQ268" s="370"/>
      <c r="BR268" s="370"/>
      <c r="BS268" s="371"/>
      <c r="BT268" s="369"/>
      <c r="BU268" s="370"/>
      <c r="BV268" s="370"/>
      <c r="BW268" s="371"/>
      <c r="BX268" s="369"/>
      <c r="BY268" s="370"/>
      <c r="BZ268" s="370"/>
      <c r="CA268" s="371"/>
      <c r="CB268" s="369"/>
      <c r="CC268" s="370"/>
      <c r="CD268" s="370"/>
      <c r="CE268" s="371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</row>
    <row r="269" spans="1:163" s="8" customFormat="1" ht="12.75" customHeight="1">
      <c r="A269" s="6"/>
      <c r="B269" s="37"/>
      <c r="C269" s="640" t="s">
        <v>480</v>
      </c>
      <c r="D269" s="640"/>
      <c r="E269" s="640"/>
      <c r="F269" s="640"/>
      <c r="G269" s="640"/>
      <c r="H269" s="640"/>
      <c r="I269" s="640"/>
      <c r="J269" s="640"/>
      <c r="K269" s="640"/>
      <c r="L269" s="640"/>
      <c r="M269" s="640"/>
      <c r="N269" s="640"/>
      <c r="O269" s="640"/>
      <c r="P269" s="640"/>
      <c r="Q269" s="640"/>
      <c r="R269" s="640"/>
      <c r="S269" s="640"/>
      <c r="T269" s="640"/>
      <c r="U269" s="641"/>
      <c r="V269" s="657">
        <v>2</v>
      </c>
      <c r="W269" s="658"/>
      <c r="X269" s="369"/>
      <c r="Y269" s="370"/>
      <c r="Z269" s="370"/>
      <c r="AA269" s="371"/>
      <c r="AB269" s="369"/>
      <c r="AC269" s="370"/>
      <c r="AD269" s="370"/>
      <c r="AE269" s="371"/>
      <c r="AF269" s="369"/>
      <c r="AG269" s="370"/>
      <c r="AH269" s="370"/>
      <c r="AI269" s="371"/>
      <c r="AJ269" s="369"/>
      <c r="AK269" s="370"/>
      <c r="AL269" s="370"/>
      <c r="AM269" s="371"/>
      <c r="AN269" s="369"/>
      <c r="AO269" s="370"/>
      <c r="AP269" s="370"/>
      <c r="AQ269" s="371"/>
      <c r="AR269" s="369"/>
      <c r="AS269" s="370"/>
      <c r="AT269" s="370"/>
      <c r="AU269" s="371"/>
      <c r="AV269" s="369"/>
      <c r="AW269" s="370"/>
      <c r="AX269" s="370"/>
      <c r="AY269" s="371"/>
      <c r="AZ269" s="369"/>
      <c r="BA269" s="370"/>
      <c r="BB269" s="370"/>
      <c r="BC269" s="371"/>
      <c r="BD269" s="369"/>
      <c r="BE269" s="370"/>
      <c r="BF269" s="370"/>
      <c r="BG269" s="371"/>
      <c r="BH269" s="369"/>
      <c r="BI269" s="370"/>
      <c r="BJ269" s="370"/>
      <c r="BK269" s="371"/>
      <c r="BL269" s="369"/>
      <c r="BM269" s="370"/>
      <c r="BN269" s="370"/>
      <c r="BO269" s="371"/>
      <c r="BP269" s="369"/>
      <c r="BQ269" s="370"/>
      <c r="BR269" s="370"/>
      <c r="BS269" s="371"/>
      <c r="BT269" s="369"/>
      <c r="BU269" s="370"/>
      <c r="BV269" s="370"/>
      <c r="BW269" s="371"/>
      <c r="BX269" s="369"/>
      <c r="BY269" s="370"/>
      <c r="BZ269" s="370"/>
      <c r="CA269" s="371"/>
      <c r="CB269" s="369"/>
      <c r="CC269" s="370"/>
      <c r="CD269" s="370"/>
      <c r="CE269" s="371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</row>
    <row r="270" spans="1:83" s="9" customFormat="1" ht="19.5" customHeight="1">
      <c r="A270" s="376" t="s">
        <v>597</v>
      </c>
      <c r="B270" s="377"/>
      <c r="C270" s="377"/>
      <c r="D270" s="377"/>
      <c r="E270" s="377"/>
      <c r="F270" s="377"/>
      <c r="G270" s="377"/>
      <c r="H270" s="377"/>
      <c r="I270" s="377"/>
      <c r="J270" s="377"/>
      <c r="K270" s="377"/>
      <c r="L270" s="377"/>
      <c r="M270" s="377"/>
      <c r="N270" s="377"/>
      <c r="O270" s="377"/>
      <c r="P270" s="377"/>
      <c r="Q270" s="377"/>
      <c r="R270" s="377"/>
      <c r="S270" s="377"/>
      <c r="T270" s="377"/>
      <c r="U270" s="378"/>
      <c r="V270" s="657">
        <v>3</v>
      </c>
      <c r="W270" s="658"/>
      <c r="X270" s="369"/>
      <c r="Y270" s="370"/>
      <c r="Z270" s="370"/>
      <c r="AA270" s="371"/>
      <c r="AB270" s="369"/>
      <c r="AC270" s="370"/>
      <c r="AD270" s="370"/>
      <c r="AE270" s="371"/>
      <c r="AF270" s="369"/>
      <c r="AG270" s="370"/>
      <c r="AH270" s="370"/>
      <c r="AI270" s="371"/>
      <c r="AJ270" s="369"/>
      <c r="AK270" s="370"/>
      <c r="AL270" s="370"/>
      <c r="AM270" s="371"/>
      <c r="AN270" s="369"/>
      <c r="AO270" s="370"/>
      <c r="AP270" s="370"/>
      <c r="AQ270" s="371"/>
      <c r="AR270" s="369"/>
      <c r="AS270" s="370"/>
      <c r="AT270" s="370"/>
      <c r="AU270" s="371"/>
      <c r="AV270" s="369"/>
      <c r="AW270" s="370"/>
      <c r="AX270" s="370"/>
      <c r="AY270" s="371"/>
      <c r="AZ270" s="369"/>
      <c r="BA270" s="370"/>
      <c r="BB270" s="370"/>
      <c r="BC270" s="371"/>
      <c r="BD270" s="369"/>
      <c r="BE270" s="370"/>
      <c r="BF270" s="370"/>
      <c r="BG270" s="371"/>
      <c r="BH270" s="369"/>
      <c r="BI270" s="370"/>
      <c r="BJ270" s="370"/>
      <c r="BK270" s="371"/>
      <c r="BL270" s="369"/>
      <c r="BM270" s="370"/>
      <c r="BN270" s="370"/>
      <c r="BO270" s="371"/>
      <c r="BP270" s="369"/>
      <c r="BQ270" s="370"/>
      <c r="BR270" s="370"/>
      <c r="BS270" s="371"/>
      <c r="BT270" s="369"/>
      <c r="BU270" s="370"/>
      <c r="BV270" s="370"/>
      <c r="BW270" s="371"/>
      <c r="BX270" s="369"/>
      <c r="BY270" s="370"/>
      <c r="BZ270" s="370"/>
      <c r="CA270" s="371"/>
      <c r="CB270" s="369"/>
      <c r="CC270" s="370"/>
      <c r="CD270" s="370"/>
      <c r="CE270" s="371"/>
    </row>
    <row r="271" spans="1:83" s="9" customFormat="1" ht="24.75" customHeight="1">
      <c r="A271" s="6"/>
      <c r="B271" s="37"/>
      <c r="C271" s="640" t="s">
        <v>481</v>
      </c>
      <c r="D271" s="640"/>
      <c r="E271" s="640"/>
      <c r="F271" s="640"/>
      <c r="G271" s="640"/>
      <c r="H271" s="640"/>
      <c r="I271" s="640"/>
      <c r="J271" s="640"/>
      <c r="K271" s="640"/>
      <c r="L271" s="640"/>
      <c r="M271" s="640"/>
      <c r="N271" s="640"/>
      <c r="O271" s="640"/>
      <c r="P271" s="640"/>
      <c r="Q271" s="640"/>
      <c r="R271" s="640"/>
      <c r="S271" s="640"/>
      <c r="T271" s="640"/>
      <c r="U271" s="641"/>
      <c r="V271" s="657">
        <v>4</v>
      </c>
      <c r="W271" s="658"/>
      <c r="X271" s="369"/>
      <c r="Y271" s="370"/>
      <c r="Z271" s="370"/>
      <c r="AA271" s="371"/>
      <c r="AB271" s="369"/>
      <c r="AC271" s="370"/>
      <c r="AD271" s="370"/>
      <c r="AE271" s="371"/>
      <c r="AF271" s="369"/>
      <c r="AG271" s="370"/>
      <c r="AH271" s="370"/>
      <c r="AI271" s="371"/>
      <c r="AJ271" s="369"/>
      <c r="AK271" s="370"/>
      <c r="AL271" s="370"/>
      <c r="AM271" s="371"/>
      <c r="AN271" s="369"/>
      <c r="AO271" s="370"/>
      <c r="AP271" s="370"/>
      <c r="AQ271" s="371"/>
      <c r="AR271" s="369"/>
      <c r="AS271" s="370"/>
      <c r="AT271" s="370"/>
      <c r="AU271" s="371"/>
      <c r="AV271" s="369"/>
      <c r="AW271" s="370"/>
      <c r="AX271" s="370"/>
      <c r="AY271" s="371"/>
      <c r="AZ271" s="369"/>
      <c r="BA271" s="370"/>
      <c r="BB271" s="370"/>
      <c r="BC271" s="371"/>
      <c r="BD271" s="369"/>
      <c r="BE271" s="370"/>
      <c r="BF271" s="370"/>
      <c r="BG271" s="371"/>
      <c r="BH271" s="369"/>
      <c r="BI271" s="370"/>
      <c r="BJ271" s="370"/>
      <c r="BK271" s="371"/>
      <c r="BL271" s="369"/>
      <c r="BM271" s="370"/>
      <c r="BN271" s="370"/>
      <c r="BO271" s="371"/>
      <c r="BP271" s="369"/>
      <c r="BQ271" s="370"/>
      <c r="BR271" s="370"/>
      <c r="BS271" s="371"/>
      <c r="BT271" s="369"/>
      <c r="BU271" s="370"/>
      <c r="BV271" s="370"/>
      <c r="BW271" s="371"/>
      <c r="BX271" s="369"/>
      <c r="BY271" s="370"/>
      <c r="BZ271" s="370"/>
      <c r="CA271" s="371"/>
      <c r="CB271" s="369"/>
      <c r="CC271" s="370"/>
      <c r="CD271" s="370"/>
      <c r="CE271" s="371"/>
    </row>
    <row r="272" spans="1:83" s="9" customFormat="1" ht="18" customHeight="1">
      <c r="A272" s="376" t="s">
        <v>994</v>
      </c>
      <c r="B272" s="377"/>
      <c r="C272" s="377"/>
      <c r="D272" s="377"/>
      <c r="E272" s="377"/>
      <c r="F272" s="377"/>
      <c r="G272" s="377"/>
      <c r="H272" s="377"/>
      <c r="I272" s="377"/>
      <c r="J272" s="377"/>
      <c r="K272" s="377"/>
      <c r="L272" s="377"/>
      <c r="M272" s="377"/>
      <c r="N272" s="377"/>
      <c r="O272" s="377"/>
      <c r="P272" s="377"/>
      <c r="Q272" s="377"/>
      <c r="R272" s="377"/>
      <c r="S272" s="377"/>
      <c r="T272" s="377"/>
      <c r="U272" s="378"/>
      <c r="V272" s="657">
        <v>5</v>
      </c>
      <c r="W272" s="658"/>
      <c r="X272" s="369"/>
      <c r="Y272" s="370"/>
      <c r="Z272" s="370"/>
      <c r="AA272" s="371"/>
      <c r="AB272" s="369"/>
      <c r="AC272" s="370"/>
      <c r="AD272" s="370"/>
      <c r="AE272" s="371"/>
      <c r="AF272" s="369"/>
      <c r="AG272" s="370"/>
      <c r="AH272" s="370"/>
      <c r="AI272" s="371"/>
      <c r="AJ272" s="369"/>
      <c r="AK272" s="370"/>
      <c r="AL272" s="370"/>
      <c r="AM272" s="371"/>
      <c r="AN272" s="369"/>
      <c r="AO272" s="370"/>
      <c r="AP272" s="370"/>
      <c r="AQ272" s="371"/>
      <c r="AR272" s="369"/>
      <c r="AS272" s="370"/>
      <c r="AT272" s="370"/>
      <c r="AU272" s="371"/>
      <c r="AV272" s="369"/>
      <c r="AW272" s="370"/>
      <c r="AX272" s="370"/>
      <c r="AY272" s="371"/>
      <c r="AZ272" s="369"/>
      <c r="BA272" s="370"/>
      <c r="BB272" s="370"/>
      <c r="BC272" s="371"/>
      <c r="BD272" s="369"/>
      <c r="BE272" s="370"/>
      <c r="BF272" s="370"/>
      <c r="BG272" s="371"/>
      <c r="BH272" s="369"/>
      <c r="BI272" s="370"/>
      <c r="BJ272" s="370"/>
      <c r="BK272" s="371"/>
      <c r="BL272" s="369"/>
      <c r="BM272" s="370"/>
      <c r="BN272" s="370"/>
      <c r="BO272" s="371"/>
      <c r="BP272" s="369"/>
      <c r="BQ272" s="370"/>
      <c r="BR272" s="370"/>
      <c r="BS272" s="371"/>
      <c r="BT272" s="369"/>
      <c r="BU272" s="370"/>
      <c r="BV272" s="370"/>
      <c r="BW272" s="371"/>
      <c r="BX272" s="369"/>
      <c r="BY272" s="370"/>
      <c r="BZ272" s="370"/>
      <c r="CA272" s="371"/>
      <c r="CB272" s="369"/>
      <c r="CC272" s="370"/>
      <c r="CD272" s="370"/>
      <c r="CE272" s="371"/>
    </row>
    <row r="273" spans="1:83" s="9" customFormat="1" ht="21" customHeight="1">
      <c r="A273" s="6"/>
      <c r="B273" s="37"/>
      <c r="C273" s="640" t="s">
        <v>482</v>
      </c>
      <c r="D273" s="640"/>
      <c r="E273" s="640"/>
      <c r="F273" s="640"/>
      <c r="G273" s="640"/>
      <c r="H273" s="640"/>
      <c r="I273" s="640"/>
      <c r="J273" s="640"/>
      <c r="K273" s="640"/>
      <c r="L273" s="640"/>
      <c r="M273" s="640"/>
      <c r="N273" s="640"/>
      <c r="O273" s="640"/>
      <c r="P273" s="640"/>
      <c r="Q273" s="640"/>
      <c r="R273" s="640"/>
      <c r="S273" s="640"/>
      <c r="T273" s="640"/>
      <c r="U273" s="641"/>
      <c r="V273" s="657">
        <v>6</v>
      </c>
      <c r="W273" s="658"/>
      <c r="X273" s="369"/>
      <c r="Y273" s="370"/>
      <c r="Z273" s="370"/>
      <c r="AA273" s="371"/>
      <c r="AB273" s="369"/>
      <c r="AC273" s="370"/>
      <c r="AD273" s="370"/>
      <c r="AE273" s="371"/>
      <c r="AF273" s="369"/>
      <c r="AG273" s="370"/>
      <c r="AH273" s="370"/>
      <c r="AI273" s="371"/>
      <c r="AJ273" s="369"/>
      <c r="AK273" s="370"/>
      <c r="AL273" s="370"/>
      <c r="AM273" s="371"/>
      <c r="AN273" s="369"/>
      <c r="AO273" s="370"/>
      <c r="AP273" s="370"/>
      <c r="AQ273" s="371"/>
      <c r="AR273" s="369"/>
      <c r="AS273" s="370"/>
      <c r="AT273" s="370"/>
      <c r="AU273" s="371"/>
      <c r="AV273" s="369"/>
      <c r="AW273" s="370"/>
      <c r="AX273" s="370"/>
      <c r="AY273" s="371"/>
      <c r="AZ273" s="369"/>
      <c r="BA273" s="370"/>
      <c r="BB273" s="370"/>
      <c r="BC273" s="371"/>
      <c r="BD273" s="369"/>
      <c r="BE273" s="370"/>
      <c r="BF273" s="370"/>
      <c r="BG273" s="371"/>
      <c r="BH273" s="369"/>
      <c r="BI273" s="370"/>
      <c r="BJ273" s="370"/>
      <c r="BK273" s="371"/>
      <c r="BL273" s="369"/>
      <c r="BM273" s="370"/>
      <c r="BN273" s="370"/>
      <c r="BO273" s="371"/>
      <c r="BP273" s="369"/>
      <c r="BQ273" s="370"/>
      <c r="BR273" s="370"/>
      <c r="BS273" s="371"/>
      <c r="BT273" s="369"/>
      <c r="BU273" s="370"/>
      <c r="BV273" s="370"/>
      <c r="BW273" s="371"/>
      <c r="BX273" s="369"/>
      <c r="BY273" s="370"/>
      <c r="BZ273" s="370"/>
      <c r="CA273" s="371"/>
      <c r="CB273" s="369"/>
      <c r="CC273" s="370"/>
      <c r="CD273" s="370"/>
      <c r="CE273" s="371"/>
    </row>
    <row r="274" spans="1:163" s="10" customFormat="1" ht="11.25">
      <c r="A274" s="38"/>
      <c r="B274" s="30"/>
      <c r="C274" s="640" t="s">
        <v>483</v>
      </c>
      <c r="D274" s="640"/>
      <c r="E274" s="640"/>
      <c r="F274" s="640"/>
      <c r="G274" s="640"/>
      <c r="H274" s="640"/>
      <c r="I274" s="640"/>
      <c r="J274" s="640"/>
      <c r="K274" s="640"/>
      <c r="L274" s="640"/>
      <c r="M274" s="640"/>
      <c r="N274" s="640"/>
      <c r="O274" s="640"/>
      <c r="P274" s="640"/>
      <c r="Q274" s="640"/>
      <c r="R274" s="640"/>
      <c r="S274" s="640"/>
      <c r="T274" s="640"/>
      <c r="U274" s="641"/>
      <c r="V274" s="657">
        <v>7</v>
      </c>
      <c r="W274" s="658"/>
      <c r="X274" s="369"/>
      <c r="Y274" s="370"/>
      <c r="Z274" s="370"/>
      <c r="AA274" s="371"/>
      <c r="AB274" s="369"/>
      <c r="AC274" s="370"/>
      <c r="AD274" s="370"/>
      <c r="AE274" s="371"/>
      <c r="AF274" s="369"/>
      <c r="AG274" s="370"/>
      <c r="AH274" s="370"/>
      <c r="AI274" s="371"/>
      <c r="AJ274" s="369"/>
      <c r="AK274" s="370"/>
      <c r="AL274" s="370"/>
      <c r="AM274" s="371"/>
      <c r="AN274" s="369"/>
      <c r="AO274" s="370"/>
      <c r="AP274" s="370"/>
      <c r="AQ274" s="371"/>
      <c r="AR274" s="369"/>
      <c r="AS274" s="370"/>
      <c r="AT274" s="370"/>
      <c r="AU274" s="371"/>
      <c r="AV274" s="369"/>
      <c r="AW274" s="370"/>
      <c r="AX274" s="370"/>
      <c r="AY274" s="371"/>
      <c r="AZ274" s="369"/>
      <c r="BA274" s="370"/>
      <c r="BB274" s="370"/>
      <c r="BC274" s="371"/>
      <c r="BD274" s="369"/>
      <c r="BE274" s="370"/>
      <c r="BF274" s="370"/>
      <c r="BG274" s="371"/>
      <c r="BH274" s="369"/>
      <c r="BI274" s="370"/>
      <c r="BJ274" s="370"/>
      <c r="BK274" s="371"/>
      <c r="BL274" s="369"/>
      <c r="BM274" s="370"/>
      <c r="BN274" s="370"/>
      <c r="BO274" s="371"/>
      <c r="BP274" s="369"/>
      <c r="BQ274" s="370"/>
      <c r="BR274" s="370"/>
      <c r="BS274" s="371"/>
      <c r="BT274" s="369"/>
      <c r="BU274" s="370"/>
      <c r="BV274" s="370"/>
      <c r="BW274" s="371"/>
      <c r="BX274" s="369"/>
      <c r="BY274" s="370"/>
      <c r="BZ274" s="370"/>
      <c r="CA274" s="371"/>
      <c r="CB274" s="369"/>
      <c r="CC274" s="370"/>
      <c r="CD274" s="370"/>
      <c r="CE274" s="371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</row>
    <row r="275" spans="1:163" s="10" customFormat="1" ht="11.25">
      <c r="A275" s="6"/>
      <c r="B275" s="134"/>
      <c r="C275" s="659" t="s">
        <v>482</v>
      </c>
      <c r="D275" s="659"/>
      <c r="E275" s="659"/>
      <c r="F275" s="659"/>
      <c r="G275" s="659"/>
      <c r="H275" s="659"/>
      <c r="I275" s="659"/>
      <c r="J275" s="659"/>
      <c r="K275" s="659"/>
      <c r="L275" s="659"/>
      <c r="M275" s="659"/>
      <c r="N275" s="659"/>
      <c r="O275" s="659"/>
      <c r="P275" s="659"/>
      <c r="Q275" s="659"/>
      <c r="R275" s="659"/>
      <c r="S275" s="659"/>
      <c r="T275" s="659"/>
      <c r="U275" s="660"/>
      <c r="V275" s="657">
        <v>8</v>
      </c>
      <c r="W275" s="658"/>
      <c r="X275" s="369"/>
      <c r="Y275" s="370"/>
      <c r="Z275" s="370"/>
      <c r="AA275" s="371"/>
      <c r="AB275" s="369"/>
      <c r="AC275" s="370"/>
      <c r="AD275" s="370"/>
      <c r="AE275" s="371"/>
      <c r="AF275" s="369"/>
      <c r="AG275" s="370"/>
      <c r="AH275" s="370"/>
      <c r="AI275" s="371"/>
      <c r="AJ275" s="369"/>
      <c r="AK275" s="370"/>
      <c r="AL275" s="370"/>
      <c r="AM275" s="371"/>
      <c r="AN275" s="369"/>
      <c r="AO275" s="370"/>
      <c r="AP275" s="370"/>
      <c r="AQ275" s="371"/>
      <c r="AR275" s="369"/>
      <c r="AS275" s="370"/>
      <c r="AT275" s="370"/>
      <c r="AU275" s="371"/>
      <c r="AV275" s="369"/>
      <c r="AW275" s="370"/>
      <c r="AX275" s="370"/>
      <c r="AY275" s="371"/>
      <c r="AZ275" s="369"/>
      <c r="BA275" s="370"/>
      <c r="BB275" s="370"/>
      <c r="BC275" s="371"/>
      <c r="BD275" s="369"/>
      <c r="BE275" s="370"/>
      <c r="BF275" s="370"/>
      <c r="BG275" s="371"/>
      <c r="BH275" s="369"/>
      <c r="BI275" s="370"/>
      <c r="BJ275" s="370"/>
      <c r="BK275" s="371"/>
      <c r="BL275" s="369"/>
      <c r="BM275" s="370"/>
      <c r="BN275" s="370"/>
      <c r="BO275" s="371"/>
      <c r="BP275" s="369"/>
      <c r="BQ275" s="370"/>
      <c r="BR275" s="370"/>
      <c r="BS275" s="371"/>
      <c r="BT275" s="369"/>
      <c r="BU275" s="370"/>
      <c r="BV275" s="370"/>
      <c r="BW275" s="371"/>
      <c r="BX275" s="369"/>
      <c r="BY275" s="370"/>
      <c r="BZ275" s="370"/>
      <c r="CA275" s="371"/>
      <c r="CB275" s="369"/>
      <c r="CC275" s="370"/>
      <c r="CD275" s="370"/>
      <c r="CE275" s="371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</row>
    <row r="276" spans="1:163" s="55" customFormat="1" ht="21.75" customHeight="1">
      <c r="A276" s="6"/>
      <c r="B276" s="7"/>
      <c r="C276" s="640" t="s">
        <v>484</v>
      </c>
      <c r="D276" s="640"/>
      <c r="E276" s="640"/>
      <c r="F276" s="640"/>
      <c r="G276" s="640"/>
      <c r="H276" s="640"/>
      <c r="I276" s="640"/>
      <c r="J276" s="640"/>
      <c r="K276" s="640"/>
      <c r="L276" s="640"/>
      <c r="M276" s="640"/>
      <c r="N276" s="640"/>
      <c r="O276" s="640"/>
      <c r="P276" s="640"/>
      <c r="Q276" s="640"/>
      <c r="R276" s="640"/>
      <c r="S276" s="640"/>
      <c r="T276" s="640"/>
      <c r="U276" s="641"/>
      <c r="V276" s="657">
        <v>9</v>
      </c>
      <c r="W276" s="658"/>
      <c r="X276" s="369"/>
      <c r="Y276" s="370"/>
      <c r="Z276" s="370"/>
      <c r="AA276" s="371"/>
      <c r="AB276" s="369"/>
      <c r="AC276" s="370"/>
      <c r="AD276" s="370"/>
      <c r="AE276" s="371"/>
      <c r="AF276" s="369"/>
      <c r="AG276" s="370"/>
      <c r="AH276" s="370"/>
      <c r="AI276" s="371"/>
      <c r="AJ276" s="369"/>
      <c r="AK276" s="370"/>
      <c r="AL276" s="370"/>
      <c r="AM276" s="371"/>
      <c r="AN276" s="369"/>
      <c r="AO276" s="370"/>
      <c r="AP276" s="370"/>
      <c r="AQ276" s="371"/>
      <c r="AR276" s="369"/>
      <c r="AS276" s="370"/>
      <c r="AT276" s="370"/>
      <c r="AU276" s="371"/>
      <c r="AV276" s="369"/>
      <c r="AW276" s="370"/>
      <c r="AX276" s="370"/>
      <c r="AY276" s="371"/>
      <c r="AZ276" s="369"/>
      <c r="BA276" s="370"/>
      <c r="BB276" s="370"/>
      <c r="BC276" s="371"/>
      <c r="BD276" s="369"/>
      <c r="BE276" s="370"/>
      <c r="BF276" s="370"/>
      <c r="BG276" s="371"/>
      <c r="BH276" s="369"/>
      <c r="BI276" s="370"/>
      <c r="BJ276" s="370"/>
      <c r="BK276" s="371"/>
      <c r="BL276" s="369"/>
      <c r="BM276" s="370"/>
      <c r="BN276" s="370"/>
      <c r="BO276" s="371"/>
      <c r="BP276" s="369"/>
      <c r="BQ276" s="370"/>
      <c r="BR276" s="370"/>
      <c r="BS276" s="371"/>
      <c r="BT276" s="369"/>
      <c r="BU276" s="370"/>
      <c r="BV276" s="370"/>
      <c r="BW276" s="371"/>
      <c r="BX276" s="369"/>
      <c r="BY276" s="370"/>
      <c r="BZ276" s="370"/>
      <c r="CA276" s="371"/>
      <c r="CB276" s="369"/>
      <c r="CC276" s="370"/>
      <c r="CD276" s="370"/>
      <c r="CE276" s="371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</row>
    <row r="277" spans="1:163" s="55" customFormat="1" ht="45" customHeight="1">
      <c r="A277" s="395" t="s">
        <v>1928</v>
      </c>
      <c r="B277" s="400"/>
      <c r="C277" s="400"/>
      <c r="D277" s="400"/>
      <c r="E277" s="400"/>
      <c r="F277" s="400"/>
      <c r="G277" s="400"/>
      <c r="H277" s="400"/>
      <c r="I277" s="400"/>
      <c r="J277" s="400"/>
      <c r="K277" s="400"/>
      <c r="L277" s="400"/>
      <c r="M277" s="400"/>
      <c r="N277" s="400"/>
      <c r="O277" s="400"/>
      <c r="P277" s="400"/>
      <c r="Q277" s="400"/>
      <c r="R277" s="400"/>
      <c r="S277" s="400"/>
      <c r="T277" s="400"/>
      <c r="U277" s="401"/>
      <c r="V277" s="657">
        <v>10</v>
      </c>
      <c r="W277" s="658"/>
      <c r="X277" s="369"/>
      <c r="Y277" s="370"/>
      <c r="Z277" s="370"/>
      <c r="AA277" s="371"/>
      <c r="AB277" s="369"/>
      <c r="AC277" s="370"/>
      <c r="AD277" s="370"/>
      <c r="AE277" s="371"/>
      <c r="AF277" s="369"/>
      <c r="AG277" s="370"/>
      <c r="AH277" s="370"/>
      <c r="AI277" s="371"/>
      <c r="AJ277" s="369"/>
      <c r="AK277" s="370"/>
      <c r="AL277" s="370"/>
      <c r="AM277" s="371"/>
      <c r="AN277" s="369"/>
      <c r="AO277" s="370"/>
      <c r="AP277" s="370"/>
      <c r="AQ277" s="371"/>
      <c r="AR277" s="369"/>
      <c r="AS277" s="370"/>
      <c r="AT277" s="370"/>
      <c r="AU277" s="371"/>
      <c r="AV277" s="369"/>
      <c r="AW277" s="370"/>
      <c r="AX277" s="370"/>
      <c r="AY277" s="371"/>
      <c r="AZ277" s="369"/>
      <c r="BA277" s="370"/>
      <c r="BB277" s="370"/>
      <c r="BC277" s="371"/>
      <c r="BD277" s="369"/>
      <c r="BE277" s="370"/>
      <c r="BF277" s="370"/>
      <c r="BG277" s="371"/>
      <c r="BH277" s="369"/>
      <c r="BI277" s="370"/>
      <c r="BJ277" s="370"/>
      <c r="BK277" s="371"/>
      <c r="BL277" s="369"/>
      <c r="BM277" s="370"/>
      <c r="BN277" s="370"/>
      <c r="BO277" s="371"/>
      <c r="BP277" s="369"/>
      <c r="BQ277" s="370"/>
      <c r="BR277" s="370"/>
      <c r="BS277" s="371"/>
      <c r="BT277" s="369"/>
      <c r="BU277" s="370"/>
      <c r="BV277" s="370"/>
      <c r="BW277" s="371"/>
      <c r="BX277" s="369"/>
      <c r="BY277" s="370"/>
      <c r="BZ277" s="370"/>
      <c r="CA277" s="371"/>
      <c r="CB277" s="369"/>
      <c r="CC277" s="370"/>
      <c r="CD277" s="370"/>
      <c r="CE277" s="371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</row>
    <row r="278" spans="1:69" s="9" customFormat="1" ht="11.2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</row>
    <row r="279" spans="1:163" s="8" customFormat="1" ht="18" customHeight="1">
      <c r="A279" s="618"/>
      <c r="B279" s="618"/>
      <c r="C279" s="40"/>
      <c r="D279" s="41"/>
      <c r="E279" s="40"/>
      <c r="F279" s="41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1"/>
      <c r="R279" s="41"/>
      <c r="S279" s="40"/>
      <c r="T279" s="40"/>
      <c r="U279" s="40" t="s">
        <v>1019</v>
      </c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</row>
    <row r="280" spans="1:163" s="8" customFormat="1" ht="8.25" customHeight="1">
      <c r="A280" s="39"/>
      <c r="B280" s="39"/>
      <c r="C280" s="39"/>
      <c r="D280" s="39"/>
      <c r="E280" s="39"/>
      <c r="F280" s="39"/>
      <c r="G280" s="39"/>
      <c r="H280" s="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163" s="9" customFormat="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437" t="s">
        <v>884</v>
      </c>
      <c r="Z281" s="438"/>
      <c r="AA281" s="438"/>
      <c r="AB281" s="438"/>
      <c r="AC281" s="438"/>
      <c r="AD281" s="438"/>
      <c r="AE281" s="438"/>
      <c r="AF281" s="438"/>
      <c r="AG281" s="438"/>
      <c r="AH281" s="438"/>
      <c r="AI281" s="438"/>
      <c r="AJ281" s="438"/>
      <c r="AK281" s="438"/>
      <c r="AL281" s="438"/>
      <c r="AM281" s="438"/>
      <c r="AN281" s="438"/>
      <c r="AO281" s="439"/>
      <c r="AP281" s="497" t="s">
        <v>525</v>
      </c>
      <c r="AQ281" s="447"/>
      <c r="AR281" s="596" t="s">
        <v>519</v>
      </c>
      <c r="AS281" s="417"/>
      <c r="AT281" s="361" t="s">
        <v>883</v>
      </c>
      <c r="AU281" s="447"/>
      <c r="AV281" s="596" t="s">
        <v>557</v>
      </c>
      <c r="AW281" s="417"/>
      <c r="AX281" s="361" t="s">
        <v>558</v>
      </c>
      <c r="AY281" s="447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</row>
    <row r="282" spans="1:163" s="9" customFormat="1" ht="21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440" t="s">
        <v>885</v>
      </c>
      <c r="Z282" s="441"/>
      <c r="AA282" s="441"/>
      <c r="AB282" s="441"/>
      <c r="AC282" s="441"/>
      <c r="AD282" s="441"/>
      <c r="AE282" s="441"/>
      <c r="AF282" s="441"/>
      <c r="AG282" s="441"/>
      <c r="AH282" s="441"/>
      <c r="AI282" s="441"/>
      <c r="AJ282" s="441"/>
      <c r="AK282" s="441"/>
      <c r="AL282" s="441"/>
      <c r="AM282" s="441"/>
      <c r="AN282" s="441"/>
      <c r="AO282" s="442"/>
      <c r="AP282" s="420"/>
      <c r="AQ282" s="443"/>
      <c r="AR282" s="420"/>
      <c r="AS282" s="421"/>
      <c r="AT282" s="421"/>
      <c r="AU282" s="443"/>
      <c r="AV282" s="420"/>
      <c r="AW282" s="421"/>
      <c r="AX282" s="421"/>
      <c r="AY282" s="443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</row>
    <row r="283" spans="25:51" s="9" customFormat="1" ht="22.5" customHeight="1">
      <c r="Y283" s="471" t="s">
        <v>1439</v>
      </c>
      <c r="Z283" s="472"/>
      <c r="AA283" s="472"/>
      <c r="AB283" s="472"/>
      <c r="AC283" s="472"/>
      <c r="AD283" s="472"/>
      <c r="AE283" s="472"/>
      <c r="AF283" s="472"/>
      <c r="AG283" s="472"/>
      <c r="AH283" s="472"/>
      <c r="AI283" s="472"/>
      <c r="AJ283" s="472"/>
      <c r="AK283" s="472"/>
      <c r="AL283" s="472"/>
      <c r="AM283" s="472"/>
      <c r="AN283" s="472"/>
      <c r="AO283" s="473"/>
      <c r="AP283" s="471" t="s">
        <v>1440</v>
      </c>
      <c r="AQ283" s="473"/>
      <c r="AR283" s="462">
        <v>1</v>
      </c>
      <c r="AS283" s="463"/>
      <c r="AT283" s="463"/>
      <c r="AU283" s="464"/>
      <c r="AV283" s="462">
        <v>2</v>
      </c>
      <c r="AW283" s="463"/>
      <c r="AX283" s="463"/>
      <c r="AY283" s="464"/>
    </row>
    <row r="284" spans="1:163" s="9" customFormat="1" ht="22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644" t="s">
        <v>1020</v>
      </c>
      <c r="Z284" s="372"/>
      <c r="AA284" s="372"/>
      <c r="AB284" s="372"/>
      <c r="AC284" s="372"/>
      <c r="AD284" s="372"/>
      <c r="AE284" s="372"/>
      <c r="AF284" s="372"/>
      <c r="AG284" s="372"/>
      <c r="AH284" s="372"/>
      <c r="AI284" s="372"/>
      <c r="AJ284" s="372"/>
      <c r="AK284" s="372"/>
      <c r="AL284" s="372"/>
      <c r="AM284" s="372"/>
      <c r="AN284" s="372"/>
      <c r="AO284" s="373"/>
      <c r="AP284" s="425">
        <v>1</v>
      </c>
      <c r="AQ284" s="426"/>
      <c r="AR284" s="422">
        <f>AR270+AR272</f>
        <v>0</v>
      </c>
      <c r="AS284" s="423"/>
      <c r="AT284" s="423"/>
      <c r="AU284" s="424"/>
      <c r="AV284" s="422">
        <f>AV270+AV272</f>
        <v>0</v>
      </c>
      <c r="AW284" s="423"/>
      <c r="AX284" s="423"/>
      <c r="AY284" s="424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</row>
    <row r="285" spans="1:163" s="9" customFormat="1" ht="22.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644" t="s">
        <v>604</v>
      </c>
      <c r="Z285" s="372"/>
      <c r="AA285" s="372"/>
      <c r="AB285" s="372"/>
      <c r="AC285" s="372"/>
      <c r="AD285" s="372"/>
      <c r="AE285" s="372"/>
      <c r="AF285" s="372"/>
      <c r="AG285" s="372"/>
      <c r="AH285" s="372"/>
      <c r="AI285" s="372"/>
      <c r="AJ285" s="372"/>
      <c r="AK285" s="372"/>
      <c r="AL285" s="372"/>
      <c r="AM285" s="372"/>
      <c r="AN285" s="372"/>
      <c r="AO285" s="373"/>
      <c r="AP285" s="425">
        <v>2</v>
      </c>
      <c r="AQ285" s="426"/>
      <c r="AR285" s="369"/>
      <c r="AS285" s="370"/>
      <c r="AT285" s="370"/>
      <c r="AU285" s="371"/>
      <c r="AV285" s="369"/>
      <c r="AW285" s="370"/>
      <c r="AX285" s="370"/>
      <c r="AY285" s="371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</row>
    <row r="286" spans="1:163" s="9" customFormat="1" ht="11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644" t="s">
        <v>560</v>
      </c>
      <c r="Z286" s="372"/>
      <c r="AA286" s="372"/>
      <c r="AB286" s="372"/>
      <c r="AC286" s="372"/>
      <c r="AD286" s="372"/>
      <c r="AE286" s="372"/>
      <c r="AF286" s="372"/>
      <c r="AG286" s="372"/>
      <c r="AH286" s="372"/>
      <c r="AI286" s="372"/>
      <c r="AJ286" s="372"/>
      <c r="AK286" s="372"/>
      <c r="AL286" s="372"/>
      <c r="AM286" s="372"/>
      <c r="AN286" s="372"/>
      <c r="AO286" s="373"/>
      <c r="AP286" s="425">
        <v>3</v>
      </c>
      <c r="AQ286" s="426"/>
      <c r="AR286" s="369"/>
      <c r="AS286" s="370"/>
      <c r="AT286" s="370"/>
      <c r="AU286" s="371"/>
      <c r="AV286" s="369"/>
      <c r="AW286" s="370"/>
      <c r="AX286" s="370"/>
      <c r="AY286" s="371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</row>
    <row r="287" spans="1:163" s="10" customFormat="1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47"/>
      <c r="AS287" s="147"/>
      <c r="AT287" s="147"/>
      <c r="AU287" s="147"/>
      <c r="AV287" s="147"/>
      <c r="AW287" s="147"/>
      <c r="AX287" s="147"/>
      <c r="AY287" s="147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:163" s="10" customFormat="1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:163" s="55" customFormat="1" ht="13.5" customHeight="1">
      <c r="A289" s="44">
        <v>5</v>
      </c>
      <c r="B289" s="44"/>
      <c r="C289" s="44"/>
      <c r="D289" s="44"/>
      <c r="E289" s="44"/>
      <c r="F289" s="44"/>
      <c r="G289" s="44"/>
      <c r="H289" s="44"/>
      <c r="I289" s="44"/>
      <c r="J289" s="45" t="s">
        <v>514</v>
      </c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</row>
    <row r="290" spans="1:163" s="55" customFormat="1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:163" s="9" customFormat="1" ht="11.25" customHeight="1">
      <c r="A291" s="437" t="s">
        <v>517</v>
      </c>
      <c r="B291" s="438"/>
      <c r="C291" s="438"/>
      <c r="D291" s="438"/>
      <c r="E291" s="438"/>
      <c r="F291" s="438"/>
      <c r="G291" s="438"/>
      <c r="H291" s="438"/>
      <c r="I291" s="438"/>
      <c r="J291" s="438"/>
      <c r="K291" s="438"/>
      <c r="L291" s="438"/>
      <c r="M291" s="439"/>
      <c r="N291" s="497" t="s">
        <v>525</v>
      </c>
      <c r="O291" s="664"/>
      <c r="P291" s="416" t="s">
        <v>109</v>
      </c>
      <c r="Q291" s="417"/>
      <c r="R291" s="446" t="s">
        <v>110</v>
      </c>
      <c r="S291" s="447"/>
      <c r="T291" s="416" t="s">
        <v>758</v>
      </c>
      <c r="U291" s="417"/>
      <c r="V291" s="446" t="s">
        <v>759</v>
      </c>
      <c r="W291" s="447"/>
      <c r="X291" s="437" t="s">
        <v>1468</v>
      </c>
      <c r="Y291" s="417"/>
      <c r="Z291" s="417"/>
      <c r="AA291" s="417"/>
      <c r="AB291" s="417"/>
      <c r="AC291" s="417"/>
      <c r="AD291" s="417"/>
      <c r="AE291" s="417"/>
      <c r="AF291" s="417"/>
      <c r="AG291" s="417"/>
      <c r="AH291" s="417"/>
      <c r="AI291" s="417"/>
      <c r="AJ291" s="417"/>
      <c r="AK291" s="417"/>
      <c r="AL291" s="417"/>
      <c r="AM291" s="447"/>
      <c r="AN291" s="437" t="s">
        <v>1444</v>
      </c>
      <c r="AO291" s="438"/>
      <c r="AP291" s="438"/>
      <c r="AQ291" s="438"/>
      <c r="AR291" s="438"/>
      <c r="AS291" s="438"/>
      <c r="AT291" s="438"/>
      <c r="AU291" s="438"/>
      <c r="AV291" s="438"/>
      <c r="AW291" s="438"/>
      <c r="AX291" s="438"/>
      <c r="AY291" s="438"/>
      <c r="AZ291" s="438"/>
      <c r="BA291" s="438"/>
      <c r="BB291" s="438"/>
      <c r="BC291" s="438"/>
      <c r="BD291" s="438"/>
      <c r="BE291" s="438"/>
      <c r="BF291" s="438"/>
      <c r="BG291" s="438"/>
      <c r="BH291" s="438"/>
      <c r="BI291" s="438"/>
      <c r="BJ291" s="438"/>
      <c r="BK291" s="438"/>
      <c r="BL291" s="438"/>
      <c r="BM291" s="438"/>
      <c r="BN291" s="438"/>
      <c r="BO291" s="438"/>
      <c r="BP291" s="438"/>
      <c r="BQ291" s="438"/>
      <c r="BR291" s="438"/>
      <c r="BS291" s="438"/>
      <c r="BT291" s="438"/>
      <c r="BU291" s="438"/>
      <c r="BV291" s="438"/>
      <c r="BW291" s="438"/>
      <c r="BX291" s="438"/>
      <c r="BY291" s="438"/>
      <c r="BZ291" s="438"/>
      <c r="CA291" s="438"/>
      <c r="CB291" s="438"/>
      <c r="CC291" s="438"/>
      <c r="CD291" s="438"/>
      <c r="CE291" s="439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</row>
    <row r="292" spans="1:163" s="9" customFormat="1" ht="14.25" customHeight="1">
      <c r="A292" s="459"/>
      <c r="B292" s="460"/>
      <c r="C292" s="460"/>
      <c r="D292" s="460"/>
      <c r="E292" s="460"/>
      <c r="F292" s="460"/>
      <c r="G292" s="460"/>
      <c r="H292" s="460"/>
      <c r="I292" s="460"/>
      <c r="J292" s="460"/>
      <c r="K292" s="460"/>
      <c r="L292" s="460"/>
      <c r="M292" s="461"/>
      <c r="N292" s="665"/>
      <c r="O292" s="666"/>
      <c r="P292" s="418"/>
      <c r="Q292" s="419"/>
      <c r="R292" s="419"/>
      <c r="S292" s="449"/>
      <c r="T292" s="418"/>
      <c r="U292" s="419"/>
      <c r="V292" s="419"/>
      <c r="W292" s="449"/>
      <c r="X292" s="440" t="s">
        <v>3</v>
      </c>
      <c r="Y292" s="421"/>
      <c r="Z292" s="421"/>
      <c r="AA292" s="421"/>
      <c r="AB292" s="421"/>
      <c r="AC292" s="421"/>
      <c r="AD292" s="421"/>
      <c r="AE292" s="421"/>
      <c r="AF292" s="421"/>
      <c r="AG292" s="421"/>
      <c r="AH292" s="421"/>
      <c r="AI292" s="421"/>
      <c r="AJ292" s="421"/>
      <c r="AK292" s="421"/>
      <c r="AL292" s="421"/>
      <c r="AM292" s="443"/>
      <c r="AN292" s="440" t="s">
        <v>1445</v>
      </c>
      <c r="AO292" s="441"/>
      <c r="AP292" s="441"/>
      <c r="AQ292" s="441"/>
      <c r="AR292" s="441"/>
      <c r="AS292" s="441"/>
      <c r="AT292" s="441"/>
      <c r="AU292" s="441"/>
      <c r="AV292" s="441"/>
      <c r="AW292" s="441"/>
      <c r="AX292" s="441"/>
      <c r="AY292" s="441"/>
      <c r="AZ292" s="441"/>
      <c r="BA292" s="441"/>
      <c r="BB292" s="441"/>
      <c r="BC292" s="441"/>
      <c r="BD292" s="441"/>
      <c r="BE292" s="441"/>
      <c r="BF292" s="441"/>
      <c r="BG292" s="441"/>
      <c r="BH292" s="441"/>
      <c r="BI292" s="441"/>
      <c r="BJ292" s="441"/>
      <c r="BK292" s="441"/>
      <c r="BL292" s="441"/>
      <c r="BM292" s="441"/>
      <c r="BN292" s="441"/>
      <c r="BO292" s="441"/>
      <c r="BP292" s="441"/>
      <c r="BQ292" s="441"/>
      <c r="BR292" s="441"/>
      <c r="BS292" s="441"/>
      <c r="BT292" s="441"/>
      <c r="BU292" s="441"/>
      <c r="BV292" s="441"/>
      <c r="BW292" s="441"/>
      <c r="BX292" s="441"/>
      <c r="BY292" s="441"/>
      <c r="BZ292" s="441"/>
      <c r="CA292" s="441"/>
      <c r="CB292" s="441"/>
      <c r="CC292" s="441"/>
      <c r="CD292" s="441"/>
      <c r="CE292" s="442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</row>
    <row r="293" spans="1:163" s="9" customFormat="1" ht="26.25" customHeight="1">
      <c r="A293" s="459"/>
      <c r="B293" s="460"/>
      <c r="C293" s="460"/>
      <c r="D293" s="460"/>
      <c r="E293" s="460"/>
      <c r="F293" s="460"/>
      <c r="G293" s="460"/>
      <c r="H293" s="460"/>
      <c r="I293" s="460"/>
      <c r="J293" s="460"/>
      <c r="K293" s="460"/>
      <c r="L293" s="460"/>
      <c r="M293" s="461"/>
      <c r="N293" s="665"/>
      <c r="O293" s="666"/>
      <c r="P293" s="418"/>
      <c r="Q293" s="419"/>
      <c r="R293" s="419"/>
      <c r="S293" s="449"/>
      <c r="T293" s="418"/>
      <c r="U293" s="419"/>
      <c r="V293" s="419"/>
      <c r="W293" s="449"/>
      <c r="X293" s="437" t="s">
        <v>400</v>
      </c>
      <c r="Y293" s="438"/>
      <c r="Z293" s="438"/>
      <c r="AA293" s="438"/>
      <c r="AB293" s="438"/>
      <c r="AC293" s="438"/>
      <c r="AD293" s="438"/>
      <c r="AE293" s="439"/>
      <c r="AF293" s="437" t="s">
        <v>401</v>
      </c>
      <c r="AG293" s="438"/>
      <c r="AH293" s="438"/>
      <c r="AI293" s="438"/>
      <c r="AJ293" s="438"/>
      <c r="AK293" s="438"/>
      <c r="AL293" s="438"/>
      <c r="AM293" s="439"/>
      <c r="AN293" s="459" t="s">
        <v>1462</v>
      </c>
      <c r="AO293" s="460"/>
      <c r="AP293" s="460"/>
      <c r="AQ293" s="460"/>
      <c r="AR293" s="460"/>
      <c r="AS293" s="460"/>
      <c r="AT293" s="460"/>
      <c r="AU293" s="460"/>
      <c r="AV293" s="460"/>
      <c r="AW293" s="460"/>
      <c r="AX293" s="460"/>
      <c r="AY293" s="460"/>
      <c r="AZ293" s="460"/>
      <c r="BA293" s="460"/>
      <c r="BB293" s="460"/>
      <c r="BC293" s="460"/>
      <c r="BD293" s="460"/>
      <c r="BE293" s="460"/>
      <c r="BF293" s="460"/>
      <c r="BG293" s="460"/>
      <c r="BH293" s="460"/>
      <c r="BI293" s="460"/>
      <c r="BJ293" s="460"/>
      <c r="BK293" s="461"/>
      <c r="BL293" s="437" t="s">
        <v>1463</v>
      </c>
      <c r="BM293" s="438"/>
      <c r="BN293" s="438"/>
      <c r="BO293" s="438"/>
      <c r="BP293" s="438"/>
      <c r="BQ293" s="438"/>
      <c r="BR293" s="438"/>
      <c r="BS293" s="438"/>
      <c r="BT293" s="438"/>
      <c r="BU293" s="438"/>
      <c r="BV293" s="438"/>
      <c r="BW293" s="438"/>
      <c r="BX293" s="438"/>
      <c r="BY293" s="438"/>
      <c r="BZ293" s="438"/>
      <c r="CA293" s="438"/>
      <c r="CB293" s="438"/>
      <c r="CC293" s="438"/>
      <c r="CD293" s="438"/>
      <c r="CE293" s="439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</row>
    <row r="294" spans="1:163" s="9" customFormat="1" ht="11.25" customHeight="1">
      <c r="A294" s="459"/>
      <c r="B294" s="460"/>
      <c r="C294" s="460"/>
      <c r="D294" s="460"/>
      <c r="E294" s="460"/>
      <c r="F294" s="460"/>
      <c r="G294" s="460"/>
      <c r="H294" s="460"/>
      <c r="I294" s="460"/>
      <c r="J294" s="460"/>
      <c r="K294" s="460"/>
      <c r="L294" s="460"/>
      <c r="M294" s="461"/>
      <c r="N294" s="665"/>
      <c r="O294" s="666"/>
      <c r="P294" s="418"/>
      <c r="Q294" s="419"/>
      <c r="R294" s="419"/>
      <c r="S294" s="449"/>
      <c r="T294" s="418"/>
      <c r="U294" s="419"/>
      <c r="V294" s="419"/>
      <c r="W294" s="449"/>
      <c r="X294" s="459"/>
      <c r="Y294" s="460"/>
      <c r="Z294" s="460"/>
      <c r="AA294" s="460"/>
      <c r="AB294" s="460"/>
      <c r="AC294" s="460"/>
      <c r="AD294" s="460"/>
      <c r="AE294" s="461"/>
      <c r="AF294" s="459"/>
      <c r="AG294" s="460"/>
      <c r="AH294" s="460"/>
      <c r="AI294" s="460"/>
      <c r="AJ294" s="460"/>
      <c r="AK294" s="460"/>
      <c r="AL294" s="460"/>
      <c r="AM294" s="461"/>
      <c r="AN294" s="440" t="s">
        <v>1464</v>
      </c>
      <c r="AO294" s="441"/>
      <c r="AP294" s="441"/>
      <c r="AQ294" s="441"/>
      <c r="AR294" s="441"/>
      <c r="AS294" s="441"/>
      <c r="AT294" s="441"/>
      <c r="AU294" s="441"/>
      <c r="AV294" s="441"/>
      <c r="AW294" s="441"/>
      <c r="AX294" s="441"/>
      <c r="AY294" s="441"/>
      <c r="AZ294" s="441"/>
      <c r="BA294" s="441"/>
      <c r="BB294" s="441"/>
      <c r="BC294" s="441"/>
      <c r="BD294" s="441"/>
      <c r="BE294" s="441"/>
      <c r="BF294" s="441"/>
      <c r="BG294" s="441"/>
      <c r="BH294" s="441"/>
      <c r="BI294" s="441"/>
      <c r="BJ294" s="441"/>
      <c r="BK294" s="442"/>
      <c r="BL294" s="440" t="s">
        <v>1465</v>
      </c>
      <c r="BM294" s="441"/>
      <c r="BN294" s="441"/>
      <c r="BO294" s="441"/>
      <c r="BP294" s="441"/>
      <c r="BQ294" s="441"/>
      <c r="BR294" s="441"/>
      <c r="BS294" s="441"/>
      <c r="BT294" s="441"/>
      <c r="BU294" s="441"/>
      <c r="BV294" s="441"/>
      <c r="BW294" s="441"/>
      <c r="BX294" s="441"/>
      <c r="BY294" s="441"/>
      <c r="BZ294" s="441"/>
      <c r="CA294" s="441"/>
      <c r="CB294" s="441"/>
      <c r="CC294" s="441"/>
      <c r="CD294" s="441"/>
      <c r="CE294" s="442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</row>
    <row r="295" spans="1:163" s="9" customFormat="1" ht="11.25" customHeight="1">
      <c r="A295" s="459"/>
      <c r="B295" s="460"/>
      <c r="C295" s="460"/>
      <c r="D295" s="460"/>
      <c r="E295" s="460"/>
      <c r="F295" s="460"/>
      <c r="G295" s="460"/>
      <c r="H295" s="460"/>
      <c r="I295" s="460"/>
      <c r="J295" s="460"/>
      <c r="K295" s="460"/>
      <c r="L295" s="460"/>
      <c r="M295" s="461"/>
      <c r="N295" s="665"/>
      <c r="O295" s="666"/>
      <c r="P295" s="418"/>
      <c r="Q295" s="419"/>
      <c r="R295" s="419"/>
      <c r="S295" s="449"/>
      <c r="T295" s="418"/>
      <c r="U295" s="419"/>
      <c r="V295" s="419"/>
      <c r="W295" s="449"/>
      <c r="X295" s="456" t="s">
        <v>683</v>
      </c>
      <c r="Y295" s="457"/>
      <c r="Z295" s="457"/>
      <c r="AA295" s="457"/>
      <c r="AB295" s="457"/>
      <c r="AC295" s="457"/>
      <c r="AD295" s="457"/>
      <c r="AE295" s="458"/>
      <c r="AF295" s="456" t="s">
        <v>404</v>
      </c>
      <c r="AG295" s="457"/>
      <c r="AH295" s="457"/>
      <c r="AI295" s="457"/>
      <c r="AJ295" s="457"/>
      <c r="AK295" s="457"/>
      <c r="AL295" s="457"/>
      <c r="AM295" s="458"/>
      <c r="AN295" s="416" t="s">
        <v>402</v>
      </c>
      <c r="AO295" s="417"/>
      <c r="AP295" s="446" t="s">
        <v>403</v>
      </c>
      <c r="AQ295" s="447"/>
      <c r="AR295" s="437" t="s">
        <v>1388</v>
      </c>
      <c r="AS295" s="438"/>
      <c r="AT295" s="438"/>
      <c r="AU295" s="438"/>
      <c r="AV295" s="438"/>
      <c r="AW295" s="438"/>
      <c r="AX295" s="438"/>
      <c r="AY295" s="438"/>
      <c r="AZ295" s="438"/>
      <c r="BA295" s="438"/>
      <c r="BB295" s="438"/>
      <c r="BC295" s="438"/>
      <c r="BD295" s="438"/>
      <c r="BE295" s="438"/>
      <c r="BF295" s="438"/>
      <c r="BG295" s="438"/>
      <c r="BH295" s="438"/>
      <c r="BI295" s="438"/>
      <c r="BJ295" s="438"/>
      <c r="BK295" s="439"/>
      <c r="BL295" s="416" t="s">
        <v>871</v>
      </c>
      <c r="BM295" s="417"/>
      <c r="BN295" s="446" t="s">
        <v>870</v>
      </c>
      <c r="BO295" s="447"/>
      <c r="BP295" s="416" t="s">
        <v>1470</v>
      </c>
      <c r="BQ295" s="417"/>
      <c r="BR295" s="446" t="s">
        <v>1471</v>
      </c>
      <c r="BS295" s="447"/>
      <c r="BT295" s="437" t="s">
        <v>1388</v>
      </c>
      <c r="BU295" s="417"/>
      <c r="BV295" s="417"/>
      <c r="BW295" s="417"/>
      <c r="BX295" s="417"/>
      <c r="BY295" s="417"/>
      <c r="BZ295" s="417"/>
      <c r="CA295" s="417"/>
      <c r="CB295" s="417"/>
      <c r="CC295" s="417"/>
      <c r="CD295" s="417"/>
      <c r="CE295" s="447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</row>
    <row r="296" spans="1:163" s="9" customFormat="1" ht="25.5" customHeight="1">
      <c r="A296" s="459"/>
      <c r="B296" s="460"/>
      <c r="C296" s="460"/>
      <c r="D296" s="460"/>
      <c r="E296" s="460"/>
      <c r="F296" s="460"/>
      <c r="G296" s="460"/>
      <c r="H296" s="460"/>
      <c r="I296" s="460"/>
      <c r="J296" s="460"/>
      <c r="K296" s="460"/>
      <c r="L296" s="460"/>
      <c r="M296" s="461"/>
      <c r="N296" s="665"/>
      <c r="O296" s="666"/>
      <c r="P296" s="418"/>
      <c r="Q296" s="419"/>
      <c r="R296" s="419"/>
      <c r="S296" s="449"/>
      <c r="T296" s="418"/>
      <c r="U296" s="419"/>
      <c r="V296" s="419"/>
      <c r="W296" s="449"/>
      <c r="X296" s="440"/>
      <c r="Y296" s="441"/>
      <c r="Z296" s="441"/>
      <c r="AA296" s="441"/>
      <c r="AB296" s="441"/>
      <c r="AC296" s="441"/>
      <c r="AD296" s="441"/>
      <c r="AE296" s="442"/>
      <c r="AF296" s="440"/>
      <c r="AG296" s="441"/>
      <c r="AH296" s="441"/>
      <c r="AI296" s="441"/>
      <c r="AJ296" s="441"/>
      <c r="AK296" s="441"/>
      <c r="AL296" s="441"/>
      <c r="AM296" s="442"/>
      <c r="AN296" s="418"/>
      <c r="AO296" s="419"/>
      <c r="AP296" s="419"/>
      <c r="AQ296" s="449"/>
      <c r="AR296" s="440" t="s">
        <v>833</v>
      </c>
      <c r="AS296" s="441"/>
      <c r="AT296" s="441"/>
      <c r="AU296" s="441"/>
      <c r="AV296" s="441"/>
      <c r="AW296" s="441"/>
      <c r="AX296" s="441"/>
      <c r="AY296" s="441"/>
      <c r="AZ296" s="441"/>
      <c r="BA296" s="441"/>
      <c r="BB296" s="441"/>
      <c r="BC296" s="441"/>
      <c r="BD296" s="441"/>
      <c r="BE296" s="441"/>
      <c r="BF296" s="441"/>
      <c r="BG296" s="441"/>
      <c r="BH296" s="441"/>
      <c r="BI296" s="441"/>
      <c r="BJ296" s="441"/>
      <c r="BK296" s="442"/>
      <c r="BL296" s="418"/>
      <c r="BM296" s="419"/>
      <c r="BN296" s="419"/>
      <c r="BO296" s="449"/>
      <c r="BP296" s="418"/>
      <c r="BQ296" s="419"/>
      <c r="BR296" s="419"/>
      <c r="BS296" s="449"/>
      <c r="BT296" s="440" t="s">
        <v>833</v>
      </c>
      <c r="BU296" s="421"/>
      <c r="BV296" s="421"/>
      <c r="BW296" s="421"/>
      <c r="BX296" s="421"/>
      <c r="BY296" s="421"/>
      <c r="BZ296" s="421"/>
      <c r="CA296" s="421"/>
      <c r="CB296" s="421"/>
      <c r="CC296" s="421"/>
      <c r="CD296" s="421"/>
      <c r="CE296" s="443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</row>
    <row r="297" spans="1:163" s="9" customFormat="1" ht="11.25" customHeight="1">
      <c r="A297" s="459"/>
      <c r="B297" s="460"/>
      <c r="C297" s="460"/>
      <c r="D297" s="460"/>
      <c r="E297" s="460"/>
      <c r="F297" s="460"/>
      <c r="G297" s="460"/>
      <c r="H297" s="460"/>
      <c r="I297" s="460"/>
      <c r="J297" s="460"/>
      <c r="K297" s="460"/>
      <c r="L297" s="460"/>
      <c r="M297" s="461"/>
      <c r="N297" s="665"/>
      <c r="O297" s="666"/>
      <c r="P297" s="418"/>
      <c r="Q297" s="419"/>
      <c r="R297" s="419"/>
      <c r="S297" s="449"/>
      <c r="T297" s="418"/>
      <c r="U297" s="419"/>
      <c r="V297" s="419"/>
      <c r="W297" s="449"/>
      <c r="X297" s="416" t="s">
        <v>1384</v>
      </c>
      <c r="Y297" s="564"/>
      <c r="Z297" s="446" t="s">
        <v>1385</v>
      </c>
      <c r="AA297" s="574"/>
      <c r="AB297" s="416" t="s">
        <v>1422</v>
      </c>
      <c r="AC297" s="564"/>
      <c r="AD297" s="446" t="s">
        <v>121</v>
      </c>
      <c r="AE297" s="574"/>
      <c r="AF297" s="416" t="s">
        <v>1384</v>
      </c>
      <c r="AG297" s="564"/>
      <c r="AH297" s="446" t="s">
        <v>1385</v>
      </c>
      <c r="AI297" s="574"/>
      <c r="AJ297" s="416" t="s">
        <v>1138</v>
      </c>
      <c r="AK297" s="564"/>
      <c r="AL297" s="446" t="s">
        <v>1139</v>
      </c>
      <c r="AM297" s="574"/>
      <c r="AN297" s="418"/>
      <c r="AO297" s="419"/>
      <c r="AP297" s="419"/>
      <c r="AQ297" s="449"/>
      <c r="AR297" s="416" t="s">
        <v>1470</v>
      </c>
      <c r="AS297" s="417"/>
      <c r="AT297" s="446" t="s">
        <v>1471</v>
      </c>
      <c r="AU297" s="447"/>
      <c r="AV297" s="437" t="s">
        <v>583</v>
      </c>
      <c r="AW297" s="417"/>
      <c r="AX297" s="417"/>
      <c r="AY297" s="417"/>
      <c r="AZ297" s="417"/>
      <c r="BA297" s="417"/>
      <c r="BB297" s="417"/>
      <c r="BC297" s="447"/>
      <c r="BD297" s="437" t="s">
        <v>1852</v>
      </c>
      <c r="BE297" s="417"/>
      <c r="BF297" s="417"/>
      <c r="BG297" s="417"/>
      <c r="BH297" s="417"/>
      <c r="BI297" s="417"/>
      <c r="BJ297" s="417"/>
      <c r="BK297" s="447"/>
      <c r="BL297" s="418"/>
      <c r="BM297" s="419"/>
      <c r="BN297" s="419"/>
      <c r="BO297" s="449"/>
      <c r="BP297" s="418"/>
      <c r="BQ297" s="419"/>
      <c r="BR297" s="419"/>
      <c r="BS297" s="449"/>
      <c r="BT297" s="416" t="s">
        <v>1863</v>
      </c>
      <c r="BU297" s="417"/>
      <c r="BV297" s="446" t="s">
        <v>1864</v>
      </c>
      <c r="BW297" s="447"/>
      <c r="BX297" s="437" t="s">
        <v>676</v>
      </c>
      <c r="BY297" s="417"/>
      <c r="BZ297" s="417"/>
      <c r="CA297" s="417"/>
      <c r="CB297" s="417"/>
      <c r="CC297" s="417"/>
      <c r="CD297" s="417"/>
      <c r="CE297" s="447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</row>
    <row r="298" spans="1:163" s="9" customFormat="1" ht="12" customHeight="1">
      <c r="A298" s="459"/>
      <c r="B298" s="460"/>
      <c r="C298" s="460"/>
      <c r="D298" s="460"/>
      <c r="E298" s="460"/>
      <c r="F298" s="460"/>
      <c r="G298" s="460"/>
      <c r="H298" s="460"/>
      <c r="I298" s="460"/>
      <c r="J298" s="460"/>
      <c r="K298" s="460"/>
      <c r="L298" s="460"/>
      <c r="M298" s="461"/>
      <c r="N298" s="665"/>
      <c r="O298" s="666"/>
      <c r="P298" s="418"/>
      <c r="Q298" s="419"/>
      <c r="R298" s="419"/>
      <c r="S298" s="449"/>
      <c r="T298" s="418"/>
      <c r="U298" s="419"/>
      <c r="V298" s="419"/>
      <c r="W298" s="449"/>
      <c r="X298" s="444"/>
      <c r="Y298" s="573"/>
      <c r="Z298" s="448"/>
      <c r="AA298" s="575"/>
      <c r="AB298" s="444"/>
      <c r="AC298" s="573"/>
      <c r="AD298" s="448"/>
      <c r="AE298" s="575"/>
      <c r="AF298" s="444"/>
      <c r="AG298" s="573"/>
      <c r="AH298" s="448"/>
      <c r="AI298" s="575"/>
      <c r="AJ298" s="444"/>
      <c r="AK298" s="573"/>
      <c r="AL298" s="448"/>
      <c r="AM298" s="575"/>
      <c r="AN298" s="418"/>
      <c r="AO298" s="419"/>
      <c r="AP298" s="419"/>
      <c r="AQ298" s="449"/>
      <c r="AR298" s="444"/>
      <c r="AS298" s="445"/>
      <c r="AT298" s="448"/>
      <c r="AU298" s="449"/>
      <c r="AV298" s="456" t="s">
        <v>675</v>
      </c>
      <c r="AW298" s="457"/>
      <c r="AX298" s="457"/>
      <c r="AY298" s="457"/>
      <c r="AZ298" s="457"/>
      <c r="BA298" s="457"/>
      <c r="BB298" s="457"/>
      <c r="BC298" s="458"/>
      <c r="BD298" s="456" t="s">
        <v>1851</v>
      </c>
      <c r="BE298" s="457"/>
      <c r="BF298" s="457"/>
      <c r="BG298" s="457"/>
      <c r="BH298" s="457"/>
      <c r="BI298" s="457"/>
      <c r="BJ298" s="457"/>
      <c r="BK298" s="458"/>
      <c r="BL298" s="418"/>
      <c r="BM298" s="419"/>
      <c r="BN298" s="419"/>
      <c r="BO298" s="449"/>
      <c r="BP298" s="418"/>
      <c r="BQ298" s="419"/>
      <c r="BR298" s="419"/>
      <c r="BS298" s="449"/>
      <c r="BT298" s="444"/>
      <c r="BU298" s="445"/>
      <c r="BV298" s="448"/>
      <c r="BW298" s="449"/>
      <c r="BX298" s="440" t="s">
        <v>1853</v>
      </c>
      <c r="BY298" s="441"/>
      <c r="BZ298" s="441"/>
      <c r="CA298" s="441"/>
      <c r="CB298" s="441"/>
      <c r="CC298" s="441"/>
      <c r="CD298" s="441"/>
      <c r="CE298" s="442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</row>
    <row r="299" spans="1:163" s="9" customFormat="1" ht="30" customHeight="1">
      <c r="A299" s="456" t="s">
        <v>518</v>
      </c>
      <c r="B299" s="457"/>
      <c r="C299" s="457"/>
      <c r="D299" s="457"/>
      <c r="E299" s="457"/>
      <c r="F299" s="457"/>
      <c r="G299" s="457"/>
      <c r="H299" s="457"/>
      <c r="I299" s="457"/>
      <c r="J299" s="457"/>
      <c r="K299" s="457"/>
      <c r="L299" s="457"/>
      <c r="M299" s="458"/>
      <c r="N299" s="665"/>
      <c r="O299" s="666"/>
      <c r="P299" s="418"/>
      <c r="Q299" s="419"/>
      <c r="R299" s="419"/>
      <c r="S299" s="449"/>
      <c r="T299" s="418"/>
      <c r="U299" s="419"/>
      <c r="V299" s="419"/>
      <c r="W299" s="449"/>
      <c r="X299" s="444"/>
      <c r="Y299" s="573"/>
      <c r="Z299" s="448"/>
      <c r="AA299" s="575"/>
      <c r="AB299" s="444"/>
      <c r="AC299" s="573"/>
      <c r="AD299" s="448"/>
      <c r="AE299" s="575"/>
      <c r="AF299" s="444"/>
      <c r="AG299" s="573"/>
      <c r="AH299" s="448"/>
      <c r="AI299" s="575"/>
      <c r="AJ299" s="444"/>
      <c r="AK299" s="573"/>
      <c r="AL299" s="448"/>
      <c r="AM299" s="575"/>
      <c r="AN299" s="418"/>
      <c r="AO299" s="419"/>
      <c r="AP299" s="419"/>
      <c r="AQ299" s="449"/>
      <c r="AR299" s="418"/>
      <c r="AS299" s="419"/>
      <c r="AT299" s="419"/>
      <c r="AU299" s="449"/>
      <c r="AV299" s="440"/>
      <c r="AW299" s="441"/>
      <c r="AX299" s="441"/>
      <c r="AY299" s="441"/>
      <c r="AZ299" s="441"/>
      <c r="BA299" s="441"/>
      <c r="BB299" s="441"/>
      <c r="BC299" s="442"/>
      <c r="BD299" s="440"/>
      <c r="BE299" s="441"/>
      <c r="BF299" s="441"/>
      <c r="BG299" s="441"/>
      <c r="BH299" s="441"/>
      <c r="BI299" s="441"/>
      <c r="BJ299" s="441"/>
      <c r="BK299" s="442"/>
      <c r="BL299" s="418"/>
      <c r="BM299" s="419"/>
      <c r="BN299" s="419"/>
      <c r="BO299" s="449"/>
      <c r="BP299" s="418"/>
      <c r="BQ299" s="419"/>
      <c r="BR299" s="419"/>
      <c r="BS299" s="449"/>
      <c r="BT299" s="418"/>
      <c r="BU299" s="419"/>
      <c r="BV299" s="419"/>
      <c r="BW299" s="449"/>
      <c r="BX299" s="440" t="s">
        <v>122</v>
      </c>
      <c r="BY299" s="421"/>
      <c r="BZ299" s="421"/>
      <c r="CA299" s="421"/>
      <c r="CB299" s="421"/>
      <c r="CC299" s="421"/>
      <c r="CD299" s="421"/>
      <c r="CE299" s="443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</row>
    <row r="300" spans="1:163" s="9" customFormat="1" ht="64.5" customHeight="1">
      <c r="A300" s="440"/>
      <c r="B300" s="441"/>
      <c r="C300" s="441"/>
      <c r="D300" s="441"/>
      <c r="E300" s="441"/>
      <c r="F300" s="441"/>
      <c r="G300" s="441"/>
      <c r="H300" s="441"/>
      <c r="I300" s="441"/>
      <c r="J300" s="441"/>
      <c r="K300" s="441"/>
      <c r="L300" s="441"/>
      <c r="M300" s="442"/>
      <c r="N300" s="667"/>
      <c r="O300" s="668"/>
      <c r="P300" s="420"/>
      <c r="Q300" s="421"/>
      <c r="R300" s="421"/>
      <c r="S300" s="443"/>
      <c r="T300" s="420"/>
      <c r="U300" s="421"/>
      <c r="V300" s="421"/>
      <c r="W300" s="443"/>
      <c r="X300" s="565"/>
      <c r="Y300" s="566"/>
      <c r="Z300" s="576"/>
      <c r="AA300" s="577"/>
      <c r="AB300" s="565"/>
      <c r="AC300" s="566"/>
      <c r="AD300" s="576"/>
      <c r="AE300" s="577"/>
      <c r="AF300" s="565"/>
      <c r="AG300" s="566"/>
      <c r="AH300" s="576"/>
      <c r="AI300" s="577"/>
      <c r="AJ300" s="565"/>
      <c r="AK300" s="566"/>
      <c r="AL300" s="576"/>
      <c r="AM300" s="577"/>
      <c r="AN300" s="420"/>
      <c r="AO300" s="421"/>
      <c r="AP300" s="421"/>
      <c r="AQ300" s="443"/>
      <c r="AR300" s="420"/>
      <c r="AS300" s="421"/>
      <c r="AT300" s="421"/>
      <c r="AU300" s="443"/>
      <c r="AV300" s="450" t="s">
        <v>402</v>
      </c>
      <c r="AW300" s="451"/>
      <c r="AX300" s="452" t="s">
        <v>403</v>
      </c>
      <c r="AY300" s="453"/>
      <c r="AZ300" s="450" t="s">
        <v>1470</v>
      </c>
      <c r="BA300" s="451"/>
      <c r="BB300" s="452" t="s">
        <v>1471</v>
      </c>
      <c r="BC300" s="453"/>
      <c r="BD300" s="450" t="s">
        <v>402</v>
      </c>
      <c r="BE300" s="451"/>
      <c r="BF300" s="452" t="s">
        <v>403</v>
      </c>
      <c r="BG300" s="453"/>
      <c r="BH300" s="450" t="s">
        <v>1470</v>
      </c>
      <c r="BI300" s="451"/>
      <c r="BJ300" s="452" t="s">
        <v>1471</v>
      </c>
      <c r="BK300" s="453"/>
      <c r="BL300" s="420"/>
      <c r="BM300" s="421"/>
      <c r="BN300" s="421"/>
      <c r="BO300" s="443"/>
      <c r="BP300" s="420"/>
      <c r="BQ300" s="421"/>
      <c r="BR300" s="421"/>
      <c r="BS300" s="443"/>
      <c r="BT300" s="420"/>
      <c r="BU300" s="421"/>
      <c r="BV300" s="421"/>
      <c r="BW300" s="443"/>
      <c r="BX300" s="450" t="s">
        <v>123</v>
      </c>
      <c r="BY300" s="451"/>
      <c r="BZ300" s="452" t="s">
        <v>458</v>
      </c>
      <c r="CA300" s="453"/>
      <c r="CB300" s="450" t="s">
        <v>459</v>
      </c>
      <c r="CC300" s="451"/>
      <c r="CD300" s="452" t="s">
        <v>460</v>
      </c>
      <c r="CE300" s="453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</row>
    <row r="301" spans="1:163" s="9" customFormat="1" ht="11.25">
      <c r="A301" s="462" t="s">
        <v>1439</v>
      </c>
      <c r="B301" s="463"/>
      <c r="C301" s="463"/>
      <c r="D301" s="463"/>
      <c r="E301" s="463"/>
      <c r="F301" s="463"/>
      <c r="G301" s="463"/>
      <c r="H301" s="463"/>
      <c r="I301" s="463"/>
      <c r="J301" s="463"/>
      <c r="K301" s="463"/>
      <c r="L301" s="463"/>
      <c r="M301" s="464"/>
      <c r="N301" s="462" t="s">
        <v>1440</v>
      </c>
      <c r="O301" s="464"/>
      <c r="P301" s="462">
        <v>1</v>
      </c>
      <c r="Q301" s="463"/>
      <c r="R301" s="463"/>
      <c r="S301" s="464"/>
      <c r="T301" s="462">
        <v>2</v>
      </c>
      <c r="U301" s="463"/>
      <c r="V301" s="463"/>
      <c r="W301" s="464"/>
      <c r="X301" s="462">
        <v>3</v>
      </c>
      <c r="Y301" s="463"/>
      <c r="Z301" s="463"/>
      <c r="AA301" s="464"/>
      <c r="AB301" s="462">
        <v>4</v>
      </c>
      <c r="AC301" s="463"/>
      <c r="AD301" s="463"/>
      <c r="AE301" s="464"/>
      <c r="AF301" s="462">
        <v>5</v>
      </c>
      <c r="AG301" s="463"/>
      <c r="AH301" s="463"/>
      <c r="AI301" s="464"/>
      <c r="AJ301" s="462">
        <v>6</v>
      </c>
      <c r="AK301" s="463"/>
      <c r="AL301" s="463"/>
      <c r="AM301" s="464"/>
      <c r="AN301" s="462">
        <v>7</v>
      </c>
      <c r="AO301" s="463"/>
      <c r="AP301" s="463"/>
      <c r="AQ301" s="464"/>
      <c r="AR301" s="462">
        <v>8</v>
      </c>
      <c r="AS301" s="463"/>
      <c r="AT301" s="463"/>
      <c r="AU301" s="464"/>
      <c r="AV301" s="462">
        <v>9</v>
      </c>
      <c r="AW301" s="463"/>
      <c r="AX301" s="463"/>
      <c r="AY301" s="464"/>
      <c r="AZ301" s="462">
        <v>10</v>
      </c>
      <c r="BA301" s="463"/>
      <c r="BB301" s="463"/>
      <c r="BC301" s="464"/>
      <c r="BD301" s="462">
        <v>11</v>
      </c>
      <c r="BE301" s="463"/>
      <c r="BF301" s="463"/>
      <c r="BG301" s="464"/>
      <c r="BH301" s="462">
        <v>12</v>
      </c>
      <c r="BI301" s="463"/>
      <c r="BJ301" s="463"/>
      <c r="BK301" s="464"/>
      <c r="BL301" s="462">
        <v>13</v>
      </c>
      <c r="BM301" s="463"/>
      <c r="BN301" s="463"/>
      <c r="BO301" s="464"/>
      <c r="BP301" s="462">
        <v>14</v>
      </c>
      <c r="BQ301" s="463"/>
      <c r="BR301" s="463"/>
      <c r="BS301" s="464"/>
      <c r="BT301" s="462">
        <v>15</v>
      </c>
      <c r="BU301" s="463"/>
      <c r="BV301" s="463"/>
      <c r="BW301" s="464"/>
      <c r="BX301" s="462">
        <v>16</v>
      </c>
      <c r="BY301" s="463"/>
      <c r="BZ301" s="463"/>
      <c r="CA301" s="464"/>
      <c r="CB301" s="462">
        <v>17</v>
      </c>
      <c r="CC301" s="463"/>
      <c r="CD301" s="463"/>
      <c r="CE301" s="464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</row>
    <row r="302" spans="1:83" s="9" customFormat="1" ht="27.75" customHeight="1">
      <c r="A302" s="376" t="s">
        <v>1095</v>
      </c>
      <c r="B302" s="377"/>
      <c r="C302" s="377"/>
      <c r="D302" s="377"/>
      <c r="E302" s="377"/>
      <c r="F302" s="377"/>
      <c r="G302" s="377"/>
      <c r="H302" s="377"/>
      <c r="I302" s="377"/>
      <c r="J302" s="377"/>
      <c r="K302" s="377"/>
      <c r="L302" s="377"/>
      <c r="M302" s="378"/>
      <c r="N302" s="412">
        <v>1</v>
      </c>
      <c r="O302" s="413"/>
      <c r="P302" s="369"/>
      <c r="Q302" s="370"/>
      <c r="R302" s="370"/>
      <c r="S302" s="371"/>
      <c r="T302" s="369"/>
      <c r="U302" s="370"/>
      <c r="V302" s="370"/>
      <c r="W302" s="371"/>
      <c r="X302" s="369"/>
      <c r="Y302" s="370"/>
      <c r="Z302" s="370"/>
      <c r="AA302" s="371"/>
      <c r="AB302" s="369"/>
      <c r="AC302" s="370"/>
      <c r="AD302" s="370"/>
      <c r="AE302" s="371"/>
      <c r="AF302" s="369"/>
      <c r="AG302" s="370"/>
      <c r="AH302" s="370"/>
      <c r="AI302" s="371"/>
      <c r="AJ302" s="369"/>
      <c r="AK302" s="370"/>
      <c r="AL302" s="370"/>
      <c r="AM302" s="371"/>
      <c r="AN302" s="369"/>
      <c r="AO302" s="370"/>
      <c r="AP302" s="370"/>
      <c r="AQ302" s="371"/>
      <c r="AR302" s="369"/>
      <c r="AS302" s="370"/>
      <c r="AT302" s="370"/>
      <c r="AU302" s="371"/>
      <c r="AV302" s="369"/>
      <c r="AW302" s="370"/>
      <c r="AX302" s="370"/>
      <c r="AY302" s="371"/>
      <c r="AZ302" s="369"/>
      <c r="BA302" s="370"/>
      <c r="BB302" s="370"/>
      <c r="BC302" s="371"/>
      <c r="BD302" s="369"/>
      <c r="BE302" s="370"/>
      <c r="BF302" s="370"/>
      <c r="BG302" s="371"/>
      <c r="BH302" s="369"/>
      <c r="BI302" s="370"/>
      <c r="BJ302" s="370"/>
      <c r="BK302" s="371"/>
      <c r="BL302" s="369"/>
      <c r="BM302" s="370"/>
      <c r="BN302" s="370"/>
      <c r="BO302" s="371"/>
      <c r="BP302" s="369"/>
      <c r="BQ302" s="370"/>
      <c r="BR302" s="370"/>
      <c r="BS302" s="371"/>
      <c r="BT302" s="369"/>
      <c r="BU302" s="370"/>
      <c r="BV302" s="370"/>
      <c r="BW302" s="371"/>
      <c r="BX302" s="369"/>
      <c r="BY302" s="370"/>
      <c r="BZ302" s="370"/>
      <c r="CA302" s="371"/>
      <c r="CB302" s="369"/>
      <c r="CC302" s="370"/>
      <c r="CD302" s="370"/>
      <c r="CE302" s="371"/>
    </row>
    <row r="303" spans="1:83" s="9" customFormat="1" ht="24" customHeight="1">
      <c r="A303" s="376" t="s">
        <v>1096</v>
      </c>
      <c r="B303" s="377"/>
      <c r="C303" s="377"/>
      <c r="D303" s="377"/>
      <c r="E303" s="377"/>
      <c r="F303" s="377"/>
      <c r="G303" s="377"/>
      <c r="H303" s="377"/>
      <c r="I303" s="377"/>
      <c r="J303" s="377"/>
      <c r="K303" s="377"/>
      <c r="L303" s="377"/>
      <c r="M303" s="378"/>
      <c r="N303" s="412">
        <v>2</v>
      </c>
      <c r="O303" s="413"/>
      <c r="P303" s="369"/>
      <c r="Q303" s="370"/>
      <c r="R303" s="370"/>
      <c r="S303" s="371"/>
      <c r="T303" s="369"/>
      <c r="U303" s="370"/>
      <c r="V303" s="370"/>
      <c r="W303" s="371"/>
      <c r="X303" s="369"/>
      <c r="Y303" s="370"/>
      <c r="Z303" s="370"/>
      <c r="AA303" s="371"/>
      <c r="AB303" s="369"/>
      <c r="AC303" s="370"/>
      <c r="AD303" s="370"/>
      <c r="AE303" s="371"/>
      <c r="AF303" s="369"/>
      <c r="AG303" s="370"/>
      <c r="AH303" s="370"/>
      <c r="AI303" s="371"/>
      <c r="AJ303" s="369"/>
      <c r="AK303" s="370"/>
      <c r="AL303" s="370"/>
      <c r="AM303" s="371"/>
      <c r="AN303" s="369"/>
      <c r="AO303" s="370"/>
      <c r="AP303" s="370"/>
      <c r="AQ303" s="371"/>
      <c r="AR303" s="369"/>
      <c r="AS303" s="370"/>
      <c r="AT303" s="370"/>
      <c r="AU303" s="371"/>
      <c r="AV303" s="369"/>
      <c r="AW303" s="370"/>
      <c r="AX303" s="370"/>
      <c r="AY303" s="371"/>
      <c r="AZ303" s="369"/>
      <c r="BA303" s="370"/>
      <c r="BB303" s="370"/>
      <c r="BC303" s="371"/>
      <c r="BD303" s="369"/>
      <c r="BE303" s="370"/>
      <c r="BF303" s="370"/>
      <c r="BG303" s="371"/>
      <c r="BH303" s="369"/>
      <c r="BI303" s="370"/>
      <c r="BJ303" s="370"/>
      <c r="BK303" s="371"/>
      <c r="BL303" s="369"/>
      <c r="BM303" s="370"/>
      <c r="BN303" s="370"/>
      <c r="BO303" s="371"/>
      <c r="BP303" s="369"/>
      <c r="BQ303" s="370"/>
      <c r="BR303" s="370"/>
      <c r="BS303" s="371"/>
      <c r="BT303" s="369"/>
      <c r="BU303" s="370"/>
      <c r="BV303" s="370"/>
      <c r="BW303" s="371"/>
      <c r="BX303" s="369"/>
      <c r="BY303" s="370"/>
      <c r="BZ303" s="370"/>
      <c r="CA303" s="371"/>
      <c r="CB303" s="369"/>
      <c r="CC303" s="370"/>
      <c r="CD303" s="370"/>
      <c r="CE303" s="371"/>
    </row>
    <row r="304" spans="1:83" s="9" customFormat="1" ht="25.5" customHeight="1">
      <c r="A304" s="376" t="s">
        <v>1097</v>
      </c>
      <c r="B304" s="377"/>
      <c r="C304" s="377"/>
      <c r="D304" s="377"/>
      <c r="E304" s="377"/>
      <c r="F304" s="377"/>
      <c r="G304" s="377"/>
      <c r="H304" s="377"/>
      <c r="I304" s="377"/>
      <c r="J304" s="377"/>
      <c r="K304" s="377"/>
      <c r="L304" s="377"/>
      <c r="M304" s="378"/>
      <c r="N304" s="412">
        <v>3</v>
      </c>
      <c r="O304" s="413"/>
      <c r="P304" s="369"/>
      <c r="Q304" s="370"/>
      <c r="R304" s="370"/>
      <c r="S304" s="371"/>
      <c r="T304" s="369"/>
      <c r="U304" s="370"/>
      <c r="V304" s="370"/>
      <c r="W304" s="371"/>
      <c r="X304" s="369"/>
      <c r="Y304" s="370"/>
      <c r="Z304" s="370"/>
      <c r="AA304" s="371"/>
      <c r="AB304" s="369"/>
      <c r="AC304" s="370"/>
      <c r="AD304" s="370"/>
      <c r="AE304" s="371"/>
      <c r="AF304" s="369"/>
      <c r="AG304" s="370"/>
      <c r="AH304" s="370"/>
      <c r="AI304" s="371"/>
      <c r="AJ304" s="369"/>
      <c r="AK304" s="370"/>
      <c r="AL304" s="370"/>
      <c r="AM304" s="371"/>
      <c r="AN304" s="369"/>
      <c r="AO304" s="370"/>
      <c r="AP304" s="370"/>
      <c r="AQ304" s="371"/>
      <c r="AR304" s="369"/>
      <c r="AS304" s="370"/>
      <c r="AT304" s="370"/>
      <c r="AU304" s="371"/>
      <c r="AV304" s="369"/>
      <c r="AW304" s="370"/>
      <c r="AX304" s="370"/>
      <c r="AY304" s="371"/>
      <c r="AZ304" s="369"/>
      <c r="BA304" s="370"/>
      <c r="BB304" s="370"/>
      <c r="BC304" s="371"/>
      <c r="BD304" s="369"/>
      <c r="BE304" s="370"/>
      <c r="BF304" s="370"/>
      <c r="BG304" s="371"/>
      <c r="BH304" s="369"/>
      <c r="BI304" s="370"/>
      <c r="BJ304" s="370"/>
      <c r="BK304" s="371"/>
      <c r="BL304" s="369"/>
      <c r="BM304" s="370"/>
      <c r="BN304" s="370"/>
      <c r="BO304" s="371"/>
      <c r="BP304" s="369"/>
      <c r="BQ304" s="370"/>
      <c r="BR304" s="370"/>
      <c r="BS304" s="371"/>
      <c r="BT304" s="369"/>
      <c r="BU304" s="370"/>
      <c r="BV304" s="370"/>
      <c r="BW304" s="371"/>
      <c r="BX304" s="369"/>
      <c r="BY304" s="370"/>
      <c r="BZ304" s="370"/>
      <c r="CA304" s="371"/>
      <c r="CB304" s="369"/>
      <c r="CC304" s="370"/>
      <c r="CD304" s="370"/>
      <c r="CE304" s="371"/>
    </row>
    <row r="305" spans="1:163" s="9" customFormat="1" ht="4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21"/>
      <c r="O305" s="21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</row>
    <row r="306" spans="1:163" s="9" customFormat="1" ht="11.25" customHeight="1" hidden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21"/>
      <c r="O306" s="21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</row>
    <row r="307" spans="1:163" s="10" customFormat="1" ht="11.25">
      <c r="A307" s="40"/>
      <c r="B307" s="40"/>
      <c r="C307" s="40"/>
      <c r="D307" s="41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 t="s">
        <v>1098</v>
      </c>
      <c r="V307" s="40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0"/>
      <c r="BD307" s="40"/>
      <c r="BE307" s="46"/>
      <c r="BF307" s="46"/>
      <c r="BG307" s="46"/>
      <c r="BH307" s="46"/>
      <c r="BI307" s="46"/>
      <c r="BJ307" s="46"/>
      <c r="BK307" s="46"/>
      <c r="BL307" s="40"/>
      <c r="BM307" s="40"/>
      <c r="BN307" s="40"/>
      <c r="BO307" s="40"/>
      <c r="BP307" s="40"/>
      <c r="BQ307" s="40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</row>
    <row r="308" spans="1:163" s="10" customFormat="1" ht="11.25">
      <c r="A308" s="23"/>
      <c r="B308" s="23"/>
      <c r="C308" s="9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9"/>
      <c r="AC308" s="12"/>
      <c r="AD308" s="12"/>
      <c r="AE308" s="12"/>
      <c r="AF308" s="12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39"/>
      <c r="BD308" s="48"/>
      <c r="BE308" s="48"/>
      <c r="BF308" s="48"/>
      <c r="BG308" s="48"/>
      <c r="BH308" s="48"/>
      <c r="BI308" s="48"/>
      <c r="BJ308" s="48"/>
      <c r="BK308" s="48"/>
      <c r="BL308" s="39"/>
      <c r="BM308" s="3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</row>
    <row r="309" spans="1:163" s="41" customFormat="1" ht="66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669" t="s">
        <v>262</v>
      </c>
      <c r="V309" s="670"/>
      <c r="W309" s="670"/>
      <c r="X309" s="670"/>
      <c r="Y309" s="670"/>
      <c r="Z309" s="670"/>
      <c r="AA309" s="670"/>
      <c r="AB309" s="670"/>
      <c r="AC309" s="670"/>
      <c r="AD309" s="670"/>
      <c r="AE309" s="670"/>
      <c r="AF309" s="670"/>
      <c r="AG309" s="670"/>
      <c r="AH309" s="670"/>
      <c r="AI309" s="670"/>
      <c r="AJ309" s="670"/>
      <c r="AK309" s="670"/>
      <c r="AL309" s="670"/>
      <c r="AM309" s="670"/>
      <c r="AN309" s="670"/>
      <c r="AO309" s="670"/>
      <c r="AP309" s="670"/>
      <c r="AQ309" s="670"/>
      <c r="AR309" s="670"/>
      <c r="AS309" s="671"/>
      <c r="AT309" s="583" t="s">
        <v>525</v>
      </c>
      <c r="AU309" s="672"/>
      <c r="AV309" s="601" t="s">
        <v>778</v>
      </c>
      <c r="AW309" s="602"/>
      <c r="AX309" s="603" t="s">
        <v>779</v>
      </c>
      <c r="AY309" s="604"/>
      <c r="AZ309" s="601" t="s">
        <v>1859</v>
      </c>
      <c r="BA309" s="602"/>
      <c r="BB309" s="603" t="s">
        <v>1858</v>
      </c>
      <c r="BC309" s="604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</row>
    <row r="310" spans="1:163" s="41" customFormat="1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471" t="s">
        <v>708</v>
      </c>
      <c r="V310" s="472"/>
      <c r="W310" s="472"/>
      <c r="X310" s="472"/>
      <c r="Y310" s="472"/>
      <c r="Z310" s="472"/>
      <c r="AA310" s="472"/>
      <c r="AB310" s="472"/>
      <c r="AC310" s="472"/>
      <c r="AD310" s="472"/>
      <c r="AE310" s="472"/>
      <c r="AF310" s="472"/>
      <c r="AG310" s="472"/>
      <c r="AH310" s="472"/>
      <c r="AI310" s="472"/>
      <c r="AJ310" s="472"/>
      <c r="AK310" s="472"/>
      <c r="AL310" s="472"/>
      <c r="AM310" s="472"/>
      <c r="AN310" s="472"/>
      <c r="AO310" s="472"/>
      <c r="AP310" s="472"/>
      <c r="AQ310" s="472"/>
      <c r="AR310" s="472"/>
      <c r="AS310" s="473"/>
      <c r="AT310" s="471" t="s">
        <v>1440</v>
      </c>
      <c r="AU310" s="473"/>
      <c r="AV310" s="673">
        <v>1</v>
      </c>
      <c r="AW310" s="674"/>
      <c r="AX310" s="674"/>
      <c r="AY310" s="675"/>
      <c r="AZ310" s="673">
        <v>2</v>
      </c>
      <c r="BA310" s="674"/>
      <c r="BB310" s="674"/>
      <c r="BC310" s="675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</row>
    <row r="311" spans="21:55" s="9" customFormat="1" ht="24" customHeight="1">
      <c r="U311" s="376" t="s">
        <v>560</v>
      </c>
      <c r="V311" s="377"/>
      <c r="W311" s="377"/>
      <c r="X311" s="377"/>
      <c r="Y311" s="377"/>
      <c r="Z311" s="377"/>
      <c r="AA311" s="377"/>
      <c r="AB311" s="377"/>
      <c r="AC311" s="377"/>
      <c r="AD311" s="377"/>
      <c r="AE311" s="377"/>
      <c r="AF311" s="377"/>
      <c r="AG311" s="377"/>
      <c r="AH311" s="377"/>
      <c r="AI311" s="377"/>
      <c r="AJ311" s="377"/>
      <c r="AK311" s="377"/>
      <c r="AL311" s="377"/>
      <c r="AM311" s="377"/>
      <c r="AN311" s="377"/>
      <c r="AO311" s="377"/>
      <c r="AP311" s="377"/>
      <c r="AQ311" s="377"/>
      <c r="AR311" s="377"/>
      <c r="AS311" s="378"/>
      <c r="AT311" s="462">
        <v>1</v>
      </c>
      <c r="AU311" s="464"/>
      <c r="AV311" s="369"/>
      <c r="AW311" s="370"/>
      <c r="AX311" s="370"/>
      <c r="AY311" s="371"/>
      <c r="AZ311" s="369"/>
      <c r="BA311" s="370"/>
      <c r="BB311" s="370"/>
      <c r="BC311" s="371"/>
    </row>
    <row r="312" spans="1:52" s="9" customFormat="1" ht="11.2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11"/>
      <c r="AU312" s="28"/>
      <c r="AV312" s="28"/>
      <c r="AW312" s="12"/>
      <c r="AX312" s="12"/>
      <c r="AY312" s="12"/>
      <c r="AZ312" s="12"/>
    </row>
    <row r="313" spans="1:163" s="9" customFormat="1" ht="11.2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50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</row>
    <row r="314" spans="1:163" s="9" customFormat="1" ht="18" customHeight="1">
      <c r="A314" s="618" t="s">
        <v>1544</v>
      </c>
      <c r="B314" s="618"/>
      <c r="C314" s="44"/>
      <c r="D314" s="51"/>
      <c r="E314" s="676" t="s">
        <v>903</v>
      </c>
      <c r="F314" s="676"/>
      <c r="G314" s="676"/>
      <c r="H314" s="676"/>
      <c r="I314" s="676"/>
      <c r="J314" s="676"/>
      <c r="K314" s="676"/>
      <c r="L314" s="676"/>
      <c r="M314" s="676"/>
      <c r="N314" s="676"/>
      <c r="O314" s="676"/>
      <c r="P314" s="676"/>
      <c r="Q314" s="676"/>
      <c r="R314" s="676"/>
      <c r="S314" s="676"/>
      <c r="T314" s="676"/>
      <c r="U314" s="676"/>
      <c r="V314" s="676"/>
      <c r="W314" s="676"/>
      <c r="X314" s="676"/>
      <c r="Y314" s="676"/>
      <c r="Z314" s="676"/>
      <c r="AA314" s="676"/>
      <c r="AB314" s="676"/>
      <c r="AC314" s="676"/>
      <c r="AD314" s="676"/>
      <c r="AE314" s="676"/>
      <c r="AF314" s="676"/>
      <c r="AG314" s="676"/>
      <c r="AH314" s="676"/>
      <c r="AI314" s="676"/>
      <c r="AJ314" s="676"/>
      <c r="AK314" s="676"/>
      <c r="AL314" s="676"/>
      <c r="AM314" s="676"/>
      <c r="AN314" s="676"/>
      <c r="AO314" s="676"/>
      <c r="AP314" s="676"/>
      <c r="AQ314" s="676"/>
      <c r="AR314" s="676"/>
      <c r="AS314" s="676"/>
      <c r="AT314" s="676"/>
      <c r="AU314" s="676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</row>
    <row r="315" spans="1:163" s="9" customFormat="1" ht="21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</row>
    <row r="316" spans="1:163" s="9" customFormat="1" ht="11.25" customHeight="1">
      <c r="A316" s="437" t="s">
        <v>1454</v>
      </c>
      <c r="B316" s="438"/>
      <c r="C316" s="438"/>
      <c r="D316" s="438"/>
      <c r="E316" s="438"/>
      <c r="F316" s="438"/>
      <c r="G316" s="438"/>
      <c r="H316" s="438"/>
      <c r="I316" s="438"/>
      <c r="J316" s="438"/>
      <c r="K316" s="438"/>
      <c r="L316" s="438"/>
      <c r="M316" s="439"/>
      <c r="N316" s="497" t="s">
        <v>525</v>
      </c>
      <c r="O316" s="447"/>
      <c r="P316" s="437" t="s">
        <v>104</v>
      </c>
      <c r="Q316" s="438"/>
      <c r="R316" s="438"/>
      <c r="S316" s="438"/>
      <c r="T316" s="438"/>
      <c r="U316" s="438"/>
      <c r="V316" s="438"/>
      <c r="W316" s="438"/>
      <c r="X316" s="438"/>
      <c r="Y316" s="438"/>
      <c r="Z316" s="438"/>
      <c r="AA316" s="438"/>
      <c r="AB316" s="438"/>
      <c r="AC316" s="438"/>
      <c r="AD316" s="438"/>
      <c r="AE316" s="438"/>
      <c r="AF316" s="438"/>
      <c r="AG316" s="438"/>
      <c r="AH316" s="438"/>
      <c r="AI316" s="438"/>
      <c r="AJ316" s="438"/>
      <c r="AK316" s="438"/>
      <c r="AL316" s="438"/>
      <c r="AM316" s="438"/>
      <c r="AN316" s="438"/>
      <c r="AO316" s="438"/>
      <c r="AP316" s="438"/>
      <c r="AQ316" s="438"/>
      <c r="AR316" s="438"/>
      <c r="AS316" s="438"/>
      <c r="AT316" s="438"/>
      <c r="AU316" s="438"/>
      <c r="AV316" s="438"/>
      <c r="AW316" s="438"/>
      <c r="AX316" s="438"/>
      <c r="AY316" s="439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</row>
    <row r="317" spans="1:163" s="9" customFormat="1" ht="15.75" customHeight="1">
      <c r="A317" s="459"/>
      <c r="B317" s="460"/>
      <c r="C317" s="460"/>
      <c r="D317" s="460"/>
      <c r="E317" s="460"/>
      <c r="F317" s="460"/>
      <c r="G317" s="460"/>
      <c r="H317" s="460"/>
      <c r="I317" s="460"/>
      <c r="J317" s="460"/>
      <c r="K317" s="460"/>
      <c r="L317" s="460"/>
      <c r="M317" s="461"/>
      <c r="N317" s="418"/>
      <c r="O317" s="449"/>
      <c r="P317" s="440" t="s">
        <v>349</v>
      </c>
      <c r="Q317" s="441"/>
      <c r="R317" s="441"/>
      <c r="S317" s="441"/>
      <c r="T317" s="441"/>
      <c r="U317" s="441"/>
      <c r="V317" s="441"/>
      <c r="W317" s="441"/>
      <c r="X317" s="441"/>
      <c r="Y317" s="441"/>
      <c r="Z317" s="441"/>
      <c r="AA317" s="441"/>
      <c r="AB317" s="441"/>
      <c r="AC317" s="441"/>
      <c r="AD317" s="441"/>
      <c r="AE317" s="441"/>
      <c r="AF317" s="441"/>
      <c r="AG317" s="441"/>
      <c r="AH317" s="441"/>
      <c r="AI317" s="441"/>
      <c r="AJ317" s="441"/>
      <c r="AK317" s="441"/>
      <c r="AL317" s="441"/>
      <c r="AM317" s="441"/>
      <c r="AN317" s="441"/>
      <c r="AO317" s="441"/>
      <c r="AP317" s="441"/>
      <c r="AQ317" s="441"/>
      <c r="AR317" s="441"/>
      <c r="AS317" s="441"/>
      <c r="AT317" s="441"/>
      <c r="AU317" s="441"/>
      <c r="AV317" s="441"/>
      <c r="AW317" s="441"/>
      <c r="AX317" s="441"/>
      <c r="AY317" s="442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</row>
    <row r="318" spans="1:163" s="9" customFormat="1" ht="15.75" customHeight="1">
      <c r="A318" s="459"/>
      <c r="B318" s="460"/>
      <c r="C318" s="460"/>
      <c r="D318" s="460"/>
      <c r="E318" s="460"/>
      <c r="F318" s="460"/>
      <c r="G318" s="460"/>
      <c r="H318" s="460"/>
      <c r="I318" s="460"/>
      <c r="J318" s="460"/>
      <c r="K318" s="460"/>
      <c r="L318" s="460"/>
      <c r="M318" s="461"/>
      <c r="N318" s="418"/>
      <c r="O318" s="449"/>
      <c r="P318" s="437" t="s">
        <v>124</v>
      </c>
      <c r="Q318" s="438"/>
      <c r="R318" s="438"/>
      <c r="S318" s="438"/>
      <c r="T318" s="438"/>
      <c r="U318" s="438"/>
      <c r="V318" s="438"/>
      <c r="W318" s="438"/>
      <c r="X318" s="438"/>
      <c r="Y318" s="438"/>
      <c r="Z318" s="438"/>
      <c r="AA318" s="438"/>
      <c r="AB318" s="438"/>
      <c r="AC318" s="438"/>
      <c r="AD318" s="438"/>
      <c r="AE318" s="438"/>
      <c r="AF318" s="438"/>
      <c r="AG318" s="438"/>
      <c r="AH318" s="438"/>
      <c r="AI318" s="438"/>
      <c r="AJ318" s="438"/>
      <c r="AK318" s="438"/>
      <c r="AL318" s="438"/>
      <c r="AM318" s="439"/>
      <c r="AN318" s="437" t="s">
        <v>1241</v>
      </c>
      <c r="AO318" s="417"/>
      <c r="AP318" s="417"/>
      <c r="AQ318" s="417"/>
      <c r="AR318" s="417"/>
      <c r="AS318" s="417"/>
      <c r="AT318" s="417"/>
      <c r="AU318" s="447"/>
      <c r="AV318" s="416" t="s">
        <v>867</v>
      </c>
      <c r="AW318" s="417"/>
      <c r="AX318" s="446" t="s">
        <v>353</v>
      </c>
      <c r="AY318" s="447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</row>
    <row r="319" spans="1:163" s="9" customFormat="1" ht="18.75" customHeight="1">
      <c r="A319" s="459"/>
      <c r="B319" s="460"/>
      <c r="C319" s="460"/>
      <c r="D319" s="460"/>
      <c r="E319" s="460"/>
      <c r="F319" s="460"/>
      <c r="G319" s="460"/>
      <c r="H319" s="460"/>
      <c r="I319" s="460"/>
      <c r="J319" s="460"/>
      <c r="K319" s="460"/>
      <c r="L319" s="460"/>
      <c r="M319" s="461"/>
      <c r="N319" s="418"/>
      <c r="O319" s="449"/>
      <c r="P319" s="440" t="s">
        <v>125</v>
      </c>
      <c r="Q319" s="441"/>
      <c r="R319" s="441"/>
      <c r="S319" s="441"/>
      <c r="T319" s="441"/>
      <c r="U319" s="441"/>
      <c r="V319" s="441"/>
      <c r="W319" s="441"/>
      <c r="X319" s="441"/>
      <c r="Y319" s="441"/>
      <c r="Z319" s="441"/>
      <c r="AA319" s="441"/>
      <c r="AB319" s="441"/>
      <c r="AC319" s="441"/>
      <c r="AD319" s="441"/>
      <c r="AE319" s="441"/>
      <c r="AF319" s="441"/>
      <c r="AG319" s="441"/>
      <c r="AH319" s="441"/>
      <c r="AI319" s="441"/>
      <c r="AJ319" s="441"/>
      <c r="AK319" s="441"/>
      <c r="AL319" s="441"/>
      <c r="AM319" s="442"/>
      <c r="AN319" s="418"/>
      <c r="AO319" s="419"/>
      <c r="AP319" s="419"/>
      <c r="AQ319" s="419"/>
      <c r="AR319" s="419"/>
      <c r="AS319" s="419"/>
      <c r="AT319" s="419"/>
      <c r="AU319" s="449"/>
      <c r="AV319" s="418"/>
      <c r="AW319" s="419"/>
      <c r="AX319" s="419"/>
      <c r="AY319" s="449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</row>
    <row r="320" spans="1:163" s="9" customFormat="1" ht="19.5" customHeight="1">
      <c r="A320" s="459"/>
      <c r="B320" s="460"/>
      <c r="C320" s="460"/>
      <c r="D320" s="460"/>
      <c r="E320" s="460"/>
      <c r="F320" s="460"/>
      <c r="G320" s="460"/>
      <c r="H320" s="460"/>
      <c r="I320" s="460"/>
      <c r="J320" s="460"/>
      <c r="K320" s="460"/>
      <c r="L320" s="460"/>
      <c r="M320" s="461"/>
      <c r="N320" s="418"/>
      <c r="O320" s="449"/>
      <c r="P320" s="416" t="s">
        <v>1384</v>
      </c>
      <c r="Q320" s="417"/>
      <c r="R320" s="446" t="s">
        <v>1385</v>
      </c>
      <c r="S320" s="447"/>
      <c r="T320" s="416" t="s">
        <v>1455</v>
      </c>
      <c r="U320" s="417"/>
      <c r="V320" s="446" t="s">
        <v>348</v>
      </c>
      <c r="W320" s="447"/>
      <c r="X320" s="437" t="s">
        <v>145</v>
      </c>
      <c r="Y320" s="438"/>
      <c r="Z320" s="438"/>
      <c r="AA320" s="438"/>
      <c r="AB320" s="438"/>
      <c r="AC320" s="438"/>
      <c r="AD320" s="438"/>
      <c r="AE320" s="438"/>
      <c r="AF320" s="438"/>
      <c r="AG320" s="438"/>
      <c r="AH320" s="438"/>
      <c r="AI320" s="438"/>
      <c r="AJ320" s="438"/>
      <c r="AK320" s="438"/>
      <c r="AL320" s="438"/>
      <c r="AM320" s="439"/>
      <c r="AN320" s="418"/>
      <c r="AO320" s="419"/>
      <c r="AP320" s="419"/>
      <c r="AQ320" s="419"/>
      <c r="AR320" s="419"/>
      <c r="AS320" s="419"/>
      <c r="AT320" s="419"/>
      <c r="AU320" s="449"/>
      <c r="AV320" s="418"/>
      <c r="AW320" s="419"/>
      <c r="AX320" s="419"/>
      <c r="AY320" s="449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</row>
    <row r="321" spans="1:163" s="9" customFormat="1" ht="15" customHeight="1">
      <c r="A321" s="459"/>
      <c r="B321" s="460"/>
      <c r="C321" s="460"/>
      <c r="D321" s="460"/>
      <c r="E321" s="460"/>
      <c r="F321" s="460"/>
      <c r="G321" s="460"/>
      <c r="H321" s="460"/>
      <c r="I321" s="460"/>
      <c r="J321" s="460"/>
      <c r="K321" s="460"/>
      <c r="L321" s="460"/>
      <c r="M321" s="461"/>
      <c r="N321" s="418"/>
      <c r="O321" s="449"/>
      <c r="P321" s="418"/>
      <c r="Q321" s="419"/>
      <c r="R321" s="419"/>
      <c r="S321" s="449"/>
      <c r="T321" s="418"/>
      <c r="U321" s="419"/>
      <c r="V321" s="419"/>
      <c r="W321" s="449"/>
      <c r="X321" s="481" t="s">
        <v>126</v>
      </c>
      <c r="Y321" s="482"/>
      <c r="Z321" s="482"/>
      <c r="AA321" s="482"/>
      <c r="AB321" s="482"/>
      <c r="AC321" s="482"/>
      <c r="AD321" s="482"/>
      <c r="AE321" s="482"/>
      <c r="AF321" s="482"/>
      <c r="AG321" s="482"/>
      <c r="AH321" s="482"/>
      <c r="AI321" s="482"/>
      <c r="AJ321" s="482"/>
      <c r="AK321" s="482"/>
      <c r="AL321" s="482"/>
      <c r="AM321" s="483"/>
      <c r="AN321" s="418"/>
      <c r="AO321" s="419"/>
      <c r="AP321" s="419"/>
      <c r="AQ321" s="419"/>
      <c r="AR321" s="419"/>
      <c r="AS321" s="419"/>
      <c r="AT321" s="419"/>
      <c r="AU321" s="449"/>
      <c r="AV321" s="418"/>
      <c r="AW321" s="419"/>
      <c r="AX321" s="419"/>
      <c r="AY321" s="449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</row>
    <row r="322" spans="1:163" s="9" customFormat="1" ht="27" customHeight="1">
      <c r="A322" s="459"/>
      <c r="B322" s="460"/>
      <c r="C322" s="460"/>
      <c r="D322" s="460"/>
      <c r="E322" s="460"/>
      <c r="F322" s="460"/>
      <c r="G322" s="460"/>
      <c r="H322" s="460"/>
      <c r="I322" s="460"/>
      <c r="J322" s="460"/>
      <c r="K322" s="460"/>
      <c r="L322" s="460"/>
      <c r="M322" s="461"/>
      <c r="N322" s="418"/>
      <c r="O322" s="449"/>
      <c r="P322" s="418"/>
      <c r="Q322" s="419"/>
      <c r="R322" s="419"/>
      <c r="S322" s="449"/>
      <c r="T322" s="418"/>
      <c r="U322" s="419"/>
      <c r="V322" s="419"/>
      <c r="W322" s="449"/>
      <c r="X322" s="437" t="s">
        <v>1456</v>
      </c>
      <c r="Y322" s="417"/>
      <c r="Z322" s="417"/>
      <c r="AA322" s="417"/>
      <c r="AB322" s="417"/>
      <c r="AC322" s="417"/>
      <c r="AD322" s="417"/>
      <c r="AE322" s="447"/>
      <c r="AF322" s="437" t="s">
        <v>1457</v>
      </c>
      <c r="AG322" s="438"/>
      <c r="AH322" s="438"/>
      <c r="AI322" s="438"/>
      <c r="AJ322" s="438"/>
      <c r="AK322" s="438"/>
      <c r="AL322" s="438"/>
      <c r="AM322" s="439"/>
      <c r="AN322" s="456" t="s">
        <v>352</v>
      </c>
      <c r="AO322" s="419"/>
      <c r="AP322" s="419"/>
      <c r="AQ322" s="419"/>
      <c r="AR322" s="419"/>
      <c r="AS322" s="419"/>
      <c r="AT322" s="419"/>
      <c r="AU322" s="449"/>
      <c r="AV322" s="418"/>
      <c r="AW322" s="419"/>
      <c r="AX322" s="419"/>
      <c r="AY322" s="449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</row>
    <row r="323" spans="1:163" s="10" customFormat="1" ht="11.25">
      <c r="A323" s="456" t="s">
        <v>347</v>
      </c>
      <c r="B323" s="457"/>
      <c r="C323" s="457"/>
      <c r="D323" s="457"/>
      <c r="E323" s="457"/>
      <c r="F323" s="457"/>
      <c r="G323" s="457"/>
      <c r="H323" s="457"/>
      <c r="I323" s="457"/>
      <c r="J323" s="457"/>
      <c r="K323" s="457"/>
      <c r="L323" s="457"/>
      <c r="M323" s="458"/>
      <c r="N323" s="418"/>
      <c r="O323" s="449"/>
      <c r="P323" s="418"/>
      <c r="Q323" s="419"/>
      <c r="R323" s="419"/>
      <c r="S323" s="449"/>
      <c r="T323" s="418"/>
      <c r="U323" s="419"/>
      <c r="V323" s="419"/>
      <c r="W323" s="449"/>
      <c r="X323" s="440" t="s">
        <v>350</v>
      </c>
      <c r="Y323" s="421"/>
      <c r="Z323" s="421"/>
      <c r="AA323" s="421"/>
      <c r="AB323" s="421"/>
      <c r="AC323" s="421"/>
      <c r="AD323" s="421"/>
      <c r="AE323" s="443"/>
      <c r="AF323" s="440" t="s">
        <v>351</v>
      </c>
      <c r="AG323" s="441"/>
      <c r="AH323" s="441"/>
      <c r="AI323" s="441"/>
      <c r="AJ323" s="441"/>
      <c r="AK323" s="441"/>
      <c r="AL323" s="441"/>
      <c r="AM323" s="442"/>
      <c r="AN323" s="420"/>
      <c r="AO323" s="421"/>
      <c r="AP323" s="421"/>
      <c r="AQ323" s="421"/>
      <c r="AR323" s="421"/>
      <c r="AS323" s="421"/>
      <c r="AT323" s="421"/>
      <c r="AU323" s="443"/>
      <c r="AV323" s="418"/>
      <c r="AW323" s="419"/>
      <c r="AX323" s="419"/>
      <c r="AY323" s="449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</row>
    <row r="324" spans="1:163" s="10" customFormat="1" ht="72" customHeight="1">
      <c r="A324" s="440"/>
      <c r="B324" s="441"/>
      <c r="C324" s="441"/>
      <c r="D324" s="441"/>
      <c r="E324" s="441"/>
      <c r="F324" s="441"/>
      <c r="G324" s="441"/>
      <c r="H324" s="441"/>
      <c r="I324" s="441"/>
      <c r="J324" s="441"/>
      <c r="K324" s="441"/>
      <c r="L324" s="441"/>
      <c r="M324" s="442"/>
      <c r="N324" s="420"/>
      <c r="O324" s="443"/>
      <c r="P324" s="420"/>
      <c r="Q324" s="421"/>
      <c r="R324" s="421"/>
      <c r="S324" s="443"/>
      <c r="T324" s="420"/>
      <c r="U324" s="421"/>
      <c r="V324" s="421"/>
      <c r="W324" s="443"/>
      <c r="X324" s="450" t="s">
        <v>1384</v>
      </c>
      <c r="Y324" s="454"/>
      <c r="Z324" s="452" t="s">
        <v>1385</v>
      </c>
      <c r="AA324" s="453"/>
      <c r="AB324" s="450" t="s">
        <v>1455</v>
      </c>
      <c r="AC324" s="451"/>
      <c r="AD324" s="556" t="s">
        <v>348</v>
      </c>
      <c r="AE324" s="453"/>
      <c r="AF324" s="450" t="s">
        <v>1384</v>
      </c>
      <c r="AG324" s="454"/>
      <c r="AH324" s="452" t="s">
        <v>1385</v>
      </c>
      <c r="AI324" s="453"/>
      <c r="AJ324" s="450" t="s">
        <v>1455</v>
      </c>
      <c r="AK324" s="451"/>
      <c r="AL324" s="452" t="s">
        <v>348</v>
      </c>
      <c r="AM324" s="453"/>
      <c r="AN324" s="450" t="s">
        <v>1384</v>
      </c>
      <c r="AO324" s="454"/>
      <c r="AP324" s="452" t="s">
        <v>1385</v>
      </c>
      <c r="AQ324" s="453"/>
      <c r="AR324" s="450" t="s">
        <v>1455</v>
      </c>
      <c r="AS324" s="451"/>
      <c r="AT324" s="452" t="s">
        <v>348</v>
      </c>
      <c r="AU324" s="453"/>
      <c r="AV324" s="420"/>
      <c r="AW324" s="421"/>
      <c r="AX324" s="421"/>
      <c r="AY324" s="443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</row>
    <row r="325" spans="1:163" s="44" customFormat="1" ht="11.25">
      <c r="A325" s="605" t="s">
        <v>1439</v>
      </c>
      <c r="B325" s="606"/>
      <c r="C325" s="606"/>
      <c r="D325" s="606"/>
      <c r="E325" s="606"/>
      <c r="F325" s="606"/>
      <c r="G325" s="606"/>
      <c r="H325" s="606"/>
      <c r="I325" s="606"/>
      <c r="J325" s="606"/>
      <c r="K325" s="606"/>
      <c r="L325" s="606"/>
      <c r="M325" s="607"/>
      <c r="N325" s="462" t="s">
        <v>1440</v>
      </c>
      <c r="O325" s="464"/>
      <c r="P325" s="462">
        <v>1</v>
      </c>
      <c r="Q325" s="463"/>
      <c r="R325" s="463"/>
      <c r="S325" s="464"/>
      <c r="T325" s="462">
        <v>2</v>
      </c>
      <c r="U325" s="463"/>
      <c r="V325" s="463"/>
      <c r="W325" s="464"/>
      <c r="X325" s="462">
        <v>3</v>
      </c>
      <c r="Y325" s="463"/>
      <c r="Z325" s="463"/>
      <c r="AA325" s="464"/>
      <c r="AB325" s="462">
        <v>4</v>
      </c>
      <c r="AC325" s="463"/>
      <c r="AD325" s="463"/>
      <c r="AE325" s="464"/>
      <c r="AF325" s="462">
        <v>5</v>
      </c>
      <c r="AG325" s="463"/>
      <c r="AH325" s="463"/>
      <c r="AI325" s="464"/>
      <c r="AJ325" s="462">
        <v>6</v>
      </c>
      <c r="AK325" s="463"/>
      <c r="AL325" s="463"/>
      <c r="AM325" s="464"/>
      <c r="AN325" s="462">
        <v>7</v>
      </c>
      <c r="AO325" s="463"/>
      <c r="AP325" s="463"/>
      <c r="AQ325" s="464"/>
      <c r="AR325" s="462">
        <v>8</v>
      </c>
      <c r="AS325" s="463"/>
      <c r="AT325" s="463"/>
      <c r="AU325" s="464"/>
      <c r="AV325" s="462">
        <v>9</v>
      </c>
      <c r="AW325" s="463"/>
      <c r="AX325" s="463"/>
      <c r="AY325" s="464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</row>
    <row r="326" spans="1:163" ht="35.25" customHeight="1">
      <c r="A326" s="376" t="s">
        <v>938</v>
      </c>
      <c r="B326" s="377"/>
      <c r="C326" s="377"/>
      <c r="D326" s="377"/>
      <c r="E326" s="377"/>
      <c r="F326" s="377"/>
      <c r="G326" s="377"/>
      <c r="H326" s="377"/>
      <c r="I326" s="377"/>
      <c r="J326" s="377"/>
      <c r="K326" s="377"/>
      <c r="L326" s="377"/>
      <c r="M326" s="378"/>
      <c r="N326" s="412">
        <v>1</v>
      </c>
      <c r="O326" s="436"/>
      <c r="P326" s="369"/>
      <c r="Q326" s="370"/>
      <c r="R326" s="370"/>
      <c r="S326" s="371"/>
      <c r="T326" s="369"/>
      <c r="U326" s="370"/>
      <c r="V326" s="370"/>
      <c r="W326" s="371"/>
      <c r="X326" s="369"/>
      <c r="Y326" s="370"/>
      <c r="Z326" s="370"/>
      <c r="AA326" s="371"/>
      <c r="AB326" s="369"/>
      <c r="AC326" s="370"/>
      <c r="AD326" s="370"/>
      <c r="AE326" s="371"/>
      <c r="AF326" s="369"/>
      <c r="AG326" s="370"/>
      <c r="AH326" s="370"/>
      <c r="AI326" s="371"/>
      <c r="AJ326" s="369"/>
      <c r="AK326" s="370"/>
      <c r="AL326" s="370"/>
      <c r="AM326" s="371"/>
      <c r="AN326" s="369"/>
      <c r="AO326" s="370"/>
      <c r="AP326" s="370"/>
      <c r="AQ326" s="371"/>
      <c r="AR326" s="369"/>
      <c r="AS326" s="370"/>
      <c r="AT326" s="370"/>
      <c r="AU326" s="371"/>
      <c r="AV326" s="369"/>
      <c r="AW326" s="370"/>
      <c r="AX326" s="370"/>
      <c r="AY326" s="371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</row>
    <row r="327" spans="1:163" ht="34.5" customHeight="1">
      <c r="A327" s="376" t="s">
        <v>939</v>
      </c>
      <c r="B327" s="377"/>
      <c r="C327" s="377"/>
      <c r="D327" s="377"/>
      <c r="E327" s="377"/>
      <c r="F327" s="377"/>
      <c r="G327" s="377"/>
      <c r="H327" s="377"/>
      <c r="I327" s="377"/>
      <c r="J327" s="377"/>
      <c r="K327" s="377"/>
      <c r="L327" s="377"/>
      <c r="M327" s="378"/>
      <c r="N327" s="412">
        <v>2</v>
      </c>
      <c r="O327" s="436"/>
      <c r="P327" s="422">
        <f>P328+P329+P330</f>
        <v>0</v>
      </c>
      <c r="Q327" s="423"/>
      <c r="R327" s="423"/>
      <c r="S327" s="424"/>
      <c r="T327" s="422">
        <f>T328+T329+T330</f>
        <v>0</v>
      </c>
      <c r="U327" s="423"/>
      <c r="V327" s="423"/>
      <c r="W327" s="424"/>
      <c r="X327" s="422">
        <f>X328+X329+X330</f>
        <v>0</v>
      </c>
      <c r="Y327" s="423"/>
      <c r="Z327" s="423"/>
      <c r="AA327" s="424"/>
      <c r="AB327" s="422">
        <f>AB328+AB329+AB330</f>
        <v>0</v>
      </c>
      <c r="AC327" s="423"/>
      <c r="AD327" s="423"/>
      <c r="AE327" s="424"/>
      <c r="AF327" s="422">
        <f>AF328+AF329+AF330</f>
        <v>0</v>
      </c>
      <c r="AG327" s="423"/>
      <c r="AH327" s="423"/>
      <c r="AI327" s="424"/>
      <c r="AJ327" s="422">
        <f>AJ328+AJ329+AJ330</f>
        <v>0</v>
      </c>
      <c r="AK327" s="423"/>
      <c r="AL327" s="423"/>
      <c r="AM327" s="424"/>
      <c r="AN327" s="422">
        <f>AN328+AN329+AN330</f>
        <v>0</v>
      </c>
      <c r="AO327" s="423"/>
      <c r="AP327" s="423"/>
      <c r="AQ327" s="424"/>
      <c r="AR327" s="422">
        <f>AR328+AR329+AR330</f>
        <v>0</v>
      </c>
      <c r="AS327" s="423"/>
      <c r="AT327" s="423"/>
      <c r="AU327" s="424"/>
      <c r="AV327" s="422">
        <f>AV328+AV329+AV330</f>
        <v>0</v>
      </c>
      <c r="AW327" s="423"/>
      <c r="AX327" s="423"/>
      <c r="AY327" s="424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</row>
    <row r="328" spans="1:163" ht="32.25" customHeight="1">
      <c r="A328" s="677" t="s">
        <v>145</v>
      </c>
      <c r="B328" s="640"/>
      <c r="C328" s="640" t="s">
        <v>1390</v>
      </c>
      <c r="D328" s="640"/>
      <c r="E328" s="640"/>
      <c r="F328" s="640"/>
      <c r="G328" s="640"/>
      <c r="H328" s="640"/>
      <c r="I328" s="640"/>
      <c r="J328" s="640"/>
      <c r="K328" s="640"/>
      <c r="L328" s="640"/>
      <c r="M328" s="641"/>
      <c r="N328" s="412">
        <v>3</v>
      </c>
      <c r="O328" s="436"/>
      <c r="P328" s="369"/>
      <c r="Q328" s="370"/>
      <c r="R328" s="370"/>
      <c r="S328" s="371"/>
      <c r="T328" s="369"/>
      <c r="U328" s="370"/>
      <c r="V328" s="370"/>
      <c r="W328" s="371"/>
      <c r="X328" s="369"/>
      <c r="Y328" s="370"/>
      <c r="Z328" s="370"/>
      <c r="AA328" s="371"/>
      <c r="AB328" s="369"/>
      <c r="AC328" s="370"/>
      <c r="AD328" s="370"/>
      <c r="AE328" s="371"/>
      <c r="AF328" s="369"/>
      <c r="AG328" s="370"/>
      <c r="AH328" s="370"/>
      <c r="AI328" s="371"/>
      <c r="AJ328" s="369"/>
      <c r="AK328" s="370"/>
      <c r="AL328" s="370"/>
      <c r="AM328" s="371"/>
      <c r="AN328" s="369"/>
      <c r="AO328" s="370"/>
      <c r="AP328" s="370"/>
      <c r="AQ328" s="371"/>
      <c r="AR328" s="369"/>
      <c r="AS328" s="370"/>
      <c r="AT328" s="370"/>
      <c r="AU328" s="371"/>
      <c r="AV328" s="369"/>
      <c r="AW328" s="370"/>
      <c r="AX328" s="370"/>
      <c r="AY328" s="371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</row>
    <row r="329" spans="1:163" ht="34.5" customHeight="1">
      <c r="A329" s="52"/>
      <c r="B329" s="37"/>
      <c r="C329" s="640" t="s">
        <v>1105</v>
      </c>
      <c r="D329" s="640"/>
      <c r="E329" s="640"/>
      <c r="F329" s="640"/>
      <c r="G329" s="640"/>
      <c r="H329" s="640"/>
      <c r="I329" s="640"/>
      <c r="J329" s="640"/>
      <c r="K329" s="640"/>
      <c r="L329" s="640"/>
      <c r="M329" s="641"/>
      <c r="N329" s="412">
        <v>4</v>
      </c>
      <c r="O329" s="436"/>
      <c r="P329" s="369"/>
      <c r="Q329" s="370"/>
      <c r="R329" s="370"/>
      <c r="S329" s="371"/>
      <c r="T329" s="369"/>
      <c r="U329" s="370"/>
      <c r="V329" s="370"/>
      <c r="W329" s="371"/>
      <c r="X329" s="369"/>
      <c r="Y329" s="370"/>
      <c r="Z329" s="370"/>
      <c r="AA329" s="371"/>
      <c r="AB329" s="369"/>
      <c r="AC329" s="370"/>
      <c r="AD329" s="370"/>
      <c r="AE329" s="371"/>
      <c r="AF329" s="369"/>
      <c r="AG329" s="370"/>
      <c r="AH329" s="370"/>
      <c r="AI329" s="371"/>
      <c r="AJ329" s="369"/>
      <c r="AK329" s="370"/>
      <c r="AL329" s="370"/>
      <c r="AM329" s="371"/>
      <c r="AN329" s="369"/>
      <c r="AO329" s="370"/>
      <c r="AP329" s="370"/>
      <c r="AQ329" s="371"/>
      <c r="AR329" s="369"/>
      <c r="AS329" s="370"/>
      <c r="AT329" s="370"/>
      <c r="AU329" s="371"/>
      <c r="AV329" s="369"/>
      <c r="AW329" s="370"/>
      <c r="AX329" s="370"/>
      <c r="AY329" s="371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</row>
    <row r="330" spans="1:163" ht="24" customHeight="1">
      <c r="A330" s="52"/>
      <c r="B330" s="37"/>
      <c r="C330" s="402" t="s">
        <v>1791</v>
      </c>
      <c r="D330" s="402"/>
      <c r="E330" s="402"/>
      <c r="F330" s="402"/>
      <c r="G330" s="402"/>
      <c r="H330" s="402"/>
      <c r="I330" s="402"/>
      <c r="J330" s="402"/>
      <c r="K330" s="402"/>
      <c r="L330" s="402"/>
      <c r="M330" s="403"/>
      <c r="N330" s="412">
        <v>5</v>
      </c>
      <c r="O330" s="436"/>
      <c r="P330" s="679"/>
      <c r="Q330" s="679"/>
      <c r="R330" s="679"/>
      <c r="S330" s="679"/>
      <c r="T330" s="561"/>
      <c r="U330" s="561"/>
      <c r="V330" s="561"/>
      <c r="W330" s="561"/>
      <c r="X330" s="561"/>
      <c r="Y330" s="561"/>
      <c r="Z330" s="561"/>
      <c r="AA330" s="561"/>
      <c r="AB330" s="561"/>
      <c r="AC330" s="561"/>
      <c r="AD330" s="561"/>
      <c r="AE330" s="561"/>
      <c r="AF330" s="561"/>
      <c r="AG330" s="561"/>
      <c r="AH330" s="561"/>
      <c r="AI330" s="561"/>
      <c r="AJ330" s="561"/>
      <c r="AK330" s="561"/>
      <c r="AL330" s="561"/>
      <c r="AM330" s="561"/>
      <c r="AN330" s="561"/>
      <c r="AO330" s="561"/>
      <c r="AP330" s="561"/>
      <c r="AQ330" s="561"/>
      <c r="AR330" s="561"/>
      <c r="AS330" s="561"/>
      <c r="AT330" s="561"/>
      <c r="AU330" s="561"/>
      <c r="AV330" s="561"/>
      <c r="AW330" s="561"/>
      <c r="AX330" s="561"/>
      <c r="AY330" s="561"/>
      <c r="AZ330" s="54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</row>
    <row r="331" spans="1:163" ht="21" customHeight="1">
      <c r="A331" s="11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21"/>
      <c r="P331" s="21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</row>
    <row r="332" spans="1:163" s="8" customFormat="1" ht="11.25" customHeight="1">
      <c r="A332" s="55"/>
      <c r="B332" s="55"/>
      <c r="C332" s="55"/>
      <c r="D332" s="55"/>
      <c r="E332" s="55"/>
      <c r="F332" s="55"/>
      <c r="G332" s="55"/>
      <c r="H332" s="56"/>
      <c r="I332" s="55"/>
      <c r="J332" s="56"/>
      <c r="K332" s="55"/>
      <c r="L332" s="678" t="s">
        <v>1559</v>
      </c>
      <c r="M332" s="678"/>
      <c r="N332" s="678"/>
      <c r="O332" s="678"/>
      <c r="P332" s="678"/>
      <c r="Q332" s="678"/>
      <c r="R332" s="678"/>
      <c r="S332" s="678"/>
      <c r="T332" s="678"/>
      <c r="U332" s="678"/>
      <c r="V332" s="678"/>
      <c r="W332" s="678"/>
      <c r="X332" s="678"/>
      <c r="Y332" s="678"/>
      <c r="Z332" s="678"/>
      <c r="AA332" s="678"/>
      <c r="AB332" s="678"/>
      <c r="AC332" s="678"/>
      <c r="AD332" s="678"/>
      <c r="AE332" s="678"/>
      <c r="AF332" s="678"/>
      <c r="AG332" s="678"/>
      <c r="AH332" s="678"/>
      <c r="AI332" s="678"/>
      <c r="AJ332" s="678"/>
      <c r="AK332" s="678"/>
      <c r="AL332" s="678"/>
      <c r="AM332" s="678"/>
      <c r="AN332" s="678"/>
      <c r="AO332" s="678"/>
      <c r="AP332" s="678"/>
      <c r="AQ332" s="678"/>
      <c r="AR332" s="678"/>
      <c r="AS332" s="678"/>
      <c r="AT332" s="678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</row>
    <row r="333" spans="1:163" s="8" customFormat="1" ht="11.25" customHeight="1">
      <c r="A333" s="55"/>
      <c r="B333" s="55"/>
      <c r="C333" s="55"/>
      <c r="D333" s="55"/>
      <c r="E333" s="55"/>
      <c r="F333" s="55"/>
      <c r="G333" s="55"/>
      <c r="H333" s="44"/>
      <c r="I333" s="44"/>
      <c r="J333" s="44"/>
      <c r="K333" s="44"/>
      <c r="L333" s="44"/>
      <c r="M333" s="56" t="s">
        <v>405</v>
      </c>
      <c r="N333" s="44"/>
      <c r="O333" s="44"/>
      <c r="P333" s="44"/>
      <c r="Q333" s="44"/>
      <c r="R333" s="55"/>
      <c r="S333" s="44"/>
      <c r="T333" s="44"/>
      <c r="U333" s="44"/>
      <c r="V333" s="55"/>
      <c r="W333" s="55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</row>
    <row r="334" spans="1:163" s="8" customFormat="1" ht="11.25" customHeight="1">
      <c r="A334" s="55"/>
      <c r="B334" s="55"/>
      <c r="C334" s="55"/>
      <c r="D334" s="55"/>
      <c r="E334" s="55"/>
      <c r="F334" s="55"/>
      <c r="G334" s="55"/>
      <c r="H334" s="44"/>
      <c r="I334" s="44"/>
      <c r="J334" s="44"/>
      <c r="K334" s="44"/>
      <c r="L334" s="44"/>
      <c r="M334" s="44"/>
      <c r="N334" s="44"/>
      <c r="O334" s="44"/>
      <c r="P334" s="57" t="s">
        <v>1854</v>
      </c>
      <c r="Q334" s="44"/>
      <c r="R334" s="55"/>
      <c r="S334" s="55"/>
      <c r="T334" s="55"/>
      <c r="U334" s="44"/>
      <c r="V334" s="55"/>
      <c r="W334" s="55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</row>
    <row r="335" spans="1:163" s="8" customFormat="1" ht="11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</row>
    <row r="336" spans="25:51" s="8" customFormat="1" ht="34.5" customHeight="1">
      <c r="Y336" s="437" t="s">
        <v>780</v>
      </c>
      <c r="Z336" s="438"/>
      <c r="AA336" s="438"/>
      <c r="AB336" s="438"/>
      <c r="AC336" s="438"/>
      <c r="AD336" s="438"/>
      <c r="AE336" s="438"/>
      <c r="AF336" s="438"/>
      <c r="AG336" s="438"/>
      <c r="AH336" s="438"/>
      <c r="AI336" s="438"/>
      <c r="AJ336" s="438"/>
      <c r="AK336" s="438"/>
      <c r="AL336" s="438"/>
      <c r="AM336" s="438"/>
      <c r="AN336" s="438"/>
      <c r="AO336" s="439"/>
      <c r="AP336" s="498" t="s">
        <v>1438</v>
      </c>
      <c r="AQ336" s="562"/>
      <c r="AR336" s="416" t="s">
        <v>338</v>
      </c>
      <c r="AS336" s="564"/>
      <c r="AT336" s="446" t="s">
        <v>462</v>
      </c>
      <c r="AU336" s="574"/>
      <c r="AV336" s="416" t="s">
        <v>557</v>
      </c>
      <c r="AW336" s="564"/>
      <c r="AX336" s="446" t="s">
        <v>558</v>
      </c>
      <c r="AY336" s="574"/>
    </row>
    <row r="337" spans="25:51" s="8" customFormat="1" ht="45.75" customHeight="1">
      <c r="Y337" s="440" t="s">
        <v>781</v>
      </c>
      <c r="Z337" s="441"/>
      <c r="AA337" s="441"/>
      <c r="AB337" s="441"/>
      <c r="AC337" s="441"/>
      <c r="AD337" s="441"/>
      <c r="AE337" s="441"/>
      <c r="AF337" s="441"/>
      <c r="AG337" s="441"/>
      <c r="AH337" s="441"/>
      <c r="AI337" s="441"/>
      <c r="AJ337" s="441"/>
      <c r="AK337" s="441"/>
      <c r="AL337" s="441"/>
      <c r="AM337" s="441"/>
      <c r="AN337" s="441"/>
      <c r="AO337" s="442"/>
      <c r="AP337" s="563"/>
      <c r="AQ337" s="503"/>
      <c r="AR337" s="565"/>
      <c r="AS337" s="566"/>
      <c r="AT337" s="576"/>
      <c r="AU337" s="577"/>
      <c r="AV337" s="565"/>
      <c r="AW337" s="566"/>
      <c r="AX337" s="576"/>
      <c r="AY337" s="577"/>
    </row>
    <row r="338" spans="1:163" s="71" customFormat="1" ht="24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462" t="s">
        <v>1439</v>
      </c>
      <c r="Z338" s="463"/>
      <c r="AA338" s="463"/>
      <c r="AB338" s="463"/>
      <c r="AC338" s="463"/>
      <c r="AD338" s="463"/>
      <c r="AE338" s="463"/>
      <c r="AF338" s="463"/>
      <c r="AG338" s="463"/>
      <c r="AH338" s="463"/>
      <c r="AI338" s="463"/>
      <c r="AJ338" s="463"/>
      <c r="AK338" s="463"/>
      <c r="AL338" s="463"/>
      <c r="AM338" s="463"/>
      <c r="AN338" s="463"/>
      <c r="AO338" s="464"/>
      <c r="AP338" s="462" t="s">
        <v>1440</v>
      </c>
      <c r="AQ338" s="464"/>
      <c r="AR338" s="471">
        <v>1</v>
      </c>
      <c r="AS338" s="451"/>
      <c r="AT338" s="451"/>
      <c r="AU338" s="453"/>
      <c r="AV338" s="471">
        <v>2</v>
      </c>
      <c r="AW338" s="451"/>
      <c r="AX338" s="451"/>
      <c r="AY338" s="453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</row>
    <row r="339" spans="1:163" s="71" customFormat="1" ht="24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70" t="s">
        <v>515</v>
      </c>
      <c r="Z339" s="463"/>
      <c r="AA339" s="463"/>
      <c r="AB339" s="463"/>
      <c r="AC339" s="463"/>
      <c r="AD339" s="463"/>
      <c r="AE339" s="463"/>
      <c r="AF339" s="463"/>
      <c r="AG339" s="463"/>
      <c r="AH339" s="463"/>
      <c r="AI339" s="463"/>
      <c r="AJ339" s="463"/>
      <c r="AK339" s="463"/>
      <c r="AL339" s="463"/>
      <c r="AM339" s="463"/>
      <c r="AN339" s="463"/>
      <c r="AO339" s="464"/>
      <c r="AP339" s="215"/>
      <c r="AQ339" s="216"/>
      <c r="AR339" s="369"/>
      <c r="AS339" s="370"/>
      <c r="AT339" s="370"/>
      <c r="AU339" s="371"/>
      <c r="AV339" s="369"/>
      <c r="AW339" s="370"/>
      <c r="AX339" s="370"/>
      <c r="AY339" s="371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</row>
    <row r="340" spans="1:163" s="71" customFormat="1" ht="24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376" t="s">
        <v>598</v>
      </c>
      <c r="Z340" s="377"/>
      <c r="AA340" s="377"/>
      <c r="AB340" s="377"/>
      <c r="AC340" s="377"/>
      <c r="AD340" s="377"/>
      <c r="AE340" s="377"/>
      <c r="AF340" s="377"/>
      <c r="AG340" s="377"/>
      <c r="AH340" s="377"/>
      <c r="AI340" s="377"/>
      <c r="AJ340" s="377"/>
      <c r="AK340" s="377"/>
      <c r="AL340" s="377"/>
      <c r="AM340" s="377"/>
      <c r="AN340" s="377"/>
      <c r="AO340" s="378"/>
      <c r="AP340" s="412">
        <v>1</v>
      </c>
      <c r="AQ340" s="436"/>
      <c r="AR340" s="369"/>
      <c r="AS340" s="370"/>
      <c r="AT340" s="370"/>
      <c r="AU340" s="371"/>
      <c r="AV340" s="369"/>
      <c r="AW340" s="370"/>
      <c r="AX340" s="370"/>
      <c r="AY340" s="371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</row>
    <row r="341" spans="1:163" s="71" customFormat="1" ht="27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376" t="s">
        <v>599</v>
      </c>
      <c r="Z341" s="377"/>
      <c r="AA341" s="377"/>
      <c r="AB341" s="377"/>
      <c r="AC341" s="377"/>
      <c r="AD341" s="377"/>
      <c r="AE341" s="377"/>
      <c r="AF341" s="377"/>
      <c r="AG341" s="377"/>
      <c r="AH341" s="377"/>
      <c r="AI341" s="377"/>
      <c r="AJ341" s="377"/>
      <c r="AK341" s="377"/>
      <c r="AL341" s="377"/>
      <c r="AM341" s="377"/>
      <c r="AN341" s="377"/>
      <c r="AO341" s="378"/>
      <c r="AP341" s="412">
        <v>2</v>
      </c>
      <c r="AQ341" s="436"/>
      <c r="AR341" s="369"/>
      <c r="AS341" s="370"/>
      <c r="AT341" s="370"/>
      <c r="AU341" s="371"/>
      <c r="AV341" s="369"/>
      <c r="AW341" s="370"/>
      <c r="AX341" s="370"/>
      <c r="AY341" s="371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</row>
    <row r="342" spans="1:163" s="71" customFormat="1" ht="19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383" t="s">
        <v>1855</v>
      </c>
      <c r="Z342" s="384"/>
      <c r="AA342" s="384"/>
      <c r="AB342" s="384"/>
      <c r="AC342" s="384"/>
      <c r="AD342" s="384"/>
      <c r="AE342" s="384"/>
      <c r="AF342" s="384"/>
      <c r="AG342" s="384"/>
      <c r="AH342" s="384"/>
      <c r="AI342" s="384"/>
      <c r="AJ342" s="384"/>
      <c r="AK342" s="384"/>
      <c r="AL342" s="384"/>
      <c r="AM342" s="384"/>
      <c r="AN342" s="384"/>
      <c r="AO342" s="385"/>
      <c r="AP342" s="412"/>
      <c r="AQ342" s="436"/>
      <c r="AR342" s="369"/>
      <c r="AS342" s="370"/>
      <c r="AT342" s="370"/>
      <c r="AU342" s="371"/>
      <c r="AV342" s="369"/>
      <c r="AW342" s="370"/>
      <c r="AX342" s="370"/>
      <c r="AY342" s="371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</row>
    <row r="343" spans="1:163" s="71" customFormat="1" ht="33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376" t="s">
        <v>886</v>
      </c>
      <c r="Z343" s="377"/>
      <c r="AA343" s="377"/>
      <c r="AB343" s="377"/>
      <c r="AC343" s="377"/>
      <c r="AD343" s="377"/>
      <c r="AE343" s="377"/>
      <c r="AF343" s="377"/>
      <c r="AG343" s="377"/>
      <c r="AH343" s="377"/>
      <c r="AI343" s="377"/>
      <c r="AJ343" s="377"/>
      <c r="AK343" s="377"/>
      <c r="AL343" s="377"/>
      <c r="AM343" s="377"/>
      <c r="AN343" s="377"/>
      <c r="AO343" s="378"/>
      <c r="AP343" s="412">
        <v>3</v>
      </c>
      <c r="AQ343" s="436"/>
      <c r="AR343" s="369"/>
      <c r="AS343" s="370"/>
      <c r="AT343" s="370"/>
      <c r="AU343" s="371"/>
      <c r="AV343" s="369"/>
      <c r="AW343" s="370"/>
      <c r="AX343" s="370"/>
      <c r="AY343" s="371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</row>
    <row r="344" spans="1:163" s="71" customFormat="1" ht="24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376" t="s">
        <v>1229</v>
      </c>
      <c r="Z344" s="377"/>
      <c r="AA344" s="377"/>
      <c r="AB344" s="377"/>
      <c r="AC344" s="377"/>
      <c r="AD344" s="377"/>
      <c r="AE344" s="377"/>
      <c r="AF344" s="377"/>
      <c r="AG344" s="377"/>
      <c r="AH344" s="377"/>
      <c r="AI344" s="377"/>
      <c r="AJ344" s="377"/>
      <c r="AK344" s="377"/>
      <c r="AL344" s="377"/>
      <c r="AM344" s="377"/>
      <c r="AN344" s="377"/>
      <c r="AO344" s="378"/>
      <c r="AP344" s="412">
        <v>4</v>
      </c>
      <c r="AQ344" s="436"/>
      <c r="AR344" s="369"/>
      <c r="AS344" s="370"/>
      <c r="AT344" s="370"/>
      <c r="AU344" s="371"/>
      <c r="AV344" s="369"/>
      <c r="AW344" s="370"/>
      <c r="AX344" s="370"/>
      <c r="AY344" s="371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</row>
    <row r="345" spans="1:163" s="9" customFormat="1" ht="11.25">
      <c r="A345" s="11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21"/>
      <c r="P345" s="21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</row>
    <row r="346" spans="1:163" s="2" customFormat="1" ht="21.75" customHeight="1">
      <c r="A346" s="496" t="s">
        <v>1545</v>
      </c>
      <c r="B346" s="496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21"/>
      <c r="P346" s="21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</row>
    <row r="347" spans="1:163" s="2" customFormat="1" ht="11.25" customHeight="1">
      <c r="A347" s="55"/>
      <c r="B347" s="58"/>
      <c r="C347" s="59"/>
      <c r="D347" s="680" t="s">
        <v>407</v>
      </c>
      <c r="E347" s="680"/>
      <c r="F347" s="680"/>
      <c r="G347" s="680"/>
      <c r="H347" s="680"/>
      <c r="I347" s="680"/>
      <c r="J347" s="680"/>
      <c r="K347" s="680"/>
      <c r="L347" s="680"/>
      <c r="M347" s="680"/>
      <c r="N347" s="680"/>
      <c r="O347" s="680"/>
      <c r="P347" s="680"/>
      <c r="Q347" s="680"/>
      <c r="R347" s="680"/>
      <c r="S347" s="680"/>
      <c r="T347" s="680"/>
      <c r="U347" s="680"/>
      <c r="V347" s="680"/>
      <c r="W347" s="680"/>
      <c r="X347" s="680"/>
      <c r="Y347" s="680"/>
      <c r="Z347" s="680"/>
      <c r="AA347" s="680"/>
      <c r="AB347" s="680"/>
      <c r="AC347" s="680"/>
      <c r="AD347" s="680"/>
      <c r="AE347" s="680"/>
      <c r="AF347" s="680"/>
      <c r="AG347" s="680"/>
      <c r="AH347" s="680"/>
      <c r="AI347" s="680"/>
      <c r="AJ347" s="680"/>
      <c r="AK347" s="680"/>
      <c r="AL347" s="680"/>
      <c r="AM347" s="680"/>
      <c r="AN347" s="680"/>
      <c r="AO347" s="680"/>
      <c r="AP347" s="680"/>
      <c r="AQ347" s="680"/>
      <c r="AR347" s="680"/>
      <c r="AS347" s="680"/>
      <c r="AT347" s="680"/>
      <c r="AU347" s="55"/>
      <c r="AV347" s="55"/>
      <c r="AW347" s="60"/>
      <c r="AX347" s="60"/>
      <c r="AY347" s="60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</row>
    <row r="348" spans="1:163" ht="11.25">
      <c r="A348" s="55"/>
      <c r="B348" s="58"/>
      <c r="C348" s="59"/>
      <c r="D348" s="681" t="s">
        <v>408</v>
      </c>
      <c r="E348" s="681"/>
      <c r="F348" s="681"/>
      <c r="G348" s="681"/>
      <c r="H348" s="681"/>
      <c r="I348" s="681"/>
      <c r="J348" s="681"/>
      <c r="K348" s="681"/>
      <c r="L348" s="681"/>
      <c r="M348" s="681"/>
      <c r="N348" s="681"/>
      <c r="O348" s="681"/>
      <c r="P348" s="681"/>
      <c r="Q348" s="681"/>
      <c r="R348" s="681"/>
      <c r="S348" s="681"/>
      <c r="T348" s="681"/>
      <c r="U348" s="681"/>
      <c r="V348" s="681"/>
      <c r="W348" s="681"/>
      <c r="X348" s="681"/>
      <c r="Y348" s="681"/>
      <c r="Z348" s="681"/>
      <c r="AA348" s="681"/>
      <c r="AB348" s="681"/>
      <c r="AC348" s="681"/>
      <c r="AD348" s="681"/>
      <c r="AE348" s="681"/>
      <c r="AF348" s="681"/>
      <c r="AG348" s="681"/>
      <c r="AH348" s="681"/>
      <c r="AI348" s="681"/>
      <c r="AJ348" s="681"/>
      <c r="AK348" s="681"/>
      <c r="AL348" s="681"/>
      <c r="AM348" s="681"/>
      <c r="AN348" s="681"/>
      <c r="AO348" s="681"/>
      <c r="AP348" s="681"/>
      <c r="AQ348" s="681"/>
      <c r="AR348" s="681"/>
      <c r="AS348" s="681"/>
      <c r="AT348" s="681"/>
      <c r="AU348" s="55"/>
      <c r="AV348" s="55"/>
      <c r="AW348" s="61"/>
      <c r="AX348" s="61"/>
      <c r="AY348" s="61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</row>
    <row r="349" spans="1:163" s="8" customFormat="1" ht="11.25" customHeight="1">
      <c r="A349" s="9"/>
      <c r="B349" s="2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24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</row>
    <row r="350" spans="1:163" s="8" customFormat="1" ht="25.5" customHeight="1">
      <c r="A350" s="437" t="s">
        <v>49</v>
      </c>
      <c r="B350" s="438"/>
      <c r="C350" s="438"/>
      <c r="D350" s="438"/>
      <c r="E350" s="438"/>
      <c r="F350" s="438"/>
      <c r="G350" s="438"/>
      <c r="H350" s="438"/>
      <c r="I350" s="438"/>
      <c r="J350" s="438"/>
      <c r="K350" s="438"/>
      <c r="L350" s="438"/>
      <c r="M350" s="438"/>
      <c r="N350" s="438"/>
      <c r="O350" s="438"/>
      <c r="P350" s="438"/>
      <c r="Q350" s="439"/>
      <c r="R350" s="497" t="s">
        <v>1438</v>
      </c>
      <c r="S350" s="664"/>
      <c r="T350" s="437" t="s">
        <v>338</v>
      </c>
      <c r="U350" s="417"/>
      <c r="V350" s="417"/>
      <c r="W350" s="417"/>
      <c r="X350" s="417"/>
      <c r="Y350" s="417"/>
      <c r="Z350" s="417"/>
      <c r="AA350" s="417"/>
      <c r="AB350" s="417"/>
      <c r="AC350" s="417"/>
      <c r="AD350" s="417"/>
      <c r="AE350" s="417"/>
      <c r="AF350" s="417"/>
      <c r="AG350" s="417"/>
      <c r="AH350" s="417"/>
      <c r="AI350" s="447"/>
      <c r="AJ350" s="437" t="s">
        <v>50</v>
      </c>
      <c r="AK350" s="438"/>
      <c r="AL350" s="438"/>
      <c r="AM350" s="438"/>
      <c r="AN350" s="438"/>
      <c r="AO350" s="438"/>
      <c r="AP350" s="438"/>
      <c r="AQ350" s="438"/>
      <c r="AR350" s="438"/>
      <c r="AS350" s="438"/>
      <c r="AT350" s="438"/>
      <c r="AU350" s="438"/>
      <c r="AV350" s="438"/>
      <c r="AW350" s="438"/>
      <c r="AX350" s="438"/>
      <c r="AY350" s="43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</row>
    <row r="351" spans="1:163" s="8" customFormat="1" ht="23.25" customHeight="1">
      <c r="A351" s="459"/>
      <c r="B351" s="460"/>
      <c r="C351" s="460"/>
      <c r="D351" s="460"/>
      <c r="E351" s="460"/>
      <c r="F351" s="460"/>
      <c r="G351" s="460"/>
      <c r="H351" s="460"/>
      <c r="I351" s="460"/>
      <c r="J351" s="460"/>
      <c r="K351" s="460"/>
      <c r="L351" s="460"/>
      <c r="M351" s="460"/>
      <c r="N351" s="460"/>
      <c r="O351" s="460"/>
      <c r="P351" s="460"/>
      <c r="Q351" s="461"/>
      <c r="R351" s="665"/>
      <c r="S351" s="666"/>
      <c r="T351" s="440" t="s">
        <v>462</v>
      </c>
      <c r="U351" s="421"/>
      <c r="V351" s="421"/>
      <c r="W351" s="421"/>
      <c r="X351" s="421"/>
      <c r="Y351" s="421"/>
      <c r="Z351" s="421"/>
      <c r="AA351" s="421"/>
      <c r="AB351" s="421"/>
      <c r="AC351" s="421"/>
      <c r="AD351" s="421"/>
      <c r="AE351" s="421"/>
      <c r="AF351" s="421"/>
      <c r="AG351" s="421"/>
      <c r="AH351" s="421"/>
      <c r="AI351" s="443"/>
      <c r="AJ351" s="440" t="s">
        <v>783</v>
      </c>
      <c r="AK351" s="441"/>
      <c r="AL351" s="441"/>
      <c r="AM351" s="441"/>
      <c r="AN351" s="441"/>
      <c r="AO351" s="441"/>
      <c r="AP351" s="441"/>
      <c r="AQ351" s="441"/>
      <c r="AR351" s="441"/>
      <c r="AS351" s="441"/>
      <c r="AT351" s="441"/>
      <c r="AU351" s="441"/>
      <c r="AV351" s="441"/>
      <c r="AW351" s="441"/>
      <c r="AX351" s="441"/>
      <c r="AY351" s="442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</row>
    <row r="352" spans="1:163" s="8" customFormat="1" ht="18" customHeight="1">
      <c r="A352" s="459"/>
      <c r="B352" s="460"/>
      <c r="C352" s="460"/>
      <c r="D352" s="460"/>
      <c r="E352" s="460"/>
      <c r="F352" s="460"/>
      <c r="G352" s="460"/>
      <c r="H352" s="460"/>
      <c r="I352" s="460"/>
      <c r="J352" s="460"/>
      <c r="K352" s="460"/>
      <c r="L352" s="460"/>
      <c r="M352" s="460"/>
      <c r="N352" s="460"/>
      <c r="O352" s="460"/>
      <c r="P352" s="460"/>
      <c r="Q352" s="461"/>
      <c r="R352" s="665"/>
      <c r="S352" s="666"/>
      <c r="T352" s="437" t="s">
        <v>871</v>
      </c>
      <c r="U352" s="417"/>
      <c r="V352" s="417"/>
      <c r="W352" s="417"/>
      <c r="X352" s="417"/>
      <c r="Y352" s="417"/>
      <c r="Z352" s="417"/>
      <c r="AA352" s="447"/>
      <c r="AB352" s="437" t="s">
        <v>48</v>
      </c>
      <c r="AC352" s="417"/>
      <c r="AD352" s="417"/>
      <c r="AE352" s="417"/>
      <c r="AF352" s="417"/>
      <c r="AG352" s="417"/>
      <c r="AH352" s="417"/>
      <c r="AI352" s="447"/>
      <c r="AJ352" s="437" t="s">
        <v>871</v>
      </c>
      <c r="AK352" s="438"/>
      <c r="AL352" s="438"/>
      <c r="AM352" s="438"/>
      <c r="AN352" s="438"/>
      <c r="AO352" s="438"/>
      <c r="AP352" s="438"/>
      <c r="AQ352" s="439"/>
      <c r="AR352" s="437" t="s">
        <v>48</v>
      </c>
      <c r="AS352" s="417"/>
      <c r="AT352" s="417"/>
      <c r="AU352" s="417"/>
      <c r="AV352" s="417"/>
      <c r="AW352" s="417"/>
      <c r="AX352" s="417"/>
      <c r="AY352" s="447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</row>
    <row r="353" spans="1:163" s="8" customFormat="1" ht="22.5" customHeight="1">
      <c r="A353" s="456" t="s">
        <v>1183</v>
      </c>
      <c r="B353" s="457"/>
      <c r="C353" s="457"/>
      <c r="D353" s="457"/>
      <c r="E353" s="457"/>
      <c r="F353" s="457"/>
      <c r="G353" s="457"/>
      <c r="H353" s="457"/>
      <c r="I353" s="457"/>
      <c r="J353" s="457"/>
      <c r="K353" s="457"/>
      <c r="L353" s="457"/>
      <c r="M353" s="457"/>
      <c r="N353" s="457"/>
      <c r="O353" s="457"/>
      <c r="P353" s="457"/>
      <c r="Q353" s="458"/>
      <c r="R353" s="665"/>
      <c r="S353" s="666"/>
      <c r="T353" s="440" t="s">
        <v>870</v>
      </c>
      <c r="U353" s="421"/>
      <c r="V353" s="421"/>
      <c r="W353" s="421"/>
      <c r="X353" s="421"/>
      <c r="Y353" s="421"/>
      <c r="Z353" s="421"/>
      <c r="AA353" s="443"/>
      <c r="AB353" s="440" t="s">
        <v>47</v>
      </c>
      <c r="AC353" s="421"/>
      <c r="AD353" s="421"/>
      <c r="AE353" s="421"/>
      <c r="AF353" s="421"/>
      <c r="AG353" s="421"/>
      <c r="AH353" s="421"/>
      <c r="AI353" s="443"/>
      <c r="AJ353" s="440" t="s">
        <v>870</v>
      </c>
      <c r="AK353" s="441"/>
      <c r="AL353" s="441"/>
      <c r="AM353" s="441"/>
      <c r="AN353" s="441"/>
      <c r="AO353" s="441"/>
      <c r="AP353" s="441"/>
      <c r="AQ353" s="442"/>
      <c r="AR353" s="440" t="s">
        <v>47</v>
      </c>
      <c r="AS353" s="421"/>
      <c r="AT353" s="421"/>
      <c r="AU353" s="421"/>
      <c r="AV353" s="421"/>
      <c r="AW353" s="421"/>
      <c r="AX353" s="421"/>
      <c r="AY353" s="443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</row>
    <row r="354" spans="1:163" s="8" customFormat="1" ht="105" customHeight="1">
      <c r="A354" s="440"/>
      <c r="B354" s="441"/>
      <c r="C354" s="441"/>
      <c r="D354" s="441"/>
      <c r="E354" s="441"/>
      <c r="F354" s="441"/>
      <c r="G354" s="441"/>
      <c r="H354" s="441"/>
      <c r="I354" s="441"/>
      <c r="J354" s="441"/>
      <c r="K354" s="441"/>
      <c r="L354" s="441"/>
      <c r="M354" s="441"/>
      <c r="N354" s="441"/>
      <c r="O354" s="441"/>
      <c r="P354" s="441"/>
      <c r="Q354" s="442"/>
      <c r="R354" s="667"/>
      <c r="S354" s="668"/>
      <c r="T354" s="450" t="s">
        <v>51</v>
      </c>
      <c r="U354" s="451"/>
      <c r="V354" s="452" t="s">
        <v>52</v>
      </c>
      <c r="W354" s="453"/>
      <c r="X354" s="450" t="s">
        <v>1029</v>
      </c>
      <c r="Y354" s="451"/>
      <c r="Z354" s="452" t="s">
        <v>1030</v>
      </c>
      <c r="AA354" s="453"/>
      <c r="AB354" s="450" t="s">
        <v>51</v>
      </c>
      <c r="AC354" s="451"/>
      <c r="AD354" s="452" t="s">
        <v>52</v>
      </c>
      <c r="AE354" s="453"/>
      <c r="AF354" s="450" t="s">
        <v>1029</v>
      </c>
      <c r="AG354" s="451"/>
      <c r="AH354" s="452" t="s">
        <v>1030</v>
      </c>
      <c r="AI354" s="453"/>
      <c r="AJ354" s="450" t="s">
        <v>51</v>
      </c>
      <c r="AK354" s="451"/>
      <c r="AL354" s="452" t="s">
        <v>52</v>
      </c>
      <c r="AM354" s="453"/>
      <c r="AN354" s="450" t="s">
        <v>1029</v>
      </c>
      <c r="AO354" s="451"/>
      <c r="AP354" s="452" t="s">
        <v>1030</v>
      </c>
      <c r="AQ354" s="453"/>
      <c r="AR354" s="450" t="s">
        <v>51</v>
      </c>
      <c r="AS354" s="451"/>
      <c r="AT354" s="452" t="s">
        <v>52</v>
      </c>
      <c r="AU354" s="453"/>
      <c r="AV354" s="450" t="s">
        <v>1029</v>
      </c>
      <c r="AW354" s="451"/>
      <c r="AX354" s="452" t="s">
        <v>1030</v>
      </c>
      <c r="AY354" s="453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</row>
    <row r="355" spans="1:163" s="8" customFormat="1" ht="21.75" customHeight="1">
      <c r="A355" s="462" t="s">
        <v>1439</v>
      </c>
      <c r="B355" s="463"/>
      <c r="C355" s="463"/>
      <c r="D355" s="463"/>
      <c r="E355" s="463"/>
      <c r="F355" s="463"/>
      <c r="G355" s="463"/>
      <c r="H355" s="463"/>
      <c r="I355" s="463"/>
      <c r="J355" s="463"/>
      <c r="K355" s="463"/>
      <c r="L355" s="463"/>
      <c r="M355" s="463"/>
      <c r="N355" s="463"/>
      <c r="O355" s="463"/>
      <c r="P355" s="463"/>
      <c r="Q355" s="464"/>
      <c r="R355" s="462" t="s">
        <v>1440</v>
      </c>
      <c r="S355" s="436"/>
      <c r="T355" s="471">
        <v>1</v>
      </c>
      <c r="U355" s="451"/>
      <c r="V355" s="451"/>
      <c r="W355" s="453"/>
      <c r="X355" s="471">
        <v>2</v>
      </c>
      <c r="Y355" s="451"/>
      <c r="Z355" s="451"/>
      <c r="AA355" s="453"/>
      <c r="AB355" s="471">
        <v>3</v>
      </c>
      <c r="AC355" s="451"/>
      <c r="AD355" s="451"/>
      <c r="AE355" s="453"/>
      <c r="AF355" s="471">
        <v>4</v>
      </c>
      <c r="AG355" s="451"/>
      <c r="AH355" s="451"/>
      <c r="AI355" s="453"/>
      <c r="AJ355" s="471">
        <v>5</v>
      </c>
      <c r="AK355" s="472"/>
      <c r="AL355" s="472"/>
      <c r="AM355" s="473"/>
      <c r="AN355" s="471">
        <v>6</v>
      </c>
      <c r="AO355" s="451"/>
      <c r="AP355" s="451"/>
      <c r="AQ355" s="453"/>
      <c r="AR355" s="471">
        <v>7</v>
      </c>
      <c r="AS355" s="451"/>
      <c r="AT355" s="451"/>
      <c r="AU355" s="453"/>
      <c r="AV355" s="471">
        <v>8</v>
      </c>
      <c r="AW355" s="451"/>
      <c r="AX355" s="451"/>
      <c r="AY355" s="453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</row>
    <row r="356" spans="1:163" s="8" customFormat="1" ht="12.75" customHeight="1">
      <c r="A356" s="682" t="s">
        <v>764</v>
      </c>
      <c r="B356" s="682"/>
      <c r="C356" s="682"/>
      <c r="D356" s="682"/>
      <c r="E356" s="682"/>
      <c r="F356" s="682"/>
      <c r="G356" s="682"/>
      <c r="H356" s="682"/>
      <c r="I356" s="682"/>
      <c r="J356" s="682"/>
      <c r="K356" s="682"/>
      <c r="L356" s="682"/>
      <c r="M356" s="682"/>
      <c r="N356" s="682"/>
      <c r="O356" s="682"/>
      <c r="P356" s="682"/>
      <c r="Q356" s="682"/>
      <c r="R356" s="412">
        <v>1</v>
      </c>
      <c r="S356" s="436"/>
      <c r="T356" s="422">
        <f>T357+T358+T359+T360+T361+T362+T363+T364</f>
        <v>0</v>
      </c>
      <c r="U356" s="423"/>
      <c r="V356" s="423"/>
      <c r="W356" s="424"/>
      <c r="X356" s="422">
        <f>X357+X358+X359+X360+X361+X362+X363+X364</f>
        <v>0</v>
      </c>
      <c r="Y356" s="423"/>
      <c r="Z356" s="423"/>
      <c r="AA356" s="424"/>
      <c r="AB356" s="422">
        <f>AB357+AB358+AB359+AB360+AB361+AB362+AB363+AB364</f>
        <v>0</v>
      </c>
      <c r="AC356" s="423"/>
      <c r="AD356" s="423"/>
      <c r="AE356" s="424"/>
      <c r="AF356" s="422">
        <f>AF357+AF358+AF359+AF360+AF361+AF362+AF363+AF364</f>
        <v>0</v>
      </c>
      <c r="AG356" s="423"/>
      <c r="AH356" s="423"/>
      <c r="AI356" s="424"/>
      <c r="AJ356" s="422">
        <f>AJ357+AJ358+AJ359+AJ360+AJ361+AJ362+AJ363+AJ364</f>
        <v>0</v>
      </c>
      <c r="AK356" s="423"/>
      <c r="AL356" s="423"/>
      <c r="AM356" s="424"/>
      <c r="AN356" s="422">
        <f>AN357+AN358+AN359+AN360+AN361+AN362+AN363+AN364</f>
        <v>0</v>
      </c>
      <c r="AO356" s="423"/>
      <c r="AP356" s="423"/>
      <c r="AQ356" s="424"/>
      <c r="AR356" s="422">
        <f>AR357+AR358+AR359+AR360+AR361+AR362+AR363+AR364</f>
        <v>0</v>
      </c>
      <c r="AS356" s="423"/>
      <c r="AT356" s="423"/>
      <c r="AU356" s="424"/>
      <c r="AV356" s="422">
        <f>AV357+AV358+AV359+AV360+AV361+AV362+AV363+AV364</f>
        <v>0</v>
      </c>
      <c r="AW356" s="423"/>
      <c r="AX356" s="423"/>
      <c r="AY356" s="424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</row>
    <row r="357" spans="1:51" s="9" customFormat="1" ht="20.25" customHeight="1">
      <c r="A357" s="611" t="s">
        <v>436</v>
      </c>
      <c r="B357" s="611"/>
      <c r="C357" s="611"/>
      <c r="D357" s="611"/>
      <c r="E357" s="611"/>
      <c r="F357" s="611"/>
      <c r="G357" s="611"/>
      <c r="H357" s="611"/>
      <c r="I357" s="611"/>
      <c r="J357" s="611"/>
      <c r="K357" s="611"/>
      <c r="L357" s="611"/>
      <c r="M357" s="611"/>
      <c r="N357" s="611"/>
      <c r="O357" s="611"/>
      <c r="P357" s="611"/>
      <c r="Q357" s="611"/>
      <c r="R357" s="412">
        <v>2</v>
      </c>
      <c r="S357" s="436"/>
      <c r="T357" s="369"/>
      <c r="U357" s="370"/>
      <c r="V357" s="370"/>
      <c r="W357" s="371"/>
      <c r="X357" s="369"/>
      <c r="Y357" s="370"/>
      <c r="Z357" s="370"/>
      <c r="AA357" s="371"/>
      <c r="AB357" s="369"/>
      <c r="AC357" s="370"/>
      <c r="AD357" s="370"/>
      <c r="AE357" s="371"/>
      <c r="AF357" s="369"/>
      <c r="AG357" s="370"/>
      <c r="AH357" s="370"/>
      <c r="AI357" s="371"/>
      <c r="AJ357" s="369"/>
      <c r="AK357" s="370"/>
      <c r="AL357" s="370"/>
      <c r="AM357" s="371"/>
      <c r="AN357" s="369"/>
      <c r="AO357" s="370"/>
      <c r="AP357" s="370"/>
      <c r="AQ357" s="371"/>
      <c r="AR357" s="369"/>
      <c r="AS357" s="370"/>
      <c r="AT357" s="370"/>
      <c r="AU357" s="371"/>
      <c r="AV357" s="369"/>
      <c r="AW357" s="370"/>
      <c r="AX357" s="370"/>
      <c r="AY357" s="371"/>
    </row>
    <row r="358" spans="1:51" s="9" customFormat="1" ht="36.75" customHeight="1">
      <c r="A358" s="611" t="s">
        <v>355</v>
      </c>
      <c r="B358" s="611"/>
      <c r="C358" s="611"/>
      <c r="D358" s="611"/>
      <c r="E358" s="611"/>
      <c r="F358" s="611"/>
      <c r="G358" s="611"/>
      <c r="H358" s="611"/>
      <c r="I358" s="611"/>
      <c r="J358" s="611"/>
      <c r="K358" s="611"/>
      <c r="L358" s="611"/>
      <c r="M358" s="611"/>
      <c r="N358" s="611"/>
      <c r="O358" s="611"/>
      <c r="P358" s="611"/>
      <c r="Q358" s="611"/>
      <c r="R358" s="412">
        <v>3</v>
      </c>
      <c r="S358" s="436"/>
      <c r="T358" s="369"/>
      <c r="U358" s="370"/>
      <c r="V358" s="370"/>
      <c r="W358" s="371"/>
      <c r="X358" s="369"/>
      <c r="Y358" s="370"/>
      <c r="Z358" s="370"/>
      <c r="AA358" s="371"/>
      <c r="AB358" s="369"/>
      <c r="AC358" s="370"/>
      <c r="AD358" s="370"/>
      <c r="AE358" s="371"/>
      <c r="AF358" s="369"/>
      <c r="AG358" s="370"/>
      <c r="AH358" s="370"/>
      <c r="AI358" s="371"/>
      <c r="AJ358" s="369"/>
      <c r="AK358" s="370"/>
      <c r="AL358" s="370"/>
      <c r="AM358" s="371"/>
      <c r="AN358" s="369"/>
      <c r="AO358" s="370"/>
      <c r="AP358" s="370"/>
      <c r="AQ358" s="371"/>
      <c r="AR358" s="369"/>
      <c r="AS358" s="370"/>
      <c r="AT358" s="370"/>
      <c r="AU358" s="371"/>
      <c r="AV358" s="369"/>
      <c r="AW358" s="370"/>
      <c r="AX358" s="370"/>
      <c r="AY358" s="371"/>
    </row>
    <row r="359" spans="1:51" s="9" customFormat="1" ht="63" customHeight="1">
      <c r="A359" s="611" t="s">
        <v>356</v>
      </c>
      <c r="B359" s="611"/>
      <c r="C359" s="611"/>
      <c r="D359" s="611"/>
      <c r="E359" s="611"/>
      <c r="F359" s="611"/>
      <c r="G359" s="611"/>
      <c r="H359" s="611"/>
      <c r="I359" s="611"/>
      <c r="J359" s="611"/>
      <c r="K359" s="611"/>
      <c r="L359" s="611"/>
      <c r="M359" s="611"/>
      <c r="N359" s="611"/>
      <c r="O359" s="611"/>
      <c r="P359" s="611"/>
      <c r="Q359" s="611"/>
      <c r="R359" s="412">
        <v>4</v>
      </c>
      <c r="S359" s="436"/>
      <c r="T359" s="369"/>
      <c r="U359" s="370"/>
      <c r="V359" s="370"/>
      <c r="W359" s="371"/>
      <c r="X359" s="369"/>
      <c r="Y359" s="370"/>
      <c r="Z359" s="370"/>
      <c r="AA359" s="371"/>
      <c r="AB359" s="369"/>
      <c r="AC359" s="370"/>
      <c r="AD359" s="370"/>
      <c r="AE359" s="371"/>
      <c r="AF359" s="369"/>
      <c r="AG359" s="370"/>
      <c r="AH359" s="370"/>
      <c r="AI359" s="371"/>
      <c r="AJ359" s="369"/>
      <c r="AK359" s="370"/>
      <c r="AL359" s="370"/>
      <c r="AM359" s="371"/>
      <c r="AN359" s="369"/>
      <c r="AO359" s="370"/>
      <c r="AP359" s="370"/>
      <c r="AQ359" s="371"/>
      <c r="AR359" s="369"/>
      <c r="AS359" s="370"/>
      <c r="AT359" s="370"/>
      <c r="AU359" s="371"/>
      <c r="AV359" s="369"/>
      <c r="AW359" s="370"/>
      <c r="AX359" s="370"/>
      <c r="AY359" s="371"/>
    </row>
    <row r="360" spans="1:51" s="9" customFormat="1" ht="24" customHeight="1">
      <c r="A360" s="611" t="s">
        <v>1141</v>
      </c>
      <c r="B360" s="611"/>
      <c r="C360" s="611"/>
      <c r="D360" s="611"/>
      <c r="E360" s="611"/>
      <c r="F360" s="611"/>
      <c r="G360" s="611"/>
      <c r="H360" s="611"/>
      <c r="I360" s="611"/>
      <c r="J360" s="611"/>
      <c r="K360" s="611"/>
      <c r="L360" s="611"/>
      <c r="M360" s="611"/>
      <c r="N360" s="611"/>
      <c r="O360" s="611"/>
      <c r="P360" s="611"/>
      <c r="Q360" s="611"/>
      <c r="R360" s="412">
        <v>5</v>
      </c>
      <c r="S360" s="436"/>
      <c r="T360" s="369"/>
      <c r="U360" s="370"/>
      <c r="V360" s="370"/>
      <c r="W360" s="371"/>
      <c r="X360" s="369"/>
      <c r="Y360" s="370"/>
      <c r="Z360" s="370"/>
      <c r="AA360" s="371"/>
      <c r="AB360" s="369"/>
      <c r="AC360" s="370"/>
      <c r="AD360" s="370"/>
      <c r="AE360" s="371"/>
      <c r="AF360" s="369"/>
      <c r="AG360" s="370"/>
      <c r="AH360" s="370"/>
      <c r="AI360" s="371"/>
      <c r="AJ360" s="369"/>
      <c r="AK360" s="370"/>
      <c r="AL360" s="370"/>
      <c r="AM360" s="371"/>
      <c r="AN360" s="369"/>
      <c r="AO360" s="370"/>
      <c r="AP360" s="370"/>
      <c r="AQ360" s="371"/>
      <c r="AR360" s="369"/>
      <c r="AS360" s="370"/>
      <c r="AT360" s="370"/>
      <c r="AU360" s="371"/>
      <c r="AV360" s="369"/>
      <c r="AW360" s="370"/>
      <c r="AX360" s="370"/>
      <c r="AY360" s="371"/>
    </row>
    <row r="361" spans="1:51" s="9" customFormat="1" ht="11.25" customHeight="1">
      <c r="A361" s="611" t="s">
        <v>1142</v>
      </c>
      <c r="B361" s="611"/>
      <c r="C361" s="611"/>
      <c r="D361" s="611"/>
      <c r="E361" s="611"/>
      <c r="F361" s="611"/>
      <c r="G361" s="611"/>
      <c r="H361" s="611"/>
      <c r="I361" s="611"/>
      <c r="J361" s="611"/>
      <c r="K361" s="611"/>
      <c r="L361" s="611"/>
      <c r="M361" s="611"/>
      <c r="N361" s="611"/>
      <c r="O361" s="611"/>
      <c r="P361" s="611"/>
      <c r="Q361" s="611"/>
      <c r="R361" s="412">
        <v>6</v>
      </c>
      <c r="S361" s="436"/>
      <c r="T361" s="369"/>
      <c r="U361" s="370"/>
      <c r="V361" s="370"/>
      <c r="W361" s="371"/>
      <c r="X361" s="369"/>
      <c r="Y361" s="370"/>
      <c r="Z361" s="370"/>
      <c r="AA361" s="371"/>
      <c r="AB361" s="369"/>
      <c r="AC361" s="370"/>
      <c r="AD361" s="370"/>
      <c r="AE361" s="371"/>
      <c r="AF361" s="369"/>
      <c r="AG361" s="370"/>
      <c r="AH361" s="370"/>
      <c r="AI361" s="371"/>
      <c r="AJ361" s="369"/>
      <c r="AK361" s="370"/>
      <c r="AL361" s="370"/>
      <c r="AM361" s="371"/>
      <c r="AN361" s="369"/>
      <c r="AO361" s="370"/>
      <c r="AP361" s="370"/>
      <c r="AQ361" s="371"/>
      <c r="AR361" s="369"/>
      <c r="AS361" s="370"/>
      <c r="AT361" s="370"/>
      <c r="AU361" s="371"/>
      <c r="AV361" s="369"/>
      <c r="AW361" s="370"/>
      <c r="AX361" s="370"/>
      <c r="AY361" s="371"/>
    </row>
    <row r="362" spans="1:51" s="9" customFormat="1" ht="22.5" customHeight="1">
      <c r="A362" s="611" t="s">
        <v>1143</v>
      </c>
      <c r="B362" s="611"/>
      <c r="C362" s="611"/>
      <c r="D362" s="611"/>
      <c r="E362" s="611"/>
      <c r="F362" s="611"/>
      <c r="G362" s="611"/>
      <c r="H362" s="611"/>
      <c r="I362" s="611"/>
      <c r="J362" s="611"/>
      <c r="K362" s="611"/>
      <c r="L362" s="611"/>
      <c r="M362" s="611"/>
      <c r="N362" s="611"/>
      <c r="O362" s="611"/>
      <c r="P362" s="611"/>
      <c r="Q362" s="611"/>
      <c r="R362" s="412">
        <v>7</v>
      </c>
      <c r="S362" s="436"/>
      <c r="T362" s="369"/>
      <c r="U362" s="370"/>
      <c r="V362" s="370"/>
      <c r="W362" s="371"/>
      <c r="X362" s="369"/>
      <c r="Y362" s="370"/>
      <c r="Z362" s="370"/>
      <c r="AA362" s="371"/>
      <c r="AB362" s="369"/>
      <c r="AC362" s="370"/>
      <c r="AD362" s="370"/>
      <c r="AE362" s="371"/>
      <c r="AF362" s="369"/>
      <c r="AG362" s="370"/>
      <c r="AH362" s="370"/>
      <c r="AI362" s="371"/>
      <c r="AJ362" s="369"/>
      <c r="AK362" s="370"/>
      <c r="AL362" s="370"/>
      <c r="AM362" s="371"/>
      <c r="AN362" s="369"/>
      <c r="AO362" s="370"/>
      <c r="AP362" s="370"/>
      <c r="AQ362" s="371"/>
      <c r="AR362" s="369"/>
      <c r="AS362" s="370"/>
      <c r="AT362" s="370"/>
      <c r="AU362" s="371"/>
      <c r="AV362" s="369"/>
      <c r="AW362" s="370"/>
      <c r="AX362" s="370"/>
      <c r="AY362" s="371"/>
    </row>
    <row r="363" spans="1:51" s="9" customFormat="1" ht="11.25" customHeight="1">
      <c r="A363" s="611" t="s">
        <v>1144</v>
      </c>
      <c r="B363" s="611"/>
      <c r="C363" s="611"/>
      <c r="D363" s="611"/>
      <c r="E363" s="611"/>
      <c r="F363" s="611"/>
      <c r="G363" s="611"/>
      <c r="H363" s="611"/>
      <c r="I363" s="611"/>
      <c r="J363" s="611"/>
      <c r="K363" s="611"/>
      <c r="L363" s="611"/>
      <c r="M363" s="611"/>
      <c r="N363" s="611"/>
      <c r="O363" s="611"/>
      <c r="P363" s="611"/>
      <c r="Q363" s="611"/>
      <c r="R363" s="412">
        <v>8</v>
      </c>
      <c r="S363" s="436"/>
      <c r="T363" s="369"/>
      <c r="U363" s="370"/>
      <c r="V363" s="370"/>
      <c r="W363" s="371"/>
      <c r="X363" s="369"/>
      <c r="Y363" s="370"/>
      <c r="Z363" s="370"/>
      <c r="AA363" s="371"/>
      <c r="AB363" s="369"/>
      <c r="AC363" s="370"/>
      <c r="AD363" s="370"/>
      <c r="AE363" s="371"/>
      <c r="AF363" s="369"/>
      <c r="AG363" s="370"/>
      <c r="AH363" s="370"/>
      <c r="AI363" s="371"/>
      <c r="AJ363" s="369"/>
      <c r="AK363" s="370"/>
      <c r="AL363" s="370"/>
      <c r="AM363" s="371"/>
      <c r="AN363" s="369"/>
      <c r="AO363" s="370"/>
      <c r="AP363" s="370"/>
      <c r="AQ363" s="371"/>
      <c r="AR363" s="369"/>
      <c r="AS363" s="370"/>
      <c r="AT363" s="370"/>
      <c r="AU363" s="371"/>
      <c r="AV363" s="369"/>
      <c r="AW363" s="370"/>
      <c r="AX363" s="370"/>
      <c r="AY363" s="371"/>
    </row>
    <row r="364" spans="1:51" s="9" customFormat="1" ht="12.75" customHeight="1">
      <c r="A364" s="611" t="s">
        <v>763</v>
      </c>
      <c r="B364" s="611"/>
      <c r="C364" s="611"/>
      <c r="D364" s="611"/>
      <c r="E364" s="611"/>
      <c r="F364" s="611"/>
      <c r="G364" s="611"/>
      <c r="H364" s="611"/>
      <c r="I364" s="611"/>
      <c r="J364" s="611"/>
      <c r="K364" s="611"/>
      <c r="L364" s="611"/>
      <c r="M364" s="611"/>
      <c r="N364" s="611"/>
      <c r="O364" s="611"/>
      <c r="P364" s="611"/>
      <c r="Q364" s="611"/>
      <c r="R364" s="412">
        <v>9</v>
      </c>
      <c r="S364" s="436"/>
      <c r="T364" s="369"/>
      <c r="U364" s="370"/>
      <c r="V364" s="370"/>
      <c r="W364" s="371"/>
      <c r="X364" s="369"/>
      <c r="Y364" s="370"/>
      <c r="Z364" s="370"/>
      <c r="AA364" s="371"/>
      <c r="AB364" s="369"/>
      <c r="AC364" s="370"/>
      <c r="AD364" s="370"/>
      <c r="AE364" s="371"/>
      <c r="AF364" s="369"/>
      <c r="AG364" s="370"/>
      <c r="AH364" s="370"/>
      <c r="AI364" s="371"/>
      <c r="AJ364" s="369"/>
      <c r="AK364" s="370"/>
      <c r="AL364" s="370"/>
      <c r="AM364" s="371"/>
      <c r="AN364" s="369"/>
      <c r="AO364" s="370"/>
      <c r="AP364" s="370"/>
      <c r="AQ364" s="371"/>
      <c r="AR364" s="369"/>
      <c r="AS364" s="370"/>
      <c r="AT364" s="370"/>
      <c r="AU364" s="371"/>
      <c r="AV364" s="369"/>
      <c r="AW364" s="370"/>
      <c r="AX364" s="370"/>
      <c r="AY364" s="371"/>
    </row>
    <row r="365" spans="1:163" s="9" customFormat="1" ht="12.75" customHeight="1">
      <c r="A365" s="11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21"/>
      <c r="P365" s="21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</row>
    <row r="366" spans="1:163" s="9" customFormat="1" ht="11.25" customHeight="1">
      <c r="A366" s="11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21"/>
      <c r="P366" s="21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</row>
    <row r="367" spans="1:163" s="9" customFormat="1" ht="22.5" customHeight="1">
      <c r="A367" s="2"/>
      <c r="B367" s="2"/>
      <c r="C367" s="2"/>
      <c r="D367" s="41"/>
      <c r="E367" s="41"/>
      <c r="F367" s="41"/>
      <c r="G367" s="4" t="s">
        <v>409</v>
      </c>
      <c r="H367" s="4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33"/>
      <c r="AR367" s="33"/>
      <c r="AS367" s="33"/>
      <c r="AT367" s="33"/>
      <c r="AU367" s="33"/>
      <c r="AV367" s="33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</row>
    <row r="368" spans="1:163" s="9" customFormat="1" ht="13.5" customHeight="1">
      <c r="A368" s="2"/>
      <c r="B368" s="2"/>
      <c r="C368" s="2"/>
      <c r="D368" s="41"/>
      <c r="E368" s="41"/>
      <c r="F368" s="41"/>
      <c r="G368" s="41"/>
      <c r="H368" s="4" t="s">
        <v>1039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33"/>
      <c r="AR368" s="33"/>
      <c r="AS368" s="33"/>
      <c r="AT368" s="33"/>
      <c r="AU368" s="33"/>
      <c r="AV368" s="33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</row>
    <row r="369" spans="1:49" s="9" customFormat="1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64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7" s="9" customFormat="1" ht="11.25">
      <c r="A370" s="352" t="s">
        <v>49</v>
      </c>
      <c r="B370" s="353"/>
      <c r="C370" s="353"/>
      <c r="D370" s="353"/>
      <c r="E370" s="353"/>
      <c r="F370" s="353"/>
      <c r="G370" s="353"/>
      <c r="H370" s="353"/>
      <c r="I370" s="353"/>
      <c r="J370" s="353"/>
      <c r="K370" s="353"/>
      <c r="L370" s="353"/>
      <c r="M370" s="353"/>
      <c r="N370" s="353"/>
      <c r="O370" s="353"/>
      <c r="P370" s="353"/>
      <c r="Q370" s="358"/>
      <c r="R370" s="497" t="s">
        <v>1438</v>
      </c>
      <c r="S370" s="447"/>
      <c r="T370" s="416" t="s">
        <v>1195</v>
      </c>
      <c r="U370" s="417"/>
      <c r="V370" s="446" t="s">
        <v>1196</v>
      </c>
      <c r="W370" s="447"/>
      <c r="X370" s="416" t="s">
        <v>1344</v>
      </c>
      <c r="Y370" s="417"/>
      <c r="Z370" s="446" t="s">
        <v>1345</v>
      </c>
      <c r="AA370" s="447"/>
      <c r="AB370" s="437" t="s">
        <v>1346</v>
      </c>
      <c r="AC370" s="438"/>
      <c r="AD370" s="438"/>
      <c r="AE370" s="438"/>
      <c r="AF370" s="438"/>
      <c r="AG370" s="438"/>
      <c r="AH370" s="438"/>
      <c r="AI370" s="438"/>
      <c r="AJ370" s="438"/>
      <c r="AK370" s="438"/>
      <c r="AL370" s="438"/>
      <c r="AM370" s="438"/>
      <c r="AN370" s="438"/>
      <c r="AO370" s="438"/>
      <c r="AP370" s="438"/>
      <c r="AQ370" s="439"/>
      <c r="AR370" s="416" t="s">
        <v>388</v>
      </c>
      <c r="AS370" s="417"/>
      <c r="AT370" s="446" t="s">
        <v>389</v>
      </c>
      <c r="AU370" s="447"/>
    </row>
    <row r="371" spans="1:47" s="9" customFormat="1" ht="11.25">
      <c r="A371" s="579"/>
      <c r="B371" s="580"/>
      <c r="C371" s="580"/>
      <c r="D371" s="580"/>
      <c r="E371" s="580"/>
      <c r="F371" s="580"/>
      <c r="G371" s="580"/>
      <c r="H371" s="580"/>
      <c r="I371" s="580"/>
      <c r="J371" s="580"/>
      <c r="K371" s="580"/>
      <c r="L371" s="580"/>
      <c r="M371" s="580"/>
      <c r="N371" s="580"/>
      <c r="O371" s="580"/>
      <c r="P371" s="580"/>
      <c r="Q371" s="581"/>
      <c r="R371" s="418"/>
      <c r="S371" s="449"/>
      <c r="T371" s="418"/>
      <c r="U371" s="419"/>
      <c r="V371" s="419"/>
      <c r="W371" s="449"/>
      <c r="X371" s="418"/>
      <c r="Y371" s="419"/>
      <c r="Z371" s="419"/>
      <c r="AA371" s="449"/>
      <c r="AB371" s="440" t="s">
        <v>1347</v>
      </c>
      <c r="AC371" s="441"/>
      <c r="AD371" s="441"/>
      <c r="AE371" s="441"/>
      <c r="AF371" s="441"/>
      <c r="AG371" s="441"/>
      <c r="AH371" s="441"/>
      <c r="AI371" s="441"/>
      <c r="AJ371" s="441"/>
      <c r="AK371" s="441"/>
      <c r="AL371" s="441"/>
      <c r="AM371" s="441"/>
      <c r="AN371" s="441"/>
      <c r="AO371" s="441"/>
      <c r="AP371" s="441"/>
      <c r="AQ371" s="442"/>
      <c r="AR371" s="418"/>
      <c r="AS371" s="419"/>
      <c r="AT371" s="419"/>
      <c r="AU371" s="449"/>
    </row>
    <row r="372" spans="1:47" s="9" customFormat="1" ht="11.25">
      <c r="A372" s="579"/>
      <c r="B372" s="580"/>
      <c r="C372" s="580"/>
      <c r="D372" s="580"/>
      <c r="E372" s="580"/>
      <c r="F372" s="580"/>
      <c r="G372" s="580"/>
      <c r="H372" s="580"/>
      <c r="I372" s="580"/>
      <c r="J372" s="580"/>
      <c r="K372" s="580"/>
      <c r="L372" s="580"/>
      <c r="M372" s="580"/>
      <c r="N372" s="580"/>
      <c r="O372" s="580"/>
      <c r="P372" s="580"/>
      <c r="Q372" s="581"/>
      <c r="R372" s="418"/>
      <c r="S372" s="449"/>
      <c r="T372" s="418"/>
      <c r="U372" s="419"/>
      <c r="V372" s="419"/>
      <c r="W372" s="449"/>
      <c r="X372" s="418"/>
      <c r="Y372" s="419"/>
      <c r="Z372" s="419"/>
      <c r="AA372" s="449"/>
      <c r="AB372" s="437" t="s">
        <v>410</v>
      </c>
      <c r="AC372" s="438"/>
      <c r="AD372" s="438"/>
      <c r="AE372" s="438"/>
      <c r="AF372" s="438"/>
      <c r="AG372" s="438"/>
      <c r="AH372" s="438"/>
      <c r="AI372" s="439"/>
      <c r="AJ372" s="437" t="s">
        <v>411</v>
      </c>
      <c r="AK372" s="417"/>
      <c r="AL372" s="417"/>
      <c r="AM372" s="417"/>
      <c r="AN372" s="417"/>
      <c r="AO372" s="417"/>
      <c r="AP372" s="417"/>
      <c r="AQ372" s="447"/>
      <c r="AR372" s="418"/>
      <c r="AS372" s="419"/>
      <c r="AT372" s="419"/>
      <c r="AU372" s="449"/>
    </row>
    <row r="373" spans="1:47" s="9" customFormat="1" ht="11.25">
      <c r="A373" s="579"/>
      <c r="B373" s="580"/>
      <c r="C373" s="580"/>
      <c r="D373" s="580"/>
      <c r="E373" s="580"/>
      <c r="F373" s="580"/>
      <c r="G373" s="580"/>
      <c r="H373" s="580"/>
      <c r="I373" s="580"/>
      <c r="J373" s="580"/>
      <c r="K373" s="580"/>
      <c r="L373" s="580"/>
      <c r="M373" s="580"/>
      <c r="N373" s="580"/>
      <c r="O373" s="580"/>
      <c r="P373" s="580"/>
      <c r="Q373" s="581"/>
      <c r="R373" s="418"/>
      <c r="S373" s="449"/>
      <c r="T373" s="418"/>
      <c r="U373" s="419"/>
      <c r="V373" s="419"/>
      <c r="W373" s="449"/>
      <c r="X373" s="418"/>
      <c r="Y373" s="419"/>
      <c r="Z373" s="419"/>
      <c r="AA373" s="449"/>
      <c r="AB373" s="440" t="s">
        <v>386</v>
      </c>
      <c r="AC373" s="441"/>
      <c r="AD373" s="441"/>
      <c r="AE373" s="441"/>
      <c r="AF373" s="441"/>
      <c r="AG373" s="441"/>
      <c r="AH373" s="441"/>
      <c r="AI373" s="442"/>
      <c r="AJ373" s="440" t="s">
        <v>387</v>
      </c>
      <c r="AK373" s="421"/>
      <c r="AL373" s="421"/>
      <c r="AM373" s="421"/>
      <c r="AN373" s="421"/>
      <c r="AO373" s="421"/>
      <c r="AP373" s="421"/>
      <c r="AQ373" s="443"/>
      <c r="AR373" s="418"/>
      <c r="AS373" s="419"/>
      <c r="AT373" s="419"/>
      <c r="AU373" s="449"/>
    </row>
    <row r="374" spans="1:47" s="9" customFormat="1" ht="66" customHeight="1">
      <c r="A374" s="354" t="s">
        <v>1183</v>
      </c>
      <c r="B374" s="355"/>
      <c r="C374" s="355"/>
      <c r="D374" s="355"/>
      <c r="E374" s="355"/>
      <c r="F374" s="355"/>
      <c r="G374" s="355"/>
      <c r="H374" s="355"/>
      <c r="I374" s="355"/>
      <c r="J374" s="355"/>
      <c r="K374" s="355"/>
      <c r="L374" s="355"/>
      <c r="M374" s="355"/>
      <c r="N374" s="355"/>
      <c r="O374" s="355"/>
      <c r="P374" s="355"/>
      <c r="Q374" s="359"/>
      <c r="R374" s="420"/>
      <c r="S374" s="443"/>
      <c r="T374" s="420"/>
      <c r="U374" s="421"/>
      <c r="V374" s="421"/>
      <c r="W374" s="443"/>
      <c r="X374" s="420"/>
      <c r="Y374" s="421"/>
      <c r="Z374" s="421"/>
      <c r="AA374" s="443"/>
      <c r="AB374" s="450" t="s">
        <v>338</v>
      </c>
      <c r="AC374" s="454"/>
      <c r="AD374" s="452" t="s">
        <v>462</v>
      </c>
      <c r="AE374" s="453"/>
      <c r="AF374" s="450" t="s">
        <v>390</v>
      </c>
      <c r="AG374" s="451"/>
      <c r="AH374" s="452" t="s">
        <v>391</v>
      </c>
      <c r="AI374" s="453"/>
      <c r="AJ374" s="450" t="s">
        <v>338</v>
      </c>
      <c r="AK374" s="454"/>
      <c r="AL374" s="452" t="s">
        <v>462</v>
      </c>
      <c r="AM374" s="453"/>
      <c r="AN374" s="450" t="s">
        <v>390</v>
      </c>
      <c r="AO374" s="451"/>
      <c r="AP374" s="452" t="s">
        <v>391</v>
      </c>
      <c r="AQ374" s="453"/>
      <c r="AR374" s="420"/>
      <c r="AS374" s="421"/>
      <c r="AT374" s="421"/>
      <c r="AU374" s="443"/>
    </row>
    <row r="375" spans="1:47" s="9" customFormat="1" ht="11.25">
      <c r="A375" s="462" t="s">
        <v>1439</v>
      </c>
      <c r="B375" s="463"/>
      <c r="C375" s="463"/>
      <c r="D375" s="463"/>
      <c r="E375" s="463"/>
      <c r="F375" s="463"/>
      <c r="G375" s="463"/>
      <c r="H375" s="463"/>
      <c r="I375" s="463"/>
      <c r="J375" s="463"/>
      <c r="K375" s="463"/>
      <c r="L375" s="463"/>
      <c r="M375" s="463"/>
      <c r="N375" s="463"/>
      <c r="O375" s="463"/>
      <c r="P375" s="463"/>
      <c r="Q375" s="464"/>
      <c r="R375" s="462" t="s">
        <v>1440</v>
      </c>
      <c r="S375" s="464"/>
      <c r="T375" s="462">
        <v>1</v>
      </c>
      <c r="U375" s="463"/>
      <c r="V375" s="463"/>
      <c r="W375" s="464"/>
      <c r="X375" s="462">
        <v>2</v>
      </c>
      <c r="Y375" s="463"/>
      <c r="Z375" s="463"/>
      <c r="AA375" s="464"/>
      <c r="AB375" s="462">
        <v>3</v>
      </c>
      <c r="AC375" s="463"/>
      <c r="AD375" s="463"/>
      <c r="AE375" s="464"/>
      <c r="AF375" s="462">
        <v>4</v>
      </c>
      <c r="AG375" s="463"/>
      <c r="AH375" s="463"/>
      <c r="AI375" s="464"/>
      <c r="AJ375" s="462">
        <v>5</v>
      </c>
      <c r="AK375" s="463"/>
      <c r="AL375" s="463"/>
      <c r="AM375" s="464"/>
      <c r="AN375" s="462">
        <v>6</v>
      </c>
      <c r="AO375" s="463"/>
      <c r="AP375" s="463"/>
      <c r="AQ375" s="464"/>
      <c r="AR375" s="462">
        <v>7</v>
      </c>
      <c r="AS375" s="463"/>
      <c r="AT375" s="463"/>
      <c r="AU375" s="464"/>
    </row>
    <row r="376" spans="1:47" s="9" customFormat="1" ht="22.5" customHeight="1">
      <c r="A376" s="395" t="s">
        <v>1564</v>
      </c>
      <c r="B376" s="400"/>
      <c r="C376" s="400"/>
      <c r="D376" s="400"/>
      <c r="E376" s="400"/>
      <c r="F376" s="400"/>
      <c r="G376" s="400"/>
      <c r="H376" s="400"/>
      <c r="I376" s="400"/>
      <c r="J376" s="400"/>
      <c r="K376" s="400"/>
      <c r="L376" s="400"/>
      <c r="M376" s="400"/>
      <c r="N376" s="400"/>
      <c r="O376" s="400"/>
      <c r="P376" s="400"/>
      <c r="Q376" s="401"/>
      <c r="R376" s="412">
        <v>1</v>
      </c>
      <c r="S376" s="413"/>
      <c r="T376" s="369"/>
      <c r="U376" s="370"/>
      <c r="V376" s="370"/>
      <c r="W376" s="371"/>
      <c r="X376" s="369"/>
      <c r="Y376" s="370"/>
      <c r="Z376" s="370"/>
      <c r="AA376" s="371"/>
      <c r="AB376" s="369"/>
      <c r="AC376" s="370"/>
      <c r="AD376" s="370"/>
      <c r="AE376" s="371"/>
      <c r="AF376" s="369"/>
      <c r="AG376" s="370"/>
      <c r="AH376" s="370"/>
      <c r="AI376" s="371"/>
      <c r="AJ376" s="369"/>
      <c r="AK376" s="370"/>
      <c r="AL376" s="370"/>
      <c r="AM376" s="371"/>
      <c r="AN376" s="369"/>
      <c r="AO376" s="370"/>
      <c r="AP376" s="370"/>
      <c r="AQ376" s="371"/>
      <c r="AR376" s="369"/>
      <c r="AS376" s="370"/>
      <c r="AT376" s="370"/>
      <c r="AU376" s="371"/>
    </row>
    <row r="377" spans="1:47" s="9" customFormat="1" ht="27.75" customHeight="1">
      <c r="A377" s="395" t="s">
        <v>1565</v>
      </c>
      <c r="B377" s="400"/>
      <c r="C377" s="400"/>
      <c r="D377" s="400"/>
      <c r="E377" s="400"/>
      <c r="F377" s="400"/>
      <c r="G377" s="400"/>
      <c r="H377" s="400"/>
      <c r="I377" s="400"/>
      <c r="J377" s="400"/>
      <c r="K377" s="400"/>
      <c r="L377" s="400"/>
      <c r="M377" s="400"/>
      <c r="N377" s="400"/>
      <c r="O377" s="400"/>
      <c r="P377" s="400"/>
      <c r="Q377" s="401"/>
      <c r="R377" s="412">
        <v>2</v>
      </c>
      <c r="S377" s="413"/>
      <c r="T377" s="422">
        <f>T378+T379+T380</f>
        <v>0</v>
      </c>
      <c r="U377" s="423"/>
      <c r="V377" s="423"/>
      <c r="W377" s="424"/>
      <c r="X377" s="422">
        <f>X378+X379+X380</f>
        <v>0</v>
      </c>
      <c r="Y377" s="423"/>
      <c r="Z377" s="423"/>
      <c r="AA377" s="424"/>
      <c r="AB377" s="422">
        <f>AB378+AB379+AB380</f>
        <v>0</v>
      </c>
      <c r="AC377" s="423"/>
      <c r="AD377" s="423"/>
      <c r="AE377" s="424"/>
      <c r="AF377" s="422">
        <f>AF378+AF379+AF380</f>
        <v>0</v>
      </c>
      <c r="AG377" s="423"/>
      <c r="AH377" s="423"/>
      <c r="AI377" s="424"/>
      <c r="AJ377" s="422">
        <f>AJ378+AJ379+AJ380</f>
        <v>0</v>
      </c>
      <c r="AK377" s="423"/>
      <c r="AL377" s="423"/>
      <c r="AM377" s="424"/>
      <c r="AN377" s="422">
        <f>AN378+AN379+AN380</f>
        <v>0</v>
      </c>
      <c r="AO377" s="423"/>
      <c r="AP377" s="423"/>
      <c r="AQ377" s="424"/>
      <c r="AR377" s="422">
        <f>AR378+AR379+AR380</f>
        <v>0</v>
      </c>
      <c r="AS377" s="423"/>
      <c r="AT377" s="423"/>
      <c r="AU377" s="424"/>
    </row>
    <row r="378" spans="1:47" s="9" customFormat="1" ht="20.25" customHeight="1">
      <c r="A378" s="395" t="s">
        <v>1230</v>
      </c>
      <c r="B378" s="400"/>
      <c r="C378" s="400"/>
      <c r="D378" s="400"/>
      <c r="E378" s="400"/>
      <c r="F378" s="400"/>
      <c r="G378" s="400"/>
      <c r="H378" s="400"/>
      <c r="I378" s="400"/>
      <c r="J378" s="400"/>
      <c r="K378" s="400"/>
      <c r="L378" s="400"/>
      <c r="M378" s="400"/>
      <c r="N378" s="400"/>
      <c r="O378" s="400"/>
      <c r="P378" s="400"/>
      <c r="Q378" s="401"/>
      <c r="R378" s="412">
        <v>3</v>
      </c>
      <c r="S378" s="413"/>
      <c r="T378" s="369"/>
      <c r="U378" s="370"/>
      <c r="V378" s="370"/>
      <c r="W378" s="371"/>
      <c r="X378" s="369"/>
      <c r="Y378" s="370"/>
      <c r="Z378" s="370"/>
      <c r="AA378" s="371"/>
      <c r="AB378" s="369"/>
      <c r="AC378" s="370"/>
      <c r="AD378" s="370"/>
      <c r="AE378" s="371"/>
      <c r="AF378" s="369"/>
      <c r="AG378" s="370"/>
      <c r="AH378" s="370"/>
      <c r="AI378" s="371"/>
      <c r="AJ378" s="369"/>
      <c r="AK378" s="370"/>
      <c r="AL378" s="370"/>
      <c r="AM378" s="371"/>
      <c r="AN378" s="369"/>
      <c r="AO378" s="370"/>
      <c r="AP378" s="370"/>
      <c r="AQ378" s="371"/>
      <c r="AR378" s="369"/>
      <c r="AS378" s="370"/>
      <c r="AT378" s="370"/>
      <c r="AU378" s="371"/>
    </row>
    <row r="379" spans="1:47" s="9" customFormat="1" ht="21.75" customHeight="1">
      <c r="A379" s="395" t="s">
        <v>904</v>
      </c>
      <c r="B379" s="400"/>
      <c r="C379" s="400"/>
      <c r="D379" s="400"/>
      <c r="E379" s="400"/>
      <c r="F379" s="400"/>
      <c r="G379" s="400"/>
      <c r="H379" s="400"/>
      <c r="I379" s="400"/>
      <c r="J379" s="400"/>
      <c r="K379" s="400"/>
      <c r="L379" s="400"/>
      <c r="M379" s="400"/>
      <c r="N379" s="400"/>
      <c r="O379" s="400"/>
      <c r="P379" s="400"/>
      <c r="Q379" s="401"/>
      <c r="R379" s="412">
        <v>4</v>
      </c>
      <c r="S379" s="413"/>
      <c r="T379" s="369"/>
      <c r="U379" s="370"/>
      <c r="V379" s="370"/>
      <c r="W379" s="371"/>
      <c r="X379" s="369"/>
      <c r="Y379" s="370"/>
      <c r="Z379" s="370"/>
      <c r="AA379" s="371"/>
      <c r="AB379" s="369"/>
      <c r="AC379" s="370"/>
      <c r="AD379" s="370"/>
      <c r="AE379" s="371"/>
      <c r="AF379" s="369"/>
      <c r="AG379" s="370"/>
      <c r="AH379" s="370"/>
      <c r="AI379" s="371"/>
      <c r="AJ379" s="369"/>
      <c r="AK379" s="370"/>
      <c r="AL379" s="370"/>
      <c r="AM379" s="371"/>
      <c r="AN379" s="369"/>
      <c r="AO379" s="370"/>
      <c r="AP379" s="370"/>
      <c r="AQ379" s="371"/>
      <c r="AR379" s="369"/>
      <c r="AS379" s="370"/>
      <c r="AT379" s="370"/>
      <c r="AU379" s="371"/>
    </row>
    <row r="380" spans="1:47" s="9" customFormat="1" ht="15" customHeight="1">
      <c r="A380" s="395" t="s">
        <v>905</v>
      </c>
      <c r="B380" s="400"/>
      <c r="C380" s="400"/>
      <c r="D380" s="400"/>
      <c r="E380" s="400"/>
      <c r="F380" s="400"/>
      <c r="G380" s="400"/>
      <c r="H380" s="400"/>
      <c r="I380" s="400"/>
      <c r="J380" s="400"/>
      <c r="K380" s="400"/>
      <c r="L380" s="400"/>
      <c r="M380" s="400"/>
      <c r="N380" s="400"/>
      <c r="O380" s="400"/>
      <c r="P380" s="400"/>
      <c r="Q380" s="401"/>
      <c r="R380" s="412">
        <v>5</v>
      </c>
      <c r="S380" s="413"/>
      <c r="T380" s="369"/>
      <c r="U380" s="370"/>
      <c r="V380" s="370"/>
      <c r="W380" s="371"/>
      <c r="X380" s="369"/>
      <c r="Y380" s="370"/>
      <c r="Z380" s="370"/>
      <c r="AA380" s="371"/>
      <c r="AB380" s="369"/>
      <c r="AC380" s="370"/>
      <c r="AD380" s="370"/>
      <c r="AE380" s="371"/>
      <c r="AF380" s="369"/>
      <c r="AG380" s="370"/>
      <c r="AH380" s="370"/>
      <c r="AI380" s="371"/>
      <c r="AJ380" s="369"/>
      <c r="AK380" s="370"/>
      <c r="AL380" s="370"/>
      <c r="AM380" s="371"/>
      <c r="AN380" s="369"/>
      <c r="AO380" s="370"/>
      <c r="AP380" s="370"/>
      <c r="AQ380" s="371"/>
      <c r="AR380" s="369"/>
      <c r="AS380" s="370"/>
      <c r="AT380" s="370"/>
      <c r="AU380" s="371"/>
    </row>
    <row r="381" spans="1:47" s="9" customFormat="1" ht="22.5" customHeight="1">
      <c r="A381" s="395" t="s">
        <v>1689</v>
      </c>
      <c r="B381" s="400"/>
      <c r="C381" s="400"/>
      <c r="D381" s="400"/>
      <c r="E381" s="400"/>
      <c r="F381" s="400"/>
      <c r="G381" s="400"/>
      <c r="H381" s="400"/>
      <c r="I381" s="400"/>
      <c r="J381" s="400"/>
      <c r="K381" s="400"/>
      <c r="L381" s="400"/>
      <c r="M381" s="400"/>
      <c r="N381" s="400"/>
      <c r="O381" s="400"/>
      <c r="P381" s="400"/>
      <c r="Q381" s="401"/>
      <c r="R381" s="412">
        <v>6</v>
      </c>
      <c r="S381" s="413"/>
      <c r="T381" s="369"/>
      <c r="U381" s="370"/>
      <c r="V381" s="370"/>
      <c r="W381" s="371"/>
      <c r="X381" s="369"/>
      <c r="Y381" s="370"/>
      <c r="Z381" s="370"/>
      <c r="AA381" s="371"/>
      <c r="AB381" s="369"/>
      <c r="AC381" s="370"/>
      <c r="AD381" s="370"/>
      <c r="AE381" s="371"/>
      <c r="AF381" s="369"/>
      <c r="AG381" s="370"/>
      <c r="AH381" s="370"/>
      <c r="AI381" s="371"/>
      <c r="AJ381" s="369"/>
      <c r="AK381" s="370"/>
      <c r="AL381" s="370"/>
      <c r="AM381" s="371"/>
      <c r="AN381" s="369"/>
      <c r="AO381" s="370"/>
      <c r="AP381" s="370"/>
      <c r="AQ381" s="371"/>
      <c r="AR381" s="369"/>
      <c r="AS381" s="370"/>
      <c r="AT381" s="370"/>
      <c r="AU381" s="371"/>
    </row>
    <row r="382" spans="1:47" s="9" customFormat="1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51"/>
      <c r="S382" s="15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  <c r="AR382" s="141"/>
      <c r="AS382" s="141"/>
      <c r="AT382" s="141"/>
      <c r="AU382" s="141"/>
    </row>
    <row r="383" spans="1:47" s="9" customFormat="1" ht="11.25">
      <c r="A383" s="11"/>
      <c r="B383" s="11"/>
      <c r="C383" s="11"/>
      <c r="D383" s="683" t="s">
        <v>1743</v>
      </c>
      <c r="E383" s="683"/>
      <c r="F383" s="683"/>
      <c r="G383" s="683"/>
      <c r="H383" s="683"/>
      <c r="I383" s="683"/>
      <c r="J383" s="683"/>
      <c r="K383" s="683"/>
      <c r="L383" s="683"/>
      <c r="M383" s="683"/>
      <c r="N383" s="683"/>
      <c r="O383" s="683"/>
      <c r="P383" s="683"/>
      <c r="Q383" s="683"/>
      <c r="R383" s="683"/>
      <c r="S383" s="683"/>
      <c r="T383" s="683"/>
      <c r="U383" s="683"/>
      <c r="V383" s="683"/>
      <c r="W383" s="683"/>
      <c r="X383" s="683"/>
      <c r="Y383" s="683"/>
      <c r="Z383" s="683"/>
      <c r="AA383" s="683"/>
      <c r="AB383" s="683"/>
      <c r="AC383" s="683"/>
      <c r="AD383" s="683"/>
      <c r="AE383" s="683"/>
      <c r="AF383" s="683"/>
      <c r="AG383" s="683"/>
      <c r="AH383" s="683"/>
      <c r="AI383" s="683"/>
      <c r="AJ383" s="683"/>
      <c r="AK383" s="683"/>
      <c r="AL383" s="683"/>
      <c r="AM383" s="683"/>
      <c r="AN383" s="683"/>
      <c r="AO383" s="683"/>
      <c r="AP383" s="683"/>
      <c r="AQ383" s="683"/>
      <c r="AR383" s="683"/>
      <c r="AS383" s="683"/>
      <c r="AT383" s="683"/>
      <c r="AU383" s="683"/>
    </row>
    <row r="384" spans="1:47" s="9" customFormat="1" ht="11.25" customHeight="1" thickBot="1">
      <c r="A384" s="11"/>
      <c r="B384" s="11"/>
      <c r="C384" s="11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7"/>
      <c r="S384" s="197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  <c r="AT384" s="198"/>
      <c r="AU384" s="198"/>
    </row>
    <row r="385" spans="1:47" s="9" customFormat="1" ht="80.25" customHeight="1">
      <c r="A385" s="11"/>
      <c r="B385" s="11"/>
      <c r="C385" s="11"/>
      <c r="D385" s="196"/>
      <c r="E385" s="196"/>
      <c r="F385" s="196"/>
      <c r="G385" s="196"/>
      <c r="H385" s="684" t="s">
        <v>1542</v>
      </c>
      <c r="I385" s="685"/>
      <c r="J385" s="685"/>
      <c r="K385" s="685"/>
      <c r="L385" s="685"/>
      <c r="M385" s="685"/>
      <c r="N385" s="685"/>
      <c r="O385" s="686"/>
      <c r="P385" s="571" t="s">
        <v>1766</v>
      </c>
      <c r="Q385" s="571"/>
      <c r="R385" s="571"/>
      <c r="S385" s="571"/>
      <c r="T385" s="571"/>
      <c r="U385" s="571"/>
      <c r="V385" s="571"/>
      <c r="W385" s="572"/>
      <c r="X385" s="570" t="s">
        <v>1767</v>
      </c>
      <c r="Y385" s="571"/>
      <c r="Z385" s="571"/>
      <c r="AA385" s="571"/>
      <c r="AB385" s="571"/>
      <c r="AC385" s="571"/>
      <c r="AD385" s="571"/>
      <c r="AE385" s="572"/>
      <c r="AF385" s="570" t="s">
        <v>1792</v>
      </c>
      <c r="AG385" s="571"/>
      <c r="AH385" s="571"/>
      <c r="AI385" s="571"/>
      <c r="AJ385" s="571"/>
      <c r="AK385" s="571"/>
      <c r="AL385" s="571"/>
      <c r="AM385" s="572"/>
      <c r="AN385" s="570" t="s">
        <v>1543</v>
      </c>
      <c r="AO385" s="571"/>
      <c r="AP385" s="571"/>
      <c r="AQ385" s="571"/>
      <c r="AR385" s="571"/>
      <c r="AS385" s="571"/>
      <c r="AT385" s="571"/>
      <c r="AU385" s="572"/>
    </row>
    <row r="386" spans="1:47" s="9" customFormat="1" ht="36" customHeight="1">
      <c r="A386" s="11"/>
      <c r="B386" s="11"/>
      <c r="C386" s="11"/>
      <c r="D386" s="196"/>
      <c r="E386" s="196"/>
      <c r="F386" s="196"/>
      <c r="G386" s="196"/>
      <c r="H386" s="570"/>
      <c r="I386" s="571"/>
      <c r="J386" s="571"/>
      <c r="K386" s="571"/>
      <c r="L386" s="571"/>
      <c r="M386" s="571"/>
      <c r="N386" s="571"/>
      <c r="O386" s="572"/>
      <c r="P386" s="570"/>
      <c r="Q386" s="571"/>
      <c r="R386" s="571"/>
      <c r="S386" s="571"/>
      <c r="T386" s="571"/>
      <c r="U386" s="571"/>
      <c r="V386" s="571"/>
      <c r="W386" s="572"/>
      <c r="X386" s="570"/>
      <c r="Y386" s="571"/>
      <c r="Z386" s="571"/>
      <c r="AA386" s="571"/>
      <c r="AB386" s="571"/>
      <c r="AC386" s="571"/>
      <c r="AD386" s="571"/>
      <c r="AE386" s="572"/>
      <c r="AF386" s="570"/>
      <c r="AG386" s="571"/>
      <c r="AH386" s="571"/>
      <c r="AI386" s="571"/>
      <c r="AJ386" s="571"/>
      <c r="AK386" s="571"/>
      <c r="AL386" s="571"/>
      <c r="AM386" s="572"/>
      <c r="AN386" s="570"/>
      <c r="AO386" s="571"/>
      <c r="AP386" s="571"/>
      <c r="AQ386" s="571"/>
      <c r="AR386" s="571"/>
      <c r="AS386" s="571"/>
      <c r="AT386" s="571"/>
      <c r="AU386" s="572"/>
    </row>
    <row r="387" spans="1:163" s="9" customFormat="1" ht="22.5" customHeight="1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21"/>
      <c r="Y387" s="21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21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</row>
    <row r="388" spans="1:163" s="9" customFormat="1" ht="15.75" customHeight="1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21"/>
      <c r="Y388" s="21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21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</row>
    <row r="389" spans="1:163" s="9" customFormat="1" ht="22.5" customHeight="1">
      <c r="A389" s="496" t="s">
        <v>1546</v>
      </c>
      <c r="B389" s="496"/>
      <c r="C389" s="44"/>
      <c r="D389" s="44"/>
      <c r="E389" s="44"/>
      <c r="F389" s="44"/>
      <c r="G389" s="44"/>
      <c r="H389" s="44"/>
      <c r="I389" s="44"/>
      <c r="J389" s="44"/>
      <c r="K389" s="68" t="s">
        <v>1580</v>
      </c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</row>
    <row r="390" spans="1:163" s="9" customFormat="1" ht="23.25" customHeight="1">
      <c r="A390" s="1"/>
      <c r="B390" s="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:163" s="9" customFormat="1" ht="11.25" customHeight="1">
      <c r="A391" s="352" t="s">
        <v>49</v>
      </c>
      <c r="B391" s="353"/>
      <c r="C391" s="353"/>
      <c r="D391" s="353"/>
      <c r="E391" s="353"/>
      <c r="F391" s="353"/>
      <c r="G391" s="353"/>
      <c r="H391" s="353"/>
      <c r="I391" s="353"/>
      <c r="J391" s="353"/>
      <c r="K391" s="353"/>
      <c r="L391" s="353"/>
      <c r="M391" s="353"/>
      <c r="N391" s="353"/>
      <c r="O391" s="353"/>
      <c r="P391" s="353"/>
      <c r="Q391" s="358"/>
      <c r="R391" s="497" t="s">
        <v>1438</v>
      </c>
      <c r="S391" s="562"/>
      <c r="T391" s="437" t="s">
        <v>851</v>
      </c>
      <c r="U391" s="438"/>
      <c r="V391" s="438"/>
      <c r="W391" s="438"/>
      <c r="X391" s="438"/>
      <c r="Y391" s="438"/>
      <c r="Z391" s="438"/>
      <c r="AA391" s="438"/>
      <c r="AB391" s="438"/>
      <c r="AC391" s="438"/>
      <c r="AD391" s="438"/>
      <c r="AE391" s="438"/>
      <c r="AF391" s="438"/>
      <c r="AG391" s="438"/>
      <c r="AH391" s="438"/>
      <c r="AI391" s="439"/>
      <c r="AJ391" s="437" t="s">
        <v>94</v>
      </c>
      <c r="AK391" s="438"/>
      <c r="AL391" s="438"/>
      <c r="AM391" s="438"/>
      <c r="AN391" s="438"/>
      <c r="AO391" s="438"/>
      <c r="AP391" s="438"/>
      <c r="AQ391" s="438"/>
      <c r="AR391" s="438"/>
      <c r="AS391" s="438"/>
      <c r="AT391" s="438"/>
      <c r="AU391" s="438"/>
      <c r="AV391" s="438"/>
      <c r="AW391" s="438"/>
      <c r="AX391" s="438"/>
      <c r="AY391" s="439"/>
      <c r="AZ391" s="437" t="s">
        <v>1691</v>
      </c>
      <c r="BA391" s="438"/>
      <c r="BB391" s="438"/>
      <c r="BC391" s="438"/>
      <c r="BD391" s="438"/>
      <c r="BE391" s="438"/>
      <c r="BF391" s="438"/>
      <c r="BG391" s="438"/>
      <c r="BH391" s="438"/>
      <c r="BI391" s="438"/>
      <c r="BJ391" s="438"/>
      <c r="BK391" s="438"/>
      <c r="BL391" s="438"/>
      <c r="BM391" s="438"/>
      <c r="BN391" s="438"/>
      <c r="BO391" s="439"/>
      <c r="BP391" s="437" t="s">
        <v>95</v>
      </c>
      <c r="BQ391" s="438"/>
      <c r="BR391" s="438"/>
      <c r="BS391" s="438"/>
      <c r="BT391" s="438"/>
      <c r="BU391" s="438"/>
      <c r="BV391" s="438"/>
      <c r="BW391" s="438"/>
      <c r="BX391" s="438"/>
      <c r="BY391" s="438"/>
      <c r="BZ391" s="438"/>
      <c r="CA391" s="438"/>
      <c r="CB391" s="438"/>
      <c r="CC391" s="438"/>
      <c r="CD391" s="438"/>
      <c r="CE391" s="439"/>
      <c r="CF391" s="437" t="s">
        <v>96</v>
      </c>
      <c r="CG391" s="438"/>
      <c r="CH391" s="438"/>
      <c r="CI391" s="438"/>
      <c r="CJ391" s="438"/>
      <c r="CK391" s="438"/>
      <c r="CL391" s="438"/>
      <c r="CM391" s="438"/>
      <c r="CN391" s="438"/>
      <c r="CO391" s="438"/>
      <c r="CP391" s="438"/>
      <c r="CQ391" s="438"/>
      <c r="CR391" s="438"/>
      <c r="CS391" s="438"/>
      <c r="CT391" s="438"/>
      <c r="CU391" s="439"/>
      <c r="CV391" s="437" t="s">
        <v>97</v>
      </c>
      <c r="CW391" s="438"/>
      <c r="CX391" s="438"/>
      <c r="CY391" s="438"/>
      <c r="CZ391" s="438"/>
      <c r="DA391" s="438"/>
      <c r="DB391" s="438"/>
      <c r="DC391" s="438"/>
      <c r="DD391" s="438"/>
      <c r="DE391" s="438"/>
      <c r="DF391" s="438"/>
      <c r="DG391" s="438"/>
      <c r="DH391" s="438"/>
      <c r="DI391" s="438"/>
      <c r="DJ391" s="438"/>
      <c r="DK391" s="439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</row>
    <row r="392" spans="1:163" s="10" customFormat="1" ht="11.25" customHeight="1">
      <c r="A392" s="579"/>
      <c r="B392" s="580"/>
      <c r="C392" s="580"/>
      <c r="D392" s="580"/>
      <c r="E392" s="580"/>
      <c r="F392" s="580"/>
      <c r="G392" s="580"/>
      <c r="H392" s="580"/>
      <c r="I392" s="580"/>
      <c r="J392" s="580"/>
      <c r="K392" s="580"/>
      <c r="L392" s="580"/>
      <c r="M392" s="580"/>
      <c r="N392" s="580"/>
      <c r="O392" s="580"/>
      <c r="P392" s="580"/>
      <c r="Q392" s="581"/>
      <c r="R392" s="499"/>
      <c r="S392" s="501"/>
      <c r="T392" s="440" t="s">
        <v>852</v>
      </c>
      <c r="U392" s="441"/>
      <c r="V392" s="441"/>
      <c r="W392" s="441"/>
      <c r="X392" s="441"/>
      <c r="Y392" s="441"/>
      <c r="Z392" s="441"/>
      <c r="AA392" s="441"/>
      <c r="AB392" s="441"/>
      <c r="AC392" s="441"/>
      <c r="AD392" s="441"/>
      <c r="AE392" s="441"/>
      <c r="AF392" s="441"/>
      <c r="AG392" s="441"/>
      <c r="AH392" s="441"/>
      <c r="AI392" s="442"/>
      <c r="AJ392" s="440" t="s">
        <v>100</v>
      </c>
      <c r="AK392" s="441"/>
      <c r="AL392" s="441"/>
      <c r="AM392" s="441"/>
      <c r="AN392" s="441"/>
      <c r="AO392" s="441"/>
      <c r="AP392" s="441"/>
      <c r="AQ392" s="441"/>
      <c r="AR392" s="441"/>
      <c r="AS392" s="441"/>
      <c r="AT392" s="441"/>
      <c r="AU392" s="441"/>
      <c r="AV392" s="441"/>
      <c r="AW392" s="441"/>
      <c r="AX392" s="441"/>
      <c r="AY392" s="442"/>
      <c r="AZ392" s="440" t="s">
        <v>1690</v>
      </c>
      <c r="BA392" s="441"/>
      <c r="BB392" s="441"/>
      <c r="BC392" s="441"/>
      <c r="BD392" s="441"/>
      <c r="BE392" s="441"/>
      <c r="BF392" s="441"/>
      <c r="BG392" s="441"/>
      <c r="BH392" s="441"/>
      <c r="BI392" s="441"/>
      <c r="BJ392" s="441"/>
      <c r="BK392" s="441"/>
      <c r="BL392" s="441"/>
      <c r="BM392" s="441"/>
      <c r="BN392" s="441"/>
      <c r="BO392" s="442"/>
      <c r="BP392" s="440" t="s">
        <v>99</v>
      </c>
      <c r="BQ392" s="441"/>
      <c r="BR392" s="441"/>
      <c r="BS392" s="441"/>
      <c r="BT392" s="441"/>
      <c r="BU392" s="441"/>
      <c r="BV392" s="441"/>
      <c r="BW392" s="441"/>
      <c r="BX392" s="441"/>
      <c r="BY392" s="441"/>
      <c r="BZ392" s="441"/>
      <c r="CA392" s="441"/>
      <c r="CB392" s="441"/>
      <c r="CC392" s="441"/>
      <c r="CD392" s="441"/>
      <c r="CE392" s="442"/>
      <c r="CF392" s="440" t="s">
        <v>98</v>
      </c>
      <c r="CG392" s="441"/>
      <c r="CH392" s="441"/>
      <c r="CI392" s="441"/>
      <c r="CJ392" s="441"/>
      <c r="CK392" s="441"/>
      <c r="CL392" s="441"/>
      <c r="CM392" s="441"/>
      <c r="CN392" s="441"/>
      <c r="CO392" s="441"/>
      <c r="CP392" s="441"/>
      <c r="CQ392" s="441"/>
      <c r="CR392" s="441"/>
      <c r="CS392" s="441"/>
      <c r="CT392" s="441"/>
      <c r="CU392" s="442"/>
      <c r="CV392" s="440" t="s">
        <v>985</v>
      </c>
      <c r="CW392" s="441"/>
      <c r="CX392" s="441"/>
      <c r="CY392" s="441"/>
      <c r="CZ392" s="441"/>
      <c r="DA392" s="441"/>
      <c r="DB392" s="441"/>
      <c r="DC392" s="441"/>
      <c r="DD392" s="441"/>
      <c r="DE392" s="441"/>
      <c r="DF392" s="441"/>
      <c r="DG392" s="441"/>
      <c r="DH392" s="441"/>
      <c r="DI392" s="441"/>
      <c r="DJ392" s="441"/>
      <c r="DK392" s="442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</row>
    <row r="393" spans="1:163" s="10" customFormat="1" ht="11.25" customHeight="1">
      <c r="A393" s="579"/>
      <c r="B393" s="580"/>
      <c r="C393" s="580"/>
      <c r="D393" s="580"/>
      <c r="E393" s="580"/>
      <c r="F393" s="580"/>
      <c r="G393" s="580"/>
      <c r="H393" s="580"/>
      <c r="I393" s="580"/>
      <c r="J393" s="580"/>
      <c r="K393" s="580"/>
      <c r="L393" s="580"/>
      <c r="M393" s="580"/>
      <c r="N393" s="580"/>
      <c r="O393" s="580"/>
      <c r="P393" s="580"/>
      <c r="Q393" s="581"/>
      <c r="R393" s="499"/>
      <c r="S393" s="501"/>
      <c r="T393" s="416" t="s">
        <v>853</v>
      </c>
      <c r="U393" s="564"/>
      <c r="V393" s="446" t="s">
        <v>854</v>
      </c>
      <c r="W393" s="574"/>
      <c r="X393" s="437" t="s">
        <v>406</v>
      </c>
      <c r="Y393" s="438"/>
      <c r="Z393" s="438"/>
      <c r="AA393" s="438"/>
      <c r="AB393" s="438"/>
      <c r="AC393" s="438"/>
      <c r="AD393" s="438"/>
      <c r="AE393" s="439"/>
      <c r="AF393" s="416" t="s">
        <v>1104</v>
      </c>
      <c r="AG393" s="564"/>
      <c r="AH393" s="446" t="s">
        <v>93</v>
      </c>
      <c r="AI393" s="574"/>
      <c r="AJ393" s="416" t="s">
        <v>853</v>
      </c>
      <c r="AK393" s="564"/>
      <c r="AL393" s="446" t="s">
        <v>854</v>
      </c>
      <c r="AM393" s="574"/>
      <c r="AN393" s="437" t="s">
        <v>406</v>
      </c>
      <c r="AO393" s="438"/>
      <c r="AP393" s="438"/>
      <c r="AQ393" s="438"/>
      <c r="AR393" s="438"/>
      <c r="AS393" s="438"/>
      <c r="AT393" s="438"/>
      <c r="AU393" s="439"/>
      <c r="AV393" s="416" t="s">
        <v>1104</v>
      </c>
      <c r="AW393" s="564"/>
      <c r="AX393" s="446" t="s">
        <v>93</v>
      </c>
      <c r="AY393" s="574"/>
      <c r="AZ393" s="416" t="s">
        <v>853</v>
      </c>
      <c r="BA393" s="564"/>
      <c r="BB393" s="446" t="s">
        <v>854</v>
      </c>
      <c r="BC393" s="574"/>
      <c r="BD393" s="437" t="s">
        <v>406</v>
      </c>
      <c r="BE393" s="438"/>
      <c r="BF393" s="438"/>
      <c r="BG393" s="438"/>
      <c r="BH393" s="438"/>
      <c r="BI393" s="438"/>
      <c r="BJ393" s="438"/>
      <c r="BK393" s="439"/>
      <c r="BL393" s="416" t="s">
        <v>1104</v>
      </c>
      <c r="BM393" s="564"/>
      <c r="BN393" s="446" t="s">
        <v>93</v>
      </c>
      <c r="BO393" s="574"/>
      <c r="BP393" s="416" t="s">
        <v>853</v>
      </c>
      <c r="BQ393" s="564"/>
      <c r="BR393" s="446" t="s">
        <v>854</v>
      </c>
      <c r="BS393" s="574"/>
      <c r="BT393" s="437" t="s">
        <v>406</v>
      </c>
      <c r="BU393" s="438"/>
      <c r="BV393" s="438"/>
      <c r="BW393" s="438"/>
      <c r="BX393" s="438"/>
      <c r="BY393" s="438"/>
      <c r="BZ393" s="438"/>
      <c r="CA393" s="439"/>
      <c r="CB393" s="416" t="s">
        <v>1104</v>
      </c>
      <c r="CC393" s="564"/>
      <c r="CD393" s="446" t="s">
        <v>93</v>
      </c>
      <c r="CE393" s="574"/>
      <c r="CF393" s="416" t="s">
        <v>853</v>
      </c>
      <c r="CG393" s="564"/>
      <c r="CH393" s="446" t="s">
        <v>854</v>
      </c>
      <c r="CI393" s="574"/>
      <c r="CJ393" s="437" t="s">
        <v>406</v>
      </c>
      <c r="CK393" s="438"/>
      <c r="CL393" s="438"/>
      <c r="CM393" s="438"/>
      <c r="CN393" s="438"/>
      <c r="CO393" s="438"/>
      <c r="CP393" s="438"/>
      <c r="CQ393" s="439"/>
      <c r="CR393" s="416" t="s">
        <v>1104</v>
      </c>
      <c r="CS393" s="564"/>
      <c r="CT393" s="446" t="s">
        <v>93</v>
      </c>
      <c r="CU393" s="574"/>
      <c r="CV393" s="416" t="s">
        <v>853</v>
      </c>
      <c r="CW393" s="564"/>
      <c r="CX393" s="446" t="s">
        <v>854</v>
      </c>
      <c r="CY393" s="574"/>
      <c r="CZ393" s="437" t="s">
        <v>406</v>
      </c>
      <c r="DA393" s="438"/>
      <c r="DB393" s="438"/>
      <c r="DC393" s="438"/>
      <c r="DD393" s="438"/>
      <c r="DE393" s="438"/>
      <c r="DF393" s="438"/>
      <c r="DG393" s="439"/>
      <c r="DH393" s="416" t="s">
        <v>1104</v>
      </c>
      <c r="DI393" s="564"/>
      <c r="DJ393" s="446" t="s">
        <v>93</v>
      </c>
      <c r="DK393" s="574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</row>
    <row r="394" spans="1:163" s="2" customFormat="1" ht="24" customHeight="1">
      <c r="A394" s="579"/>
      <c r="B394" s="580"/>
      <c r="C394" s="580"/>
      <c r="D394" s="580"/>
      <c r="E394" s="580"/>
      <c r="F394" s="580"/>
      <c r="G394" s="580"/>
      <c r="H394" s="580"/>
      <c r="I394" s="580"/>
      <c r="J394" s="580"/>
      <c r="K394" s="580"/>
      <c r="L394" s="580"/>
      <c r="M394" s="580"/>
      <c r="N394" s="580"/>
      <c r="O394" s="580"/>
      <c r="P394" s="580"/>
      <c r="Q394" s="581"/>
      <c r="R394" s="499"/>
      <c r="S394" s="501"/>
      <c r="T394" s="444"/>
      <c r="U394" s="573"/>
      <c r="V394" s="448"/>
      <c r="W394" s="575"/>
      <c r="X394" s="440" t="s">
        <v>165</v>
      </c>
      <c r="Y394" s="441"/>
      <c r="Z394" s="441"/>
      <c r="AA394" s="441"/>
      <c r="AB394" s="441"/>
      <c r="AC394" s="441"/>
      <c r="AD394" s="441"/>
      <c r="AE394" s="442"/>
      <c r="AF394" s="444"/>
      <c r="AG394" s="573"/>
      <c r="AH394" s="448"/>
      <c r="AI394" s="575"/>
      <c r="AJ394" s="444"/>
      <c r="AK394" s="573"/>
      <c r="AL394" s="448"/>
      <c r="AM394" s="575"/>
      <c r="AN394" s="440" t="s">
        <v>165</v>
      </c>
      <c r="AO394" s="441"/>
      <c r="AP394" s="441"/>
      <c r="AQ394" s="441"/>
      <c r="AR394" s="441"/>
      <c r="AS394" s="441"/>
      <c r="AT394" s="441"/>
      <c r="AU394" s="442"/>
      <c r="AV394" s="444"/>
      <c r="AW394" s="573"/>
      <c r="AX394" s="448"/>
      <c r="AY394" s="575"/>
      <c r="AZ394" s="444"/>
      <c r="BA394" s="573"/>
      <c r="BB394" s="448"/>
      <c r="BC394" s="575"/>
      <c r="BD394" s="440" t="s">
        <v>165</v>
      </c>
      <c r="BE394" s="441"/>
      <c r="BF394" s="441"/>
      <c r="BG394" s="441"/>
      <c r="BH394" s="441"/>
      <c r="BI394" s="441"/>
      <c r="BJ394" s="441"/>
      <c r="BK394" s="442"/>
      <c r="BL394" s="444"/>
      <c r="BM394" s="573"/>
      <c r="BN394" s="448"/>
      <c r="BO394" s="575"/>
      <c r="BP394" s="444"/>
      <c r="BQ394" s="573"/>
      <c r="BR394" s="448"/>
      <c r="BS394" s="575"/>
      <c r="BT394" s="440" t="s">
        <v>165</v>
      </c>
      <c r="BU394" s="441"/>
      <c r="BV394" s="441"/>
      <c r="BW394" s="441"/>
      <c r="BX394" s="441"/>
      <c r="BY394" s="441"/>
      <c r="BZ394" s="441"/>
      <c r="CA394" s="442"/>
      <c r="CB394" s="444"/>
      <c r="CC394" s="573"/>
      <c r="CD394" s="448"/>
      <c r="CE394" s="575"/>
      <c r="CF394" s="444"/>
      <c r="CG394" s="573"/>
      <c r="CH394" s="448"/>
      <c r="CI394" s="575"/>
      <c r="CJ394" s="440" t="s">
        <v>165</v>
      </c>
      <c r="CK394" s="441"/>
      <c r="CL394" s="441"/>
      <c r="CM394" s="441"/>
      <c r="CN394" s="441"/>
      <c r="CO394" s="441"/>
      <c r="CP394" s="441"/>
      <c r="CQ394" s="442"/>
      <c r="CR394" s="444"/>
      <c r="CS394" s="573"/>
      <c r="CT394" s="448"/>
      <c r="CU394" s="575"/>
      <c r="CV394" s="444"/>
      <c r="CW394" s="573"/>
      <c r="CX394" s="448"/>
      <c r="CY394" s="575"/>
      <c r="CZ394" s="440" t="s">
        <v>165</v>
      </c>
      <c r="DA394" s="441"/>
      <c r="DB394" s="441"/>
      <c r="DC394" s="441"/>
      <c r="DD394" s="441"/>
      <c r="DE394" s="441"/>
      <c r="DF394" s="441"/>
      <c r="DG394" s="442"/>
      <c r="DH394" s="444"/>
      <c r="DI394" s="573"/>
      <c r="DJ394" s="448"/>
      <c r="DK394" s="575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</row>
    <row r="395" spans="1:163" s="2" customFormat="1" ht="119.25" customHeight="1">
      <c r="A395" s="354" t="s">
        <v>1183</v>
      </c>
      <c r="B395" s="355"/>
      <c r="C395" s="355"/>
      <c r="D395" s="355"/>
      <c r="E395" s="355"/>
      <c r="F395" s="355"/>
      <c r="G395" s="355"/>
      <c r="H395" s="355"/>
      <c r="I395" s="355"/>
      <c r="J395" s="355"/>
      <c r="K395" s="355"/>
      <c r="L395" s="355"/>
      <c r="M395" s="355"/>
      <c r="N395" s="355"/>
      <c r="O395" s="355"/>
      <c r="P395" s="355"/>
      <c r="Q395" s="359"/>
      <c r="R395" s="502"/>
      <c r="S395" s="503"/>
      <c r="T395" s="565"/>
      <c r="U395" s="566"/>
      <c r="V395" s="576"/>
      <c r="W395" s="577"/>
      <c r="X395" s="450" t="s">
        <v>338</v>
      </c>
      <c r="Y395" s="454"/>
      <c r="Z395" s="452" t="s">
        <v>462</v>
      </c>
      <c r="AA395" s="455"/>
      <c r="AB395" s="450" t="s">
        <v>1179</v>
      </c>
      <c r="AC395" s="454"/>
      <c r="AD395" s="452" t="s">
        <v>279</v>
      </c>
      <c r="AE395" s="455"/>
      <c r="AF395" s="565"/>
      <c r="AG395" s="566"/>
      <c r="AH395" s="576"/>
      <c r="AI395" s="577"/>
      <c r="AJ395" s="565"/>
      <c r="AK395" s="566"/>
      <c r="AL395" s="576"/>
      <c r="AM395" s="577"/>
      <c r="AN395" s="450" t="s">
        <v>338</v>
      </c>
      <c r="AO395" s="454"/>
      <c r="AP395" s="452" t="s">
        <v>462</v>
      </c>
      <c r="AQ395" s="455"/>
      <c r="AR395" s="450" t="s">
        <v>1179</v>
      </c>
      <c r="AS395" s="454"/>
      <c r="AT395" s="452" t="s">
        <v>906</v>
      </c>
      <c r="AU395" s="455"/>
      <c r="AV395" s="565"/>
      <c r="AW395" s="566"/>
      <c r="AX395" s="576"/>
      <c r="AY395" s="577"/>
      <c r="AZ395" s="565"/>
      <c r="BA395" s="566"/>
      <c r="BB395" s="576"/>
      <c r="BC395" s="577"/>
      <c r="BD395" s="450" t="s">
        <v>338</v>
      </c>
      <c r="BE395" s="454"/>
      <c r="BF395" s="452" t="s">
        <v>462</v>
      </c>
      <c r="BG395" s="455"/>
      <c r="BH395" s="450" t="s">
        <v>1179</v>
      </c>
      <c r="BI395" s="454"/>
      <c r="BJ395" s="452" t="s">
        <v>906</v>
      </c>
      <c r="BK395" s="455"/>
      <c r="BL395" s="565"/>
      <c r="BM395" s="566"/>
      <c r="BN395" s="576"/>
      <c r="BO395" s="577"/>
      <c r="BP395" s="565"/>
      <c r="BQ395" s="566"/>
      <c r="BR395" s="576"/>
      <c r="BS395" s="577"/>
      <c r="BT395" s="450" t="s">
        <v>338</v>
      </c>
      <c r="BU395" s="454"/>
      <c r="BV395" s="452" t="s">
        <v>462</v>
      </c>
      <c r="BW395" s="455"/>
      <c r="BX395" s="450" t="s">
        <v>1179</v>
      </c>
      <c r="BY395" s="454"/>
      <c r="BZ395" s="452" t="s">
        <v>906</v>
      </c>
      <c r="CA395" s="455"/>
      <c r="CB395" s="565"/>
      <c r="CC395" s="566"/>
      <c r="CD395" s="576"/>
      <c r="CE395" s="577"/>
      <c r="CF395" s="565"/>
      <c r="CG395" s="566"/>
      <c r="CH395" s="576"/>
      <c r="CI395" s="577"/>
      <c r="CJ395" s="450" t="s">
        <v>338</v>
      </c>
      <c r="CK395" s="454"/>
      <c r="CL395" s="452" t="s">
        <v>462</v>
      </c>
      <c r="CM395" s="455"/>
      <c r="CN395" s="450" t="s">
        <v>1179</v>
      </c>
      <c r="CO395" s="454"/>
      <c r="CP395" s="452" t="s">
        <v>906</v>
      </c>
      <c r="CQ395" s="455"/>
      <c r="CR395" s="565"/>
      <c r="CS395" s="566"/>
      <c r="CT395" s="576"/>
      <c r="CU395" s="577"/>
      <c r="CV395" s="565"/>
      <c r="CW395" s="566"/>
      <c r="CX395" s="576"/>
      <c r="CY395" s="577"/>
      <c r="CZ395" s="450" t="s">
        <v>338</v>
      </c>
      <c r="DA395" s="454"/>
      <c r="DB395" s="452" t="s">
        <v>462</v>
      </c>
      <c r="DC395" s="455"/>
      <c r="DD395" s="450" t="s">
        <v>1179</v>
      </c>
      <c r="DE395" s="454"/>
      <c r="DF395" s="452" t="s">
        <v>906</v>
      </c>
      <c r="DG395" s="455"/>
      <c r="DH395" s="565"/>
      <c r="DI395" s="566"/>
      <c r="DJ395" s="576"/>
      <c r="DK395" s="577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</row>
    <row r="396" spans="1:163" ht="11.25">
      <c r="A396" s="462" t="s">
        <v>1439</v>
      </c>
      <c r="B396" s="463"/>
      <c r="C396" s="463"/>
      <c r="D396" s="463"/>
      <c r="E396" s="463"/>
      <c r="F396" s="463"/>
      <c r="G396" s="463"/>
      <c r="H396" s="463"/>
      <c r="I396" s="463"/>
      <c r="J396" s="463"/>
      <c r="K396" s="463"/>
      <c r="L396" s="463"/>
      <c r="M396" s="463"/>
      <c r="N396" s="463"/>
      <c r="O396" s="463"/>
      <c r="P396" s="463"/>
      <c r="Q396" s="464"/>
      <c r="R396" s="462" t="s">
        <v>1440</v>
      </c>
      <c r="S396" s="464"/>
      <c r="T396" s="462">
        <v>1</v>
      </c>
      <c r="U396" s="463"/>
      <c r="V396" s="463"/>
      <c r="W396" s="464"/>
      <c r="X396" s="462">
        <v>2</v>
      </c>
      <c r="Y396" s="463"/>
      <c r="Z396" s="463"/>
      <c r="AA396" s="464"/>
      <c r="AB396" s="462">
        <v>3</v>
      </c>
      <c r="AC396" s="463"/>
      <c r="AD396" s="463"/>
      <c r="AE396" s="464"/>
      <c r="AF396" s="462">
        <v>4</v>
      </c>
      <c r="AG396" s="463"/>
      <c r="AH396" s="463"/>
      <c r="AI396" s="464"/>
      <c r="AJ396" s="462">
        <v>5</v>
      </c>
      <c r="AK396" s="463"/>
      <c r="AL396" s="463"/>
      <c r="AM396" s="464"/>
      <c r="AN396" s="462">
        <v>6</v>
      </c>
      <c r="AO396" s="463"/>
      <c r="AP396" s="463"/>
      <c r="AQ396" s="464"/>
      <c r="AR396" s="462">
        <v>7</v>
      </c>
      <c r="AS396" s="463"/>
      <c r="AT396" s="463"/>
      <c r="AU396" s="464"/>
      <c r="AV396" s="462">
        <v>8</v>
      </c>
      <c r="AW396" s="463"/>
      <c r="AX396" s="463"/>
      <c r="AY396" s="464"/>
      <c r="AZ396" s="462">
        <v>9</v>
      </c>
      <c r="BA396" s="463"/>
      <c r="BB396" s="463"/>
      <c r="BC396" s="464"/>
      <c r="BD396" s="462">
        <v>10</v>
      </c>
      <c r="BE396" s="463"/>
      <c r="BF396" s="463"/>
      <c r="BG396" s="464"/>
      <c r="BH396" s="462">
        <v>11</v>
      </c>
      <c r="BI396" s="463"/>
      <c r="BJ396" s="463"/>
      <c r="BK396" s="464"/>
      <c r="BL396" s="462">
        <v>12</v>
      </c>
      <c r="BM396" s="463"/>
      <c r="BN396" s="463"/>
      <c r="BO396" s="464"/>
      <c r="BP396" s="462">
        <v>13</v>
      </c>
      <c r="BQ396" s="463"/>
      <c r="BR396" s="463"/>
      <c r="BS396" s="464"/>
      <c r="BT396" s="462">
        <v>14</v>
      </c>
      <c r="BU396" s="463"/>
      <c r="BV396" s="463"/>
      <c r="BW396" s="464"/>
      <c r="BX396" s="462">
        <v>15</v>
      </c>
      <c r="BY396" s="463"/>
      <c r="BZ396" s="463"/>
      <c r="CA396" s="464"/>
      <c r="CB396" s="462">
        <v>16</v>
      </c>
      <c r="CC396" s="463"/>
      <c r="CD396" s="463"/>
      <c r="CE396" s="464"/>
      <c r="CF396" s="462">
        <v>17</v>
      </c>
      <c r="CG396" s="463"/>
      <c r="CH396" s="463"/>
      <c r="CI396" s="464"/>
      <c r="CJ396" s="462">
        <v>18</v>
      </c>
      <c r="CK396" s="463"/>
      <c r="CL396" s="463"/>
      <c r="CM396" s="464"/>
      <c r="CN396" s="462">
        <v>19</v>
      </c>
      <c r="CO396" s="463"/>
      <c r="CP396" s="463"/>
      <c r="CQ396" s="464"/>
      <c r="CR396" s="462">
        <v>20</v>
      </c>
      <c r="CS396" s="463"/>
      <c r="CT396" s="463"/>
      <c r="CU396" s="464"/>
      <c r="CV396" s="462">
        <v>21</v>
      </c>
      <c r="CW396" s="463"/>
      <c r="CX396" s="463"/>
      <c r="CY396" s="464"/>
      <c r="CZ396" s="462">
        <v>22</v>
      </c>
      <c r="DA396" s="463"/>
      <c r="DB396" s="463"/>
      <c r="DC396" s="464"/>
      <c r="DD396" s="462">
        <v>23</v>
      </c>
      <c r="DE396" s="463"/>
      <c r="DF396" s="463"/>
      <c r="DG396" s="464"/>
      <c r="DH396" s="462">
        <v>24</v>
      </c>
      <c r="DI396" s="463"/>
      <c r="DJ396" s="463"/>
      <c r="DK396" s="464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</row>
    <row r="397" spans="1:163" s="8" customFormat="1" ht="30.75" customHeight="1">
      <c r="A397" s="395" t="s">
        <v>1749</v>
      </c>
      <c r="B397" s="400"/>
      <c r="C397" s="400"/>
      <c r="D397" s="400"/>
      <c r="E397" s="400"/>
      <c r="F397" s="400"/>
      <c r="G397" s="400"/>
      <c r="H397" s="400"/>
      <c r="I397" s="400"/>
      <c r="J397" s="400"/>
      <c r="K397" s="400"/>
      <c r="L397" s="400"/>
      <c r="M397" s="400"/>
      <c r="N397" s="400"/>
      <c r="O397" s="400"/>
      <c r="P397" s="400"/>
      <c r="Q397" s="401"/>
      <c r="R397" s="412">
        <v>1</v>
      </c>
      <c r="S397" s="413"/>
      <c r="T397" s="369"/>
      <c r="U397" s="370"/>
      <c r="V397" s="370"/>
      <c r="W397" s="371"/>
      <c r="X397" s="369"/>
      <c r="Y397" s="370"/>
      <c r="Z397" s="370"/>
      <c r="AA397" s="371"/>
      <c r="AB397" s="369"/>
      <c r="AC397" s="370"/>
      <c r="AD397" s="370"/>
      <c r="AE397" s="371"/>
      <c r="AF397" s="369"/>
      <c r="AG397" s="370"/>
      <c r="AH397" s="370"/>
      <c r="AI397" s="371"/>
      <c r="AJ397" s="369"/>
      <c r="AK397" s="370"/>
      <c r="AL397" s="370"/>
      <c r="AM397" s="371"/>
      <c r="AN397" s="369"/>
      <c r="AO397" s="370"/>
      <c r="AP397" s="370"/>
      <c r="AQ397" s="371"/>
      <c r="AR397" s="369"/>
      <c r="AS397" s="370"/>
      <c r="AT397" s="370"/>
      <c r="AU397" s="371"/>
      <c r="AV397" s="369"/>
      <c r="AW397" s="370"/>
      <c r="AX397" s="370"/>
      <c r="AY397" s="371"/>
      <c r="AZ397" s="369"/>
      <c r="BA397" s="370"/>
      <c r="BB397" s="370"/>
      <c r="BC397" s="371"/>
      <c r="BD397" s="369"/>
      <c r="BE397" s="370"/>
      <c r="BF397" s="370"/>
      <c r="BG397" s="371"/>
      <c r="BH397" s="369"/>
      <c r="BI397" s="370"/>
      <c r="BJ397" s="370"/>
      <c r="BK397" s="371"/>
      <c r="BL397" s="369"/>
      <c r="BM397" s="370"/>
      <c r="BN397" s="370"/>
      <c r="BO397" s="371"/>
      <c r="BP397" s="369"/>
      <c r="BQ397" s="370"/>
      <c r="BR397" s="370"/>
      <c r="BS397" s="371"/>
      <c r="BT397" s="369"/>
      <c r="BU397" s="370"/>
      <c r="BV397" s="370"/>
      <c r="BW397" s="371"/>
      <c r="BX397" s="369"/>
      <c r="BY397" s="370"/>
      <c r="BZ397" s="370"/>
      <c r="CA397" s="371"/>
      <c r="CB397" s="369"/>
      <c r="CC397" s="370"/>
      <c r="CD397" s="370"/>
      <c r="CE397" s="371"/>
      <c r="CF397" s="369"/>
      <c r="CG397" s="370"/>
      <c r="CH397" s="370"/>
      <c r="CI397" s="371"/>
      <c r="CJ397" s="369"/>
      <c r="CK397" s="370"/>
      <c r="CL397" s="370"/>
      <c r="CM397" s="371"/>
      <c r="CN397" s="369"/>
      <c r="CO397" s="370"/>
      <c r="CP397" s="370"/>
      <c r="CQ397" s="371"/>
      <c r="CR397" s="369"/>
      <c r="CS397" s="370"/>
      <c r="CT397" s="370"/>
      <c r="CU397" s="371"/>
      <c r="CV397" s="369"/>
      <c r="CW397" s="370"/>
      <c r="CX397" s="370"/>
      <c r="CY397" s="371"/>
      <c r="CZ397" s="369"/>
      <c r="DA397" s="370"/>
      <c r="DB397" s="370"/>
      <c r="DC397" s="371"/>
      <c r="DD397" s="369"/>
      <c r="DE397" s="370"/>
      <c r="DF397" s="370"/>
      <c r="DG397" s="371"/>
      <c r="DH397" s="369"/>
      <c r="DI397" s="370"/>
      <c r="DJ397" s="370"/>
      <c r="DK397" s="3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1"/>
      <c r="ES397" s="71"/>
      <c r="ET397" s="71"/>
      <c r="EU397" s="71"/>
      <c r="EV397" s="71"/>
      <c r="EW397" s="71"/>
      <c r="EX397" s="71"/>
      <c r="EY397" s="71"/>
      <c r="EZ397" s="71"/>
      <c r="FA397" s="71"/>
      <c r="FB397" s="71"/>
      <c r="FC397" s="71"/>
      <c r="FD397" s="71"/>
      <c r="FE397" s="71"/>
      <c r="FF397" s="71"/>
      <c r="FG397" s="71"/>
    </row>
    <row r="398" spans="1:163" s="8" customFormat="1" ht="27" customHeight="1">
      <c r="A398" s="395" t="s">
        <v>1564</v>
      </c>
      <c r="B398" s="400"/>
      <c r="C398" s="400"/>
      <c r="D398" s="400"/>
      <c r="E398" s="400"/>
      <c r="F398" s="400"/>
      <c r="G398" s="400"/>
      <c r="H398" s="400"/>
      <c r="I398" s="400"/>
      <c r="J398" s="400"/>
      <c r="K398" s="400"/>
      <c r="L398" s="400"/>
      <c r="M398" s="400"/>
      <c r="N398" s="400"/>
      <c r="O398" s="400"/>
      <c r="P398" s="400"/>
      <c r="Q398" s="401"/>
      <c r="R398" s="412">
        <v>2</v>
      </c>
      <c r="S398" s="413"/>
      <c r="T398" s="369"/>
      <c r="U398" s="370"/>
      <c r="V398" s="370"/>
      <c r="W398" s="371"/>
      <c r="X398" s="369"/>
      <c r="Y398" s="370"/>
      <c r="Z398" s="370"/>
      <c r="AA398" s="371"/>
      <c r="AB398" s="369"/>
      <c r="AC398" s="370"/>
      <c r="AD398" s="370"/>
      <c r="AE398" s="371"/>
      <c r="AF398" s="369"/>
      <c r="AG398" s="370"/>
      <c r="AH398" s="370"/>
      <c r="AI398" s="371"/>
      <c r="AJ398" s="369"/>
      <c r="AK398" s="370"/>
      <c r="AL398" s="370"/>
      <c r="AM398" s="371"/>
      <c r="AN398" s="369"/>
      <c r="AO398" s="370"/>
      <c r="AP398" s="370"/>
      <c r="AQ398" s="371"/>
      <c r="AR398" s="369"/>
      <c r="AS398" s="370"/>
      <c r="AT398" s="370"/>
      <c r="AU398" s="371"/>
      <c r="AV398" s="369"/>
      <c r="AW398" s="370"/>
      <c r="AX398" s="370"/>
      <c r="AY398" s="371"/>
      <c r="AZ398" s="369"/>
      <c r="BA398" s="370"/>
      <c r="BB398" s="370"/>
      <c r="BC398" s="371"/>
      <c r="BD398" s="369"/>
      <c r="BE398" s="370"/>
      <c r="BF398" s="370"/>
      <c r="BG398" s="371"/>
      <c r="BH398" s="369"/>
      <c r="BI398" s="370"/>
      <c r="BJ398" s="370"/>
      <c r="BK398" s="371"/>
      <c r="BL398" s="369"/>
      <c r="BM398" s="370"/>
      <c r="BN398" s="370"/>
      <c r="BO398" s="371"/>
      <c r="BP398" s="369"/>
      <c r="BQ398" s="370"/>
      <c r="BR398" s="370"/>
      <c r="BS398" s="371"/>
      <c r="BT398" s="369"/>
      <c r="BU398" s="370"/>
      <c r="BV398" s="370"/>
      <c r="BW398" s="371"/>
      <c r="BX398" s="369"/>
      <c r="BY398" s="370"/>
      <c r="BZ398" s="370"/>
      <c r="CA398" s="371"/>
      <c r="CB398" s="369"/>
      <c r="CC398" s="370"/>
      <c r="CD398" s="370"/>
      <c r="CE398" s="371"/>
      <c r="CF398" s="369"/>
      <c r="CG398" s="370"/>
      <c r="CH398" s="370"/>
      <c r="CI398" s="371"/>
      <c r="CJ398" s="369"/>
      <c r="CK398" s="370"/>
      <c r="CL398" s="370"/>
      <c r="CM398" s="371"/>
      <c r="CN398" s="369"/>
      <c r="CO398" s="370"/>
      <c r="CP398" s="370"/>
      <c r="CQ398" s="371"/>
      <c r="CR398" s="369"/>
      <c r="CS398" s="370"/>
      <c r="CT398" s="370"/>
      <c r="CU398" s="371"/>
      <c r="CV398" s="369"/>
      <c r="CW398" s="370"/>
      <c r="CX398" s="370"/>
      <c r="CY398" s="371"/>
      <c r="CZ398" s="369"/>
      <c r="DA398" s="370"/>
      <c r="DB398" s="370"/>
      <c r="DC398" s="371"/>
      <c r="DD398" s="369"/>
      <c r="DE398" s="370"/>
      <c r="DF398" s="370"/>
      <c r="DG398" s="371"/>
      <c r="DH398" s="369"/>
      <c r="DI398" s="370"/>
      <c r="DJ398" s="370"/>
      <c r="DK398" s="3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  <c r="EO398" s="71"/>
      <c r="EP398" s="71"/>
      <c r="EQ398" s="71"/>
      <c r="ER398" s="71"/>
      <c r="ES398" s="71"/>
      <c r="ET398" s="71"/>
      <c r="EU398" s="71"/>
      <c r="EV398" s="71"/>
      <c r="EW398" s="71"/>
      <c r="EX398" s="71"/>
      <c r="EY398" s="71"/>
      <c r="EZ398" s="71"/>
      <c r="FA398" s="71"/>
      <c r="FB398" s="71"/>
      <c r="FC398" s="71"/>
      <c r="FD398" s="71"/>
      <c r="FE398" s="71"/>
      <c r="FF398" s="71"/>
      <c r="FG398" s="71"/>
    </row>
    <row r="399" spans="1:163" s="8" customFormat="1" ht="17.25" customHeight="1">
      <c r="A399" s="395" t="s">
        <v>1510</v>
      </c>
      <c r="B399" s="400"/>
      <c r="C399" s="400"/>
      <c r="D399" s="400"/>
      <c r="E399" s="400"/>
      <c r="F399" s="400"/>
      <c r="G399" s="400"/>
      <c r="H399" s="400"/>
      <c r="I399" s="400"/>
      <c r="J399" s="400"/>
      <c r="K399" s="400"/>
      <c r="L399" s="400"/>
      <c r="M399" s="400"/>
      <c r="N399" s="400"/>
      <c r="O399" s="400"/>
      <c r="P399" s="400"/>
      <c r="Q399" s="401"/>
      <c r="R399" s="412">
        <v>3</v>
      </c>
      <c r="S399" s="413"/>
      <c r="T399" s="369"/>
      <c r="U399" s="370"/>
      <c r="V399" s="370"/>
      <c r="W399" s="371"/>
      <c r="X399" s="369"/>
      <c r="Y399" s="370"/>
      <c r="Z399" s="370"/>
      <c r="AA399" s="371"/>
      <c r="AB399" s="369"/>
      <c r="AC399" s="370"/>
      <c r="AD399" s="370"/>
      <c r="AE399" s="371"/>
      <c r="AF399" s="369"/>
      <c r="AG399" s="370"/>
      <c r="AH399" s="370"/>
      <c r="AI399" s="371"/>
      <c r="AJ399" s="369"/>
      <c r="AK399" s="370"/>
      <c r="AL399" s="370"/>
      <c r="AM399" s="371"/>
      <c r="AN399" s="369"/>
      <c r="AO399" s="370"/>
      <c r="AP399" s="370"/>
      <c r="AQ399" s="371"/>
      <c r="AR399" s="369"/>
      <c r="AS399" s="370"/>
      <c r="AT399" s="370"/>
      <c r="AU399" s="371"/>
      <c r="AV399" s="369"/>
      <c r="AW399" s="370"/>
      <c r="AX399" s="370"/>
      <c r="AY399" s="371"/>
      <c r="AZ399" s="369"/>
      <c r="BA399" s="370"/>
      <c r="BB399" s="370"/>
      <c r="BC399" s="371"/>
      <c r="BD399" s="369"/>
      <c r="BE399" s="370"/>
      <c r="BF399" s="370"/>
      <c r="BG399" s="371"/>
      <c r="BH399" s="369"/>
      <c r="BI399" s="370"/>
      <c r="BJ399" s="370"/>
      <c r="BK399" s="371"/>
      <c r="BL399" s="369"/>
      <c r="BM399" s="370"/>
      <c r="BN399" s="370"/>
      <c r="BO399" s="371"/>
      <c r="BP399" s="369"/>
      <c r="BQ399" s="370"/>
      <c r="BR399" s="370"/>
      <c r="BS399" s="371"/>
      <c r="BT399" s="369"/>
      <c r="BU399" s="370"/>
      <c r="BV399" s="370"/>
      <c r="BW399" s="371"/>
      <c r="BX399" s="369"/>
      <c r="BY399" s="370"/>
      <c r="BZ399" s="370"/>
      <c r="CA399" s="371"/>
      <c r="CB399" s="369"/>
      <c r="CC399" s="370"/>
      <c r="CD399" s="370"/>
      <c r="CE399" s="371"/>
      <c r="CF399" s="369"/>
      <c r="CG399" s="370"/>
      <c r="CH399" s="370"/>
      <c r="CI399" s="371"/>
      <c r="CJ399" s="369"/>
      <c r="CK399" s="370"/>
      <c r="CL399" s="370"/>
      <c r="CM399" s="371"/>
      <c r="CN399" s="369"/>
      <c r="CO399" s="370"/>
      <c r="CP399" s="370"/>
      <c r="CQ399" s="371"/>
      <c r="CR399" s="369"/>
      <c r="CS399" s="370"/>
      <c r="CT399" s="370"/>
      <c r="CU399" s="371"/>
      <c r="CV399" s="369"/>
      <c r="CW399" s="370"/>
      <c r="CX399" s="370"/>
      <c r="CY399" s="371"/>
      <c r="CZ399" s="369"/>
      <c r="DA399" s="370"/>
      <c r="DB399" s="370"/>
      <c r="DC399" s="371"/>
      <c r="DD399" s="369"/>
      <c r="DE399" s="370"/>
      <c r="DF399" s="370"/>
      <c r="DG399" s="371"/>
      <c r="DH399" s="369"/>
      <c r="DI399" s="370"/>
      <c r="DJ399" s="370"/>
      <c r="DK399" s="3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</row>
    <row r="400" spans="1:163" s="9" customFormat="1" ht="22.5" customHeight="1">
      <c r="A400" s="395" t="s">
        <v>1568</v>
      </c>
      <c r="B400" s="400"/>
      <c r="C400" s="400"/>
      <c r="D400" s="400"/>
      <c r="E400" s="400"/>
      <c r="F400" s="400"/>
      <c r="G400" s="400"/>
      <c r="H400" s="400"/>
      <c r="I400" s="400"/>
      <c r="J400" s="400"/>
      <c r="K400" s="400"/>
      <c r="L400" s="400"/>
      <c r="M400" s="400"/>
      <c r="N400" s="400"/>
      <c r="O400" s="400"/>
      <c r="P400" s="400"/>
      <c r="Q400" s="401"/>
      <c r="R400" s="412">
        <v>4</v>
      </c>
      <c r="S400" s="413"/>
      <c r="T400" s="369"/>
      <c r="U400" s="370"/>
      <c r="V400" s="370"/>
      <c r="W400" s="371"/>
      <c r="X400" s="369"/>
      <c r="Y400" s="370"/>
      <c r="Z400" s="370"/>
      <c r="AA400" s="371"/>
      <c r="AB400" s="369"/>
      <c r="AC400" s="370"/>
      <c r="AD400" s="370"/>
      <c r="AE400" s="371"/>
      <c r="AF400" s="369"/>
      <c r="AG400" s="370"/>
      <c r="AH400" s="370"/>
      <c r="AI400" s="371"/>
      <c r="AJ400" s="369"/>
      <c r="AK400" s="370"/>
      <c r="AL400" s="370"/>
      <c r="AM400" s="371"/>
      <c r="AN400" s="369"/>
      <c r="AO400" s="370"/>
      <c r="AP400" s="370"/>
      <c r="AQ400" s="371"/>
      <c r="AR400" s="369"/>
      <c r="AS400" s="370"/>
      <c r="AT400" s="370"/>
      <c r="AU400" s="371"/>
      <c r="AV400" s="369"/>
      <c r="AW400" s="370"/>
      <c r="AX400" s="370"/>
      <c r="AY400" s="371"/>
      <c r="AZ400" s="369"/>
      <c r="BA400" s="370"/>
      <c r="BB400" s="370"/>
      <c r="BC400" s="371"/>
      <c r="BD400" s="369"/>
      <c r="BE400" s="370"/>
      <c r="BF400" s="370"/>
      <c r="BG400" s="371"/>
      <c r="BH400" s="369"/>
      <c r="BI400" s="370"/>
      <c r="BJ400" s="370"/>
      <c r="BK400" s="371"/>
      <c r="BL400" s="369"/>
      <c r="BM400" s="370"/>
      <c r="BN400" s="370"/>
      <c r="BO400" s="371"/>
      <c r="BP400" s="369"/>
      <c r="BQ400" s="370"/>
      <c r="BR400" s="370"/>
      <c r="BS400" s="371"/>
      <c r="BT400" s="369"/>
      <c r="BU400" s="370"/>
      <c r="BV400" s="370"/>
      <c r="BW400" s="371"/>
      <c r="BX400" s="369"/>
      <c r="BY400" s="370"/>
      <c r="BZ400" s="370"/>
      <c r="CA400" s="371"/>
      <c r="CB400" s="369"/>
      <c r="CC400" s="370"/>
      <c r="CD400" s="370"/>
      <c r="CE400" s="371"/>
      <c r="CF400" s="369"/>
      <c r="CG400" s="370"/>
      <c r="CH400" s="370"/>
      <c r="CI400" s="371"/>
      <c r="CJ400" s="369"/>
      <c r="CK400" s="370"/>
      <c r="CL400" s="370"/>
      <c r="CM400" s="371"/>
      <c r="CN400" s="369"/>
      <c r="CO400" s="370"/>
      <c r="CP400" s="370"/>
      <c r="CQ400" s="371"/>
      <c r="CR400" s="369"/>
      <c r="CS400" s="370"/>
      <c r="CT400" s="370"/>
      <c r="CU400" s="371"/>
      <c r="CV400" s="369"/>
      <c r="CW400" s="370"/>
      <c r="CX400" s="370"/>
      <c r="CY400" s="371"/>
      <c r="CZ400" s="369"/>
      <c r="DA400" s="370"/>
      <c r="DB400" s="370"/>
      <c r="DC400" s="371"/>
      <c r="DD400" s="369"/>
      <c r="DE400" s="370"/>
      <c r="DF400" s="370"/>
      <c r="DG400" s="371"/>
      <c r="DH400" s="369"/>
      <c r="DI400" s="370"/>
      <c r="DJ400" s="370"/>
      <c r="DK400" s="3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</row>
    <row r="401" spans="1:163" s="9" customFormat="1" ht="18" customHeight="1">
      <c r="A401" s="395" t="s">
        <v>280</v>
      </c>
      <c r="B401" s="400"/>
      <c r="C401" s="400"/>
      <c r="D401" s="400"/>
      <c r="E401" s="400"/>
      <c r="F401" s="400"/>
      <c r="G401" s="400"/>
      <c r="H401" s="400"/>
      <c r="I401" s="400"/>
      <c r="J401" s="400"/>
      <c r="K401" s="400"/>
      <c r="L401" s="400"/>
      <c r="M401" s="400"/>
      <c r="N401" s="400"/>
      <c r="O401" s="400"/>
      <c r="P401" s="400"/>
      <c r="Q401" s="401"/>
      <c r="R401" s="412">
        <v>5</v>
      </c>
      <c r="S401" s="413"/>
      <c r="T401" s="369"/>
      <c r="U401" s="370"/>
      <c r="V401" s="370"/>
      <c r="W401" s="371"/>
      <c r="X401" s="369"/>
      <c r="Y401" s="370"/>
      <c r="Z401" s="370"/>
      <c r="AA401" s="371"/>
      <c r="AB401" s="369"/>
      <c r="AC401" s="370"/>
      <c r="AD401" s="370"/>
      <c r="AE401" s="371"/>
      <c r="AF401" s="369"/>
      <c r="AG401" s="370"/>
      <c r="AH401" s="370"/>
      <c r="AI401" s="371"/>
      <c r="AJ401" s="369"/>
      <c r="AK401" s="370"/>
      <c r="AL401" s="370"/>
      <c r="AM401" s="371"/>
      <c r="AN401" s="369"/>
      <c r="AO401" s="370"/>
      <c r="AP401" s="370"/>
      <c r="AQ401" s="371"/>
      <c r="AR401" s="369"/>
      <c r="AS401" s="370"/>
      <c r="AT401" s="370"/>
      <c r="AU401" s="371"/>
      <c r="AV401" s="369"/>
      <c r="AW401" s="370"/>
      <c r="AX401" s="370"/>
      <c r="AY401" s="371"/>
      <c r="AZ401" s="369"/>
      <c r="BA401" s="370"/>
      <c r="BB401" s="370"/>
      <c r="BC401" s="371"/>
      <c r="BD401" s="369"/>
      <c r="BE401" s="370"/>
      <c r="BF401" s="370"/>
      <c r="BG401" s="371"/>
      <c r="BH401" s="369"/>
      <c r="BI401" s="370"/>
      <c r="BJ401" s="370"/>
      <c r="BK401" s="371"/>
      <c r="BL401" s="369"/>
      <c r="BM401" s="370"/>
      <c r="BN401" s="370"/>
      <c r="BO401" s="371"/>
      <c r="BP401" s="369"/>
      <c r="BQ401" s="370"/>
      <c r="BR401" s="370"/>
      <c r="BS401" s="371"/>
      <c r="BT401" s="369"/>
      <c r="BU401" s="370"/>
      <c r="BV401" s="370"/>
      <c r="BW401" s="371"/>
      <c r="BX401" s="369"/>
      <c r="BY401" s="370"/>
      <c r="BZ401" s="370"/>
      <c r="CA401" s="371"/>
      <c r="CB401" s="369"/>
      <c r="CC401" s="370"/>
      <c r="CD401" s="370"/>
      <c r="CE401" s="371"/>
      <c r="CF401" s="369"/>
      <c r="CG401" s="370"/>
      <c r="CH401" s="370"/>
      <c r="CI401" s="371"/>
      <c r="CJ401" s="369"/>
      <c r="CK401" s="370"/>
      <c r="CL401" s="370"/>
      <c r="CM401" s="371"/>
      <c r="CN401" s="369"/>
      <c r="CO401" s="370"/>
      <c r="CP401" s="370"/>
      <c r="CQ401" s="371"/>
      <c r="CR401" s="369"/>
      <c r="CS401" s="370"/>
      <c r="CT401" s="370"/>
      <c r="CU401" s="371"/>
      <c r="CV401" s="369"/>
      <c r="CW401" s="370"/>
      <c r="CX401" s="370"/>
      <c r="CY401" s="371"/>
      <c r="CZ401" s="369"/>
      <c r="DA401" s="370"/>
      <c r="DB401" s="370"/>
      <c r="DC401" s="371"/>
      <c r="DD401" s="369"/>
      <c r="DE401" s="370"/>
      <c r="DF401" s="370"/>
      <c r="DG401" s="371"/>
      <c r="DH401" s="369"/>
      <c r="DI401" s="370"/>
      <c r="DJ401" s="370"/>
      <c r="DK401" s="3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</row>
    <row r="402" spans="1:163" s="9" customFormat="1" ht="18" customHeight="1">
      <c r="A402" s="395"/>
      <c r="B402" s="400"/>
      <c r="C402" s="400"/>
      <c r="D402" s="400"/>
      <c r="E402" s="400"/>
      <c r="F402" s="400"/>
      <c r="G402" s="400"/>
      <c r="H402" s="400"/>
      <c r="I402" s="400"/>
      <c r="J402" s="400"/>
      <c r="K402" s="400"/>
      <c r="L402" s="400"/>
      <c r="M402" s="400"/>
      <c r="N402" s="400"/>
      <c r="O402" s="400"/>
      <c r="P402" s="400"/>
      <c r="Q402" s="401"/>
      <c r="R402" s="398"/>
      <c r="S402" s="399"/>
      <c r="T402" s="369"/>
      <c r="U402" s="370"/>
      <c r="V402" s="370"/>
      <c r="W402" s="371"/>
      <c r="X402" s="369"/>
      <c r="Y402" s="370"/>
      <c r="Z402" s="370"/>
      <c r="AA402" s="371"/>
      <c r="AB402" s="369"/>
      <c r="AC402" s="370"/>
      <c r="AD402" s="370"/>
      <c r="AE402" s="371"/>
      <c r="AF402" s="369"/>
      <c r="AG402" s="370"/>
      <c r="AH402" s="370"/>
      <c r="AI402" s="371"/>
      <c r="AJ402" s="369"/>
      <c r="AK402" s="370"/>
      <c r="AL402" s="370"/>
      <c r="AM402" s="371"/>
      <c r="AN402" s="369"/>
      <c r="AO402" s="370"/>
      <c r="AP402" s="370"/>
      <c r="AQ402" s="371"/>
      <c r="AR402" s="369"/>
      <c r="AS402" s="370"/>
      <c r="AT402" s="370"/>
      <c r="AU402" s="371"/>
      <c r="AV402" s="369"/>
      <c r="AW402" s="370"/>
      <c r="AX402" s="370"/>
      <c r="AY402" s="371"/>
      <c r="AZ402" s="369"/>
      <c r="BA402" s="370"/>
      <c r="BB402" s="370"/>
      <c r="BC402" s="371"/>
      <c r="BD402" s="369"/>
      <c r="BE402" s="370"/>
      <c r="BF402" s="370"/>
      <c r="BG402" s="371"/>
      <c r="BH402" s="369"/>
      <c r="BI402" s="370"/>
      <c r="BJ402" s="370"/>
      <c r="BK402" s="371"/>
      <c r="BL402" s="369"/>
      <c r="BM402" s="370"/>
      <c r="BN402" s="370"/>
      <c r="BO402" s="371"/>
      <c r="BP402" s="369"/>
      <c r="BQ402" s="370"/>
      <c r="BR402" s="370"/>
      <c r="BS402" s="371"/>
      <c r="BT402" s="369"/>
      <c r="BU402" s="370"/>
      <c r="BV402" s="370"/>
      <c r="BW402" s="371"/>
      <c r="BX402" s="369"/>
      <c r="BY402" s="370"/>
      <c r="BZ402" s="370"/>
      <c r="CA402" s="371"/>
      <c r="CB402" s="369"/>
      <c r="CC402" s="370"/>
      <c r="CD402" s="370"/>
      <c r="CE402" s="371"/>
      <c r="CF402" s="369"/>
      <c r="CG402" s="370"/>
      <c r="CH402" s="370"/>
      <c r="CI402" s="371"/>
      <c r="CJ402" s="369"/>
      <c r="CK402" s="370"/>
      <c r="CL402" s="370"/>
      <c r="CM402" s="371"/>
      <c r="CN402" s="369"/>
      <c r="CO402" s="370"/>
      <c r="CP402" s="370"/>
      <c r="CQ402" s="371"/>
      <c r="CR402" s="369"/>
      <c r="CS402" s="370"/>
      <c r="CT402" s="370"/>
      <c r="CU402" s="371"/>
      <c r="CV402" s="369"/>
      <c r="CW402" s="370"/>
      <c r="CX402" s="370"/>
      <c r="CY402" s="371"/>
      <c r="CZ402" s="369"/>
      <c r="DA402" s="370"/>
      <c r="DB402" s="370"/>
      <c r="DC402" s="371"/>
      <c r="DD402" s="369"/>
      <c r="DE402" s="370"/>
      <c r="DF402" s="370"/>
      <c r="DG402" s="371"/>
      <c r="DH402" s="369"/>
      <c r="DI402" s="370"/>
      <c r="DJ402" s="370"/>
      <c r="DK402" s="3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1"/>
      <c r="ES402" s="71"/>
      <c r="ET402" s="71"/>
      <c r="EU402" s="71"/>
      <c r="EV402" s="71"/>
      <c r="EW402" s="71"/>
      <c r="EX402" s="71"/>
      <c r="EY402" s="71"/>
      <c r="EZ402" s="71"/>
      <c r="FA402" s="71"/>
      <c r="FB402" s="71"/>
      <c r="FC402" s="71"/>
      <c r="FD402" s="71"/>
      <c r="FE402" s="71"/>
      <c r="FF402" s="71"/>
      <c r="FG402" s="71"/>
    </row>
    <row r="403" spans="1:163" s="9" customFormat="1" ht="67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</row>
    <row r="404" s="9" customFormat="1" ht="11.25" customHeight="1"/>
    <row r="405" spans="1:163" s="9" customFormat="1" ht="11.25" customHeight="1">
      <c r="A405" s="496" t="s">
        <v>278</v>
      </c>
      <c r="B405" s="496"/>
      <c r="C405" s="2"/>
      <c r="D405" s="2"/>
      <c r="E405" s="2"/>
      <c r="F405" s="2"/>
      <c r="G405" s="25" t="s">
        <v>1581</v>
      </c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</row>
    <row r="406" spans="1:163" s="9" customFormat="1" ht="11.25" customHeight="1">
      <c r="A406" s="496" t="s">
        <v>281</v>
      </c>
      <c r="B406" s="496"/>
      <c r="C406" s="2"/>
      <c r="D406" s="2"/>
      <c r="E406" s="2"/>
      <c r="F406" s="2"/>
      <c r="G406" s="25" t="s">
        <v>868</v>
      </c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70"/>
      <c r="AQ406" s="70"/>
      <c r="AR406" s="70"/>
      <c r="AS406" s="70"/>
      <c r="AT406" s="70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</row>
    <row r="407" spans="1:163" s="9" customFormat="1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:167" s="9" customFormat="1" ht="11.25" customHeight="1">
      <c r="A408" s="437" t="s">
        <v>1547</v>
      </c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8"/>
      <c r="P408" s="438"/>
      <c r="Q408" s="438"/>
      <c r="R408" s="438"/>
      <c r="S408" s="438"/>
      <c r="T408" s="438"/>
      <c r="U408" s="439"/>
      <c r="V408" s="497" t="s">
        <v>1438</v>
      </c>
      <c r="W408" s="447"/>
      <c r="X408" s="437" t="s">
        <v>907</v>
      </c>
      <c r="Y408" s="438"/>
      <c r="Z408" s="438"/>
      <c r="AA408" s="438"/>
      <c r="AB408" s="438"/>
      <c r="AC408" s="438"/>
      <c r="AD408" s="438"/>
      <c r="AE408" s="438"/>
      <c r="AF408" s="438"/>
      <c r="AG408" s="438"/>
      <c r="AH408" s="438"/>
      <c r="AI408" s="438"/>
      <c r="AJ408" s="438"/>
      <c r="AK408" s="438"/>
      <c r="AL408" s="438"/>
      <c r="AM408" s="438"/>
      <c r="AN408" s="438"/>
      <c r="AO408" s="438"/>
      <c r="AP408" s="438"/>
      <c r="AQ408" s="438"/>
      <c r="AR408" s="438"/>
      <c r="AS408" s="438"/>
      <c r="AT408" s="438"/>
      <c r="AU408" s="438"/>
      <c r="AV408" s="438"/>
      <c r="AW408" s="438"/>
      <c r="AX408" s="438"/>
      <c r="AY408" s="438"/>
      <c r="AZ408" s="438"/>
      <c r="BA408" s="438"/>
      <c r="BB408" s="438"/>
      <c r="BC408" s="438"/>
      <c r="BD408" s="438"/>
      <c r="BE408" s="438"/>
      <c r="BF408" s="438"/>
      <c r="BG408" s="438"/>
      <c r="BH408" s="438"/>
      <c r="BI408" s="438"/>
      <c r="BJ408" s="438"/>
      <c r="BK408" s="438"/>
      <c r="BL408" s="438"/>
      <c r="BM408" s="438"/>
      <c r="BN408" s="438"/>
      <c r="BO408" s="438"/>
      <c r="BP408" s="438"/>
      <c r="BQ408" s="438"/>
      <c r="BR408" s="438"/>
      <c r="BS408" s="438"/>
      <c r="BT408" s="438"/>
      <c r="BU408" s="438"/>
      <c r="BV408" s="438"/>
      <c r="BW408" s="438"/>
      <c r="BX408" s="438"/>
      <c r="BY408" s="438"/>
      <c r="BZ408" s="438"/>
      <c r="CA408" s="438"/>
      <c r="CB408" s="438"/>
      <c r="CC408" s="438"/>
      <c r="CD408" s="438"/>
      <c r="CE408" s="438"/>
      <c r="CF408" s="438"/>
      <c r="CG408" s="438"/>
      <c r="CH408" s="438"/>
      <c r="CI408" s="438"/>
      <c r="CJ408" s="438"/>
      <c r="CK408" s="438"/>
      <c r="CL408" s="438"/>
      <c r="CM408" s="438"/>
      <c r="CN408" s="438"/>
      <c r="CO408" s="438"/>
      <c r="CP408" s="438"/>
      <c r="CQ408" s="438"/>
      <c r="CR408" s="438"/>
      <c r="CS408" s="438"/>
      <c r="CT408" s="438"/>
      <c r="CU408" s="438"/>
      <c r="CV408" s="438"/>
      <c r="CW408" s="438"/>
      <c r="CX408" s="438"/>
      <c r="CY408" s="438"/>
      <c r="CZ408" s="438"/>
      <c r="DA408" s="438"/>
      <c r="DB408" s="438"/>
      <c r="DC408" s="438"/>
      <c r="DD408" s="438"/>
      <c r="DE408" s="438"/>
      <c r="DF408" s="438"/>
      <c r="DG408" s="438"/>
      <c r="DH408" s="438"/>
      <c r="DI408" s="438"/>
      <c r="DJ408" s="438"/>
      <c r="DK408" s="438"/>
      <c r="DL408" s="438"/>
      <c r="DM408" s="438"/>
      <c r="DN408" s="438"/>
      <c r="DO408" s="438"/>
      <c r="DP408" s="438"/>
      <c r="DQ408" s="438"/>
      <c r="DR408" s="438"/>
      <c r="DS408" s="438"/>
      <c r="DT408" s="438"/>
      <c r="DU408" s="438"/>
      <c r="DV408" s="438"/>
      <c r="DW408" s="438"/>
      <c r="DX408" s="438"/>
      <c r="DY408" s="438"/>
      <c r="DZ408" s="438"/>
      <c r="EA408" s="438"/>
      <c r="EB408" s="438"/>
      <c r="EC408" s="438"/>
      <c r="ED408" s="438"/>
      <c r="EE408" s="439"/>
      <c r="EF408" s="437" t="s">
        <v>1177</v>
      </c>
      <c r="EG408" s="417"/>
      <c r="EH408" s="417"/>
      <c r="EI408" s="417"/>
      <c r="EJ408" s="417"/>
      <c r="EK408" s="417"/>
      <c r="EL408" s="417"/>
      <c r="EM408" s="417"/>
      <c r="EN408" s="417"/>
      <c r="EO408" s="417"/>
      <c r="EP408" s="417"/>
      <c r="EQ408" s="417"/>
      <c r="ER408" s="417"/>
      <c r="ES408" s="417"/>
      <c r="ET408" s="417"/>
      <c r="EU408" s="417"/>
      <c r="EV408" s="417"/>
      <c r="EW408" s="417"/>
      <c r="EX408" s="417"/>
      <c r="EY408" s="417"/>
      <c r="EZ408" s="417"/>
      <c r="FA408" s="417"/>
      <c r="FB408" s="417"/>
      <c r="FC408" s="447"/>
      <c r="FD408" s="437" t="s">
        <v>379</v>
      </c>
      <c r="FE408" s="438"/>
      <c r="FF408" s="438"/>
      <c r="FG408" s="438"/>
      <c r="FH408" s="438"/>
      <c r="FI408" s="438"/>
      <c r="FJ408" s="438"/>
      <c r="FK408" s="439"/>
    </row>
    <row r="409" spans="1:167" s="9" customFormat="1" ht="11.25" customHeight="1">
      <c r="A409" s="459"/>
      <c r="B409" s="460"/>
      <c r="C409" s="460"/>
      <c r="D409" s="460"/>
      <c r="E409" s="460"/>
      <c r="F409" s="460"/>
      <c r="G409" s="460"/>
      <c r="H409" s="460"/>
      <c r="I409" s="460"/>
      <c r="J409" s="460"/>
      <c r="K409" s="460"/>
      <c r="L409" s="460"/>
      <c r="M409" s="460"/>
      <c r="N409" s="460"/>
      <c r="O409" s="460"/>
      <c r="P409" s="460"/>
      <c r="Q409" s="460"/>
      <c r="R409" s="460"/>
      <c r="S409" s="460"/>
      <c r="T409" s="460"/>
      <c r="U409" s="461"/>
      <c r="V409" s="418"/>
      <c r="W409" s="449"/>
      <c r="X409" s="481"/>
      <c r="Y409" s="482"/>
      <c r="Z409" s="482"/>
      <c r="AA409" s="482"/>
      <c r="AB409" s="482"/>
      <c r="AC409" s="482"/>
      <c r="AD409" s="482"/>
      <c r="AE409" s="482"/>
      <c r="AF409" s="482"/>
      <c r="AG409" s="482"/>
      <c r="AH409" s="482"/>
      <c r="AI409" s="482"/>
      <c r="AJ409" s="482"/>
      <c r="AK409" s="482"/>
      <c r="AL409" s="482"/>
      <c r="AM409" s="482"/>
      <c r="AN409" s="482"/>
      <c r="AO409" s="482"/>
      <c r="AP409" s="482"/>
      <c r="AQ409" s="482"/>
      <c r="AR409" s="482"/>
      <c r="AS409" s="482"/>
      <c r="AT409" s="482"/>
      <c r="AU409" s="482"/>
      <c r="AV409" s="482"/>
      <c r="AW409" s="482"/>
      <c r="AX409" s="482"/>
      <c r="AY409" s="482"/>
      <c r="AZ409" s="482"/>
      <c r="BA409" s="482"/>
      <c r="BB409" s="482"/>
      <c r="BC409" s="482"/>
      <c r="BD409" s="482"/>
      <c r="BE409" s="482"/>
      <c r="BF409" s="482"/>
      <c r="BG409" s="482"/>
      <c r="BH409" s="482"/>
      <c r="BI409" s="482"/>
      <c r="BJ409" s="482"/>
      <c r="BK409" s="482"/>
      <c r="BL409" s="482"/>
      <c r="BM409" s="482"/>
      <c r="BN409" s="482"/>
      <c r="BO409" s="482"/>
      <c r="BP409" s="482"/>
      <c r="BQ409" s="482"/>
      <c r="BR409" s="482"/>
      <c r="BS409" s="482"/>
      <c r="BT409" s="482"/>
      <c r="BU409" s="482"/>
      <c r="BV409" s="482"/>
      <c r="BW409" s="482"/>
      <c r="BX409" s="482"/>
      <c r="BY409" s="482"/>
      <c r="BZ409" s="482"/>
      <c r="CA409" s="482"/>
      <c r="CB409" s="482"/>
      <c r="CC409" s="482"/>
      <c r="CD409" s="482"/>
      <c r="CE409" s="482"/>
      <c r="CF409" s="482"/>
      <c r="CG409" s="482"/>
      <c r="CH409" s="482"/>
      <c r="CI409" s="482"/>
      <c r="CJ409" s="482"/>
      <c r="CK409" s="482"/>
      <c r="CL409" s="482"/>
      <c r="CM409" s="482"/>
      <c r="CN409" s="482"/>
      <c r="CO409" s="482"/>
      <c r="CP409" s="482"/>
      <c r="CQ409" s="482"/>
      <c r="CR409" s="482"/>
      <c r="CS409" s="482"/>
      <c r="CT409" s="482"/>
      <c r="CU409" s="482"/>
      <c r="CV409" s="482"/>
      <c r="CW409" s="482"/>
      <c r="CX409" s="482"/>
      <c r="CY409" s="482"/>
      <c r="CZ409" s="482"/>
      <c r="DA409" s="482"/>
      <c r="DB409" s="482"/>
      <c r="DC409" s="482"/>
      <c r="DD409" s="482"/>
      <c r="DE409" s="482"/>
      <c r="DF409" s="482"/>
      <c r="DG409" s="482"/>
      <c r="DH409" s="482"/>
      <c r="DI409" s="482"/>
      <c r="DJ409" s="482"/>
      <c r="DK409" s="482"/>
      <c r="DL409" s="482"/>
      <c r="DM409" s="482"/>
      <c r="DN409" s="482"/>
      <c r="DO409" s="482"/>
      <c r="DP409" s="482"/>
      <c r="DQ409" s="482"/>
      <c r="DR409" s="482"/>
      <c r="DS409" s="482"/>
      <c r="DT409" s="482"/>
      <c r="DU409" s="482"/>
      <c r="DV409" s="482"/>
      <c r="DW409" s="482"/>
      <c r="DX409" s="482"/>
      <c r="DY409" s="482"/>
      <c r="DZ409" s="482"/>
      <c r="EA409" s="482"/>
      <c r="EB409" s="482"/>
      <c r="EC409" s="482"/>
      <c r="ED409" s="482"/>
      <c r="EE409" s="483"/>
      <c r="EF409" s="367" t="s">
        <v>1178</v>
      </c>
      <c r="EG409" s="421"/>
      <c r="EH409" s="421"/>
      <c r="EI409" s="421"/>
      <c r="EJ409" s="421"/>
      <c r="EK409" s="421"/>
      <c r="EL409" s="421"/>
      <c r="EM409" s="421"/>
      <c r="EN409" s="421"/>
      <c r="EO409" s="421"/>
      <c r="EP409" s="421"/>
      <c r="EQ409" s="421"/>
      <c r="ER409" s="421"/>
      <c r="ES409" s="421"/>
      <c r="ET409" s="421"/>
      <c r="EU409" s="421"/>
      <c r="EV409" s="421"/>
      <c r="EW409" s="421"/>
      <c r="EX409" s="421"/>
      <c r="EY409" s="421"/>
      <c r="EZ409" s="421"/>
      <c r="FA409" s="421"/>
      <c r="FB409" s="421"/>
      <c r="FC409" s="443"/>
      <c r="FD409" s="459"/>
      <c r="FE409" s="460"/>
      <c r="FF409" s="460"/>
      <c r="FG409" s="460"/>
      <c r="FH409" s="460"/>
      <c r="FI409" s="460"/>
      <c r="FJ409" s="460"/>
      <c r="FK409" s="461"/>
    </row>
    <row r="410" spans="1:167" s="9" customFormat="1" ht="11.25" customHeight="1">
      <c r="A410" s="459"/>
      <c r="B410" s="460"/>
      <c r="C410" s="460"/>
      <c r="D410" s="460"/>
      <c r="E410" s="460"/>
      <c r="F410" s="460"/>
      <c r="G410" s="460"/>
      <c r="H410" s="460"/>
      <c r="I410" s="460"/>
      <c r="J410" s="460"/>
      <c r="K410" s="460"/>
      <c r="L410" s="460"/>
      <c r="M410" s="460"/>
      <c r="N410" s="460"/>
      <c r="O410" s="460"/>
      <c r="P410" s="460"/>
      <c r="Q410" s="460"/>
      <c r="R410" s="460"/>
      <c r="S410" s="460"/>
      <c r="T410" s="460"/>
      <c r="U410" s="461"/>
      <c r="V410" s="418"/>
      <c r="W410" s="449"/>
      <c r="X410" s="437" t="s">
        <v>1384</v>
      </c>
      <c r="Y410" s="417"/>
      <c r="Z410" s="417"/>
      <c r="AA410" s="417"/>
      <c r="AB410" s="417"/>
      <c r="AC410" s="417"/>
      <c r="AD410" s="417"/>
      <c r="AE410" s="447"/>
      <c r="AF410" s="437" t="s">
        <v>908</v>
      </c>
      <c r="AG410" s="417"/>
      <c r="AH410" s="417"/>
      <c r="AI410" s="417"/>
      <c r="AJ410" s="417"/>
      <c r="AK410" s="417"/>
      <c r="AL410" s="417"/>
      <c r="AM410" s="447"/>
      <c r="AN410" s="437" t="s">
        <v>127</v>
      </c>
      <c r="AO410" s="438"/>
      <c r="AP410" s="438"/>
      <c r="AQ410" s="438"/>
      <c r="AR410" s="438"/>
      <c r="AS410" s="438"/>
      <c r="AT410" s="438"/>
      <c r="AU410" s="438"/>
      <c r="AV410" s="438"/>
      <c r="AW410" s="438"/>
      <c r="AX410" s="438"/>
      <c r="AY410" s="438"/>
      <c r="AZ410" s="438"/>
      <c r="BA410" s="438"/>
      <c r="BB410" s="438"/>
      <c r="BC410" s="439"/>
      <c r="BD410" s="437" t="s">
        <v>374</v>
      </c>
      <c r="BE410" s="417"/>
      <c r="BF410" s="417"/>
      <c r="BG410" s="417"/>
      <c r="BH410" s="417"/>
      <c r="BI410" s="417"/>
      <c r="BJ410" s="417"/>
      <c r="BK410" s="417"/>
      <c r="BL410" s="417"/>
      <c r="BM410" s="417"/>
      <c r="BN410" s="417"/>
      <c r="BO410" s="417"/>
      <c r="BP410" s="417"/>
      <c r="BQ410" s="417"/>
      <c r="BR410" s="417"/>
      <c r="BS410" s="447"/>
      <c r="BT410" s="437" t="s">
        <v>1860</v>
      </c>
      <c r="BU410" s="438"/>
      <c r="BV410" s="438"/>
      <c r="BW410" s="438"/>
      <c r="BX410" s="438"/>
      <c r="BY410" s="438"/>
      <c r="BZ410" s="438"/>
      <c r="CA410" s="438"/>
      <c r="CB410" s="438"/>
      <c r="CC410" s="438"/>
      <c r="CD410" s="438"/>
      <c r="CE410" s="438"/>
      <c r="CF410" s="438"/>
      <c r="CG410" s="438"/>
      <c r="CH410" s="438"/>
      <c r="CI410" s="439"/>
      <c r="CJ410" s="687" t="s">
        <v>1939</v>
      </c>
      <c r="CK410" s="687"/>
      <c r="CL410" s="687"/>
      <c r="CM410" s="687"/>
      <c r="CN410" s="687"/>
      <c r="CO410" s="687"/>
      <c r="CP410" s="687"/>
      <c r="CQ410" s="687"/>
      <c r="CR410" s="687"/>
      <c r="CS410" s="687"/>
      <c r="CT410" s="687"/>
      <c r="CU410" s="687"/>
      <c r="CV410" s="687"/>
      <c r="CW410" s="687"/>
      <c r="CX410" s="687"/>
      <c r="CY410" s="687"/>
      <c r="CZ410" s="437" t="s">
        <v>1176</v>
      </c>
      <c r="DA410" s="417"/>
      <c r="DB410" s="417"/>
      <c r="DC410" s="417"/>
      <c r="DD410" s="417"/>
      <c r="DE410" s="417"/>
      <c r="DF410" s="417"/>
      <c r="DG410" s="417"/>
      <c r="DH410" s="417"/>
      <c r="DI410" s="417"/>
      <c r="DJ410" s="417"/>
      <c r="DK410" s="417"/>
      <c r="DL410" s="417"/>
      <c r="DM410" s="417"/>
      <c r="DN410" s="417"/>
      <c r="DO410" s="447"/>
      <c r="DP410" s="437" t="s">
        <v>909</v>
      </c>
      <c r="DQ410" s="438"/>
      <c r="DR410" s="438"/>
      <c r="DS410" s="438"/>
      <c r="DT410" s="438"/>
      <c r="DU410" s="438"/>
      <c r="DV410" s="438"/>
      <c r="DW410" s="438"/>
      <c r="DX410" s="438"/>
      <c r="DY410" s="438"/>
      <c r="DZ410" s="438"/>
      <c r="EA410" s="438"/>
      <c r="EB410" s="438"/>
      <c r="EC410" s="438"/>
      <c r="ED410" s="438"/>
      <c r="EE410" s="439"/>
      <c r="EF410" s="437" t="s">
        <v>1384</v>
      </c>
      <c r="EG410" s="417"/>
      <c r="EH410" s="417"/>
      <c r="EI410" s="417"/>
      <c r="EJ410" s="417"/>
      <c r="EK410" s="417"/>
      <c r="EL410" s="417"/>
      <c r="EM410" s="447"/>
      <c r="EN410" s="437" t="s">
        <v>989</v>
      </c>
      <c r="EO410" s="417"/>
      <c r="EP410" s="417"/>
      <c r="EQ410" s="417"/>
      <c r="ER410" s="417"/>
      <c r="ES410" s="417"/>
      <c r="ET410" s="417"/>
      <c r="EU410" s="447"/>
      <c r="EV410" s="437" t="s">
        <v>377</v>
      </c>
      <c r="EW410" s="417"/>
      <c r="EX410" s="417"/>
      <c r="EY410" s="417"/>
      <c r="EZ410" s="417"/>
      <c r="FA410" s="417"/>
      <c r="FB410" s="417"/>
      <c r="FC410" s="447"/>
      <c r="FD410" s="459"/>
      <c r="FE410" s="460"/>
      <c r="FF410" s="460"/>
      <c r="FG410" s="460"/>
      <c r="FH410" s="460"/>
      <c r="FI410" s="460"/>
      <c r="FJ410" s="460"/>
      <c r="FK410" s="461"/>
    </row>
    <row r="411" spans="1:167" s="9" customFormat="1" ht="11.25" customHeight="1">
      <c r="A411" s="459"/>
      <c r="B411" s="460"/>
      <c r="C411" s="460"/>
      <c r="D411" s="460"/>
      <c r="E411" s="460"/>
      <c r="F411" s="460"/>
      <c r="G411" s="460"/>
      <c r="H411" s="460"/>
      <c r="I411" s="460"/>
      <c r="J411" s="460"/>
      <c r="K411" s="460"/>
      <c r="L411" s="460"/>
      <c r="M411" s="460"/>
      <c r="N411" s="460"/>
      <c r="O411" s="460"/>
      <c r="P411" s="460"/>
      <c r="Q411" s="460"/>
      <c r="R411" s="460"/>
      <c r="S411" s="460"/>
      <c r="T411" s="460"/>
      <c r="U411" s="461"/>
      <c r="V411" s="418"/>
      <c r="W411" s="449"/>
      <c r="X411" s="418"/>
      <c r="Y411" s="419"/>
      <c r="Z411" s="419"/>
      <c r="AA411" s="419"/>
      <c r="AB411" s="419"/>
      <c r="AC411" s="419"/>
      <c r="AD411" s="419"/>
      <c r="AE411" s="449"/>
      <c r="AF411" s="418"/>
      <c r="AG411" s="419"/>
      <c r="AH411" s="419"/>
      <c r="AI411" s="419"/>
      <c r="AJ411" s="419"/>
      <c r="AK411" s="419"/>
      <c r="AL411" s="419"/>
      <c r="AM411" s="449"/>
      <c r="AN411" s="440" t="s">
        <v>373</v>
      </c>
      <c r="AO411" s="441"/>
      <c r="AP411" s="441"/>
      <c r="AQ411" s="441"/>
      <c r="AR411" s="441"/>
      <c r="AS411" s="441"/>
      <c r="AT411" s="441"/>
      <c r="AU411" s="441"/>
      <c r="AV411" s="441"/>
      <c r="AW411" s="441"/>
      <c r="AX411" s="441"/>
      <c r="AY411" s="441"/>
      <c r="AZ411" s="441"/>
      <c r="BA411" s="441"/>
      <c r="BB411" s="441"/>
      <c r="BC411" s="442"/>
      <c r="BD411" s="440" t="s">
        <v>370</v>
      </c>
      <c r="BE411" s="421"/>
      <c r="BF411" s="421"/>
      <c r="BG411" s="421"/>
      <c r="BH411" s="421"/>
      <c r="BI411" s="421"/>
      <c r="BJ411" s="421"/>
      <c r="BK411" s="421"/>
      <c r="BL411" s="421"/>
      <c r="BM411" s="421"/>
      <c r="BN411" s="421"/>
      <c r="BO411" s="421"/>
      <c r="BP411" s="421"/>
      <c r="BQ411" s="421"/>
      <c r="BR411" s="421"/>
      <c r="BS411" s="443"/>
      <c r="BT411" s="440" t="s">
        <v>1938</v>
      </c>
      <c r="BU411" s="441"/>
      <c r="BV411" s="441"/>
      <c r="BW411" s="441"/>
      <c r="BX411" s="441"/>
      <c r="BY411" s="441"/>
      <c r="BZ411" s="441"/>
      <c r="CA411" s="441"/>
      <c r="CB411" s="441"/>
      <c r="CC411" s="441"/>
      <c r="CD411" s="441"/>
      <c r="CE411" s="441"/>
      <c r="CF411" s="441"/>
      <c r="CG411" s="441"/>
      <c r="CH411" s="441"/>
      <c r="CI411" s="442"/>
      <c r="CJ411" s="687"/>
      <c r="CK411" s="687"/>
      <c r="CL411" s="687"/>
      <c r="CM411" s="687"/>
      <c r="CN411" s="687"/>
      <c r="CO411" s="687"/>
      <c r="CP411" s="687"/>
      <c r="CQ411" s="687"/>
      <c r="CR411" s="687"/>
      <c r="CS411" s="687"/>
      <c r="CT411" s="687"/>
      <c r="CU411" s="687"/>
      <c r="CV411" s="687"/>
      <c r="CW411" s="687"/>
      <c r="CX411" s="687"/>
      <c r="CY411" s="687"/>
      <c r="CZ411" s="440" t="s">
        <v>375</v>
      </c>
      <c r="DA411" s="421"/>
      <c r="DB411" s="421"/>
      <c r="DC411" s="421"/>
      <c r="DD411" s="421"/>
      <c r="DE411" s="421"/>
      <c r="DF411" s="421"/>
      <c r="DG411" s="421"/>
      <c r="DH411" s="421"/>
      <c r="DI411" s="421"/>
      <c r="DJ411" s="421"/>
      <c r="DK411" s="421"/>
      <c r="DL411" s="421"/>
      <c r="DM411" s="421"/>
      <c r="DN411" s="421"/>
      <c r="DO411" s="443"/>
      <c r="DP411" s="440" t="s">
        <v>376</v>
      </c>
      <c r="DQ411" s="441"/>
      <c r="DR411" s="441"/>
      <c r="DS411" s="441"/>
      <c r="DT411" s="441"/>
      <c r="DU411" s="441"/>
      <c r="DV411" s="441"/>
      <c r="DW411" s="441"/>
      <c r="DX411" s="441"/>
      <c r="DY411" s="441"/>
      <c r="DZ411" s="441"/>
      <c r="EA411" s="441"/>
      <c r="EB411" s="441"/>
      <c r="EC411" s="441"/>
      <c r="ED411" s="441"/>
      <c r="EE411" s="442"/>
      <c r="EF411" s="418"/>
      <c r="EG411" s="419"/>
      <c r="EH411" s="419"/>
      <c r="EI411" s="419"/>
      <c r="EJ411" s="419"/>
      <c r="EK411" s="419"/>
      <c r="EL411" s="419"/>
      <c r="EM411" s="449"/>
      <c r="EN411" s="418"/>
      <c r="EO411" s="419"/>
      <c r="EP411" s="419"/>
      <c r="EQ411" s="419"/>
      <c r="ER411" s="419"/>
      <c r="ES411" s="419"/>
      <c r="ET411" s="419"/>
      <c r="EU411" s="449"/>
      <c r="EV411" s="440" t="s">
        <v>378</v>
      </c>
      <c r="EW411" s="421"/>
      <c r="EX411" s="421"/>
      <c r="EY411" s="421"/>
      <c r="EZ411" s="421"/>
      <c r="FA411" s="421"/>
      <c r="FB411" s="421"/>
      <c r="FC411" s="443"/>
      <c r="FD411" s="456" t="s">
        <v>1180</v>
      </c>
      <c r="FE411" s="457"/>
      <c r="FF411" s="457"/>
      <c r="FG411" s="457"/>
      <c r="FH411" s="457"/>
      <c r="FI411" s="457"/>
      <c r="FJ411" s="457"/>
      <c r="FK411" s="458"/>
    </row>
    <row r="412" spans="1:167" s="9" customFormat="1" ht="11.25" customHeight="1">
      <c r="A412" s="456" t="s">
        <v>869</v>
      </c>
      <c r="B412" s="457"/>
      <c r="C412" s="457"/>
      <c r="D412" s="457"/>
      <c r="E412" s="457"/>
      <c r="F412" s="457"/>
      <c r="G412" s="457"/>
      <c r="H412" s="457"/>
      <c r="I412" s="457"/>
      <c r="J412" s="457"/>
      <c r="K412" s="457"/>
      <c r="L412" s="457"/>
      <c r="M412" s="457"/>
      <c r="N412" s="457"/>
      <c r="O412" s="457"/>
      <c r="P412" s="457"/>
      <c r="Q412" s="457"/>
      <c r="R412" s="457"/>
      <c r="S412" s="457"/>
      <c r="T412" s="457"/>
      <c r="U412" s="458"/>
      <c r="V412" s="418"/>
      <c r="W412" s="449"/>
      <c r="X412" s="456" t="s">
        <v>1385</v>
      </c>
      <c r="Y412" s="419"/>
      <c r="Z412" s="419"/>
      <c r="AA412" s="419"/>
      <c r="AB412" s="419"/>
      <c r="AC412" s="419"/>
      <c r="AD412" s="419"/>
      <c r="AE412" s="449"/>
      <c r="AF412" s="456" t="s">
        <v>910</v>
      </c>
      <c r="AG412" s="419"/>
      <c r="AH412" s="419"/>
      <c r="AI412" s="419"/>
      <c r="AJ412" s="419"/>
      <c r="AK412" s="419"/>
      <c r="AL412" s="419"/>
      <c r="AM412" s="449"/>
      <c r="AN412" s="437" t="s">
        <v>1384</v>
      </c>
      <c r="AO412" s="417"/>
      <c r="AP412" s="417"/>
      <c r="AQ412" s="417"/>
      <c r="AR412" s="417"/>
      <c r="AS412" s="417"/>
      <c r="AT412" s="417"/>
      <c r="AU412" s="447"/>
      <c r="AV412" s="437" t="s">
        <v>908</v>
      </c>
      <c r="AW412" s="417"/>
      <c r="AX412" s="417"/>
      <c r="AY412" s="417"/>
      <c r="AZ412" s="417"/>
      <c r="BA412" s="417"/>
      <c r="BB412" s="417"/>
      <c r="BC412" s="447"/>
      <c r="BD412" s="437" t="s">
        <v>1384</v>
      </c>
      <c r="BE412" s="417"/>
      <c r="BF412" s="417"/>
      <c r="BG412" s="417"/>
      <c r="BH412" s="417"/>
      <c r="BI412" s="417"/>
      <c r="BJ412" s="417"/>
      <c r="BK412" s="447"/>
      <c r="BL412" s="437" t="s">
        <v>908</v>
      </c>
      <c r="BM412" s="417"/>
      <c r="BN412" s="417"/>
      <c r="BO412" s="417"/>
      <c r="BP412" s="417"/>
      <c r="BQ412" s="417"/>
      <c r="BR412" s="417"/>
      <c r="BS412" s="447"/>
      <c r="BT412" s="437" t="s">
        <v>1384</v>
      </c>
      <c r="BU412" s="438"/>
      <c r="BV412" s="438"/>
      <c r="BW412" s="438"/>
      <c r="BX412" s="438"/>
      <c r="BY412" s="438"/>
      <c r="BZ412" s="438"/>
      <c r="CA412" s="439"/>
      <c r="CB412" s="437" t="s">
        <v>908</v>
      </c>
      <c r="CC412" s="438"/>
      <c r="CD412" s="438"/>
      <c r="CE412" s="438"/>
      <c r="CF412" s="438"/>
      <c r="CG412" s="438"/>
      <c r="CH412" s="438"/>
      <c r="CI412" s="439"/>
      <c r="CJ412" s="437" t="s">
        <v>1384</v>
      </c>
      <c r="CK412" s="438"/>
      <c r="CL412" s="438"/>
      <c r="CM412" s="438"/>
      <c r="CN412" s="438"/>
      <c r="CO412" s="438"/>
      <c r="CP412" s="438"/>
      <c r="CQ412" s="439"/>
      <c r="CR412" s="437" t="s">
        <v>908</v>
      </c>
      <c r="CS412" s="417"/>
      <c r="CT412" s="417"/>
      <c r="CU412" s="417"/>
      <c r="CV412" s="417"/>
      <c r="CW412" s="417"/>
      <c r="CX412" s="417"/>
      <c r="CY412" s="447"/>
      <c r="CZ412" s="437" t="s">
        <v>1384</v>
      </c>
      <c r="DA412" s="417"/>
      <c r="DB412" s="417"/>
      <c r="DC412" s="417"/>
      <c r="DD412" s="417"/>
      <c r="DE412" s="417"/>
      <c r="DF412" s="417"/>
      <c r="DG412" s="447"/>
      <c r="DH412" s="437" t="s">
        <v>908</v>
      </c>
      <c r="DI412" s="417"/>
      <c r="DJ412" s="417"/>
      <c r="DK412" s="417"/>
      <c r="DL412" s="417"/>
      <c r="DM412" s="417"/>
      <c r="DN412" s="417"/>
      <c r="DO412" s="447"/>
      <c r="DP412" s="437" t="s">
        <v>1384</v>
      </c>
      <c r="DQ412" s="417"/>
      <c r="DR412" s="417"/>
      <c r="DS412" s="417"/>
      <c r="DT412" s="417"/>
      <c r="DU412" s="417"/>
      <c r="DV412" s="417"/>
      <c r="DW412" s="447"/>
      <c r="DX412" s="437" t="s">
        <v>908</v>
      </c>
      <c r="DY412" s="417"/>
      <c r="DZ412" s="417"/>
      <c r="EA412" s="417"/>
      <c r="EB412" s="417"/>
      <c r="EC412" s="417"/>
      <c r="ED412" s="417"/>
      <c r="EE412" s="447"/>
      <c r="EF412" s="456" t="s">
        <v>1385</v>
      </c>
      <c r="EG412" s="419"/>
      <c r="EH412" s="419"/>
      <c r="EI412" s="419"/>
      <c r="EJ412" s="419"/>
      <c r="EK412" s="419"/>
      <c r="EL412" s="419"/>
      <c r="EM412" s="449"/>
      <c r="EN412" s="456" t="s">
        <v>1569</v>
      </c>
      <c r="EO412" s="419"/>
      <c r="EP412" s="419"/>
      <c r="EQ412" s="419"/>
      <c r="ER412" s="419"/>
      <c r="ES412" s="419"/>
      <c r="ET412" s="419"/>
      <c r="EU412" s="449"/>
      <c r="EV412" s="416" t="s">
        <v>131</v>
      </c>
      <c r="EW412" s="417"/>
      <c r="EX412" s="446" t="s">
        <v>130</v>
      </c>
      <c r="EY412" s="447"/>
      <c r="EZ412" s="416" t="s">
        <v>908</v>
      </c>
      <c r="FA412" s="417"/>
      <c r="FB412" s="446" t="s">
        <v>910</v>
      </c>
      <c r="FC412" s="447"/>
      <c r="FD412" s="456"/>
      <c r="FE412" s="457"/>
      <c r="FF412" s="457"/>
      <c r="FG412" s="457"/>
      <c r="FH412" s="457"/>
      <c r="FI412" s="457"/>
      <c r="FJ412" s="457"/>
      <c r="FK412" s="458"/>
    </row>
    <row r="413" spans="1:167" s="9" customFormat="1" ht="11.25" customHeight="1">
      <c r="A413" s="456"/>
      <c r="B413" s="457"/>
      <c r="C413" s="457"/>
      <c r="D413" s="457"/>
      <c r="E413" s="457"/>
      <c r="F413" s="457"/>
      <c r="G413" s="457"/>
      <c r="H413" s="457"/>
      <c r="I413" s="457"/>
      <c r="J413" s="457"/>
      <c r="K413" s="457"/>
      <c r="L413" s="457"/>
      <c r="M413" s="457"/>
      <c r="N413" s="457"/>
      <c r="O413" s="457"/>
      <c r="P413" s="457"/>
      <c r="Q413" s="457"/>
      <c r="R413" s="457"/>
      <c r="S413" s="457"/>
      <c r="T413" s="457"/>
      <c r="U413" s="458"/>
      <c r="V413" s="418"/>
      <c r="W413" s="449"/>
      <c r="X413" s="420"/>
      <c r="Y413" s="421"/>
      <c r="Z413" s="421"/>
      <c r="AA413" s="421"/>
      <c r="AB413" s="421"/>
      <c r="AC413" s="421"/>
      <c r="AD413" s="421"/>
      <c r="AE413" s="443"/>
      <c r="AF413" s="420"/>
      <c r="AG413" s="421"/>
      <c r="AH413" s="421"/>
      <c r="AI413" s="421"/>
      <c r="AJ413" s="421"/>
      <c r="AK413" s="421"/>
      <c r="AL413" s="421"/>
      <c r="AM413" s="443"/>
      <c r="AN413" s="440" t="s">
        <v>1385</v>
      </c>
      <c r="AO413" s="421"/>
      <c r="AP413" s="421"/>
      <c r="AQ413" s="421"/>
      <c r="AR413" s="421"/>
      <c r="AS413" s="421"/>
      <c r="AT413" s="421"/>
      <c r="AU413" s="443"/>
      <c r="AV413" s="440" t="s">
        <v>910</v>
      </c>
      <c r="AW413" s="421"/>
      <c r="AX413" s="421"/>
      <c r="AY413" s="421"/>
      <c r="AZ413" s="421"/>
      <c r="BA413" s="421"/>
      <c r="BB413" s="421"/>
      <c r="BC413" s="443"/>
      <c r="BD413" s="440" t="s">
        <v>1385</v>
      </c>
      <c r="BE413" s="421"/>
      <c r="BF413" s="421"/>
      <c r="BG413" s="421"/>
      <c r="BH413" s="421"/>
      <c r="BI413" s="421"/>
      <c r="BJ413" s="421"/>
      <c r="BK413" s="443"/>
      <c r="BL413" s="440" t="s">
        <v>910</v>
      </c>
      <c r="BM413" s="421"/>
      <c r="BN413" s="421"/>
      <c r="BO413" s="421"/>
      <c r="BP413" s="421"/>
      <c r="BQ413" s="421"/>
      <c r="BR413" s="421"/>
      <c r="BS413" s="443"/>
      <c r="BT413" s="440" t="s">
        <v>1385</v>
      </c>
      <c r="BU413" s="441"/>
      <c r="BV413" s="441"/>
      <c r="BW413" s="441"/>
      <c r="BX413" s="441"/>
      <c r="BY413" s="441"/>
      <c r="BZ413" s="441"/>
      <c r="CA413" s="442"/>
      <c r="CB413" s="440" t="s">
        <v>910</v>
      </c>
      <c r="CC413" s="441"/>
      <c r="CD413" s="441"/>
      <c r="CE413" s="441"/>
      <c r="CF413" s="441"/>
      <c r="CG413" s="441"/>
      <c r="CH413" s="441"/>
      <c r="CI413" s="442"/>
      <c r="CJ413" s="481"/>
      <c r="CK413" s="482"/>
      <c r="CL413" s="482"/>
      <c r="CM413" s="482"/>
      <c r="CN413" s="482"/>
      <c r="CO413" s="482"/>
      <c r="CP413" s="482"/>
      <c r="CQ413" s="483"/>
      <c r="CR413" s="440" t="s">
        <v>910</v>
      </c>
      <c r="CS413" s="421"/>
      <c r="CT413" s="421"/>
      <c r="CU413" s="421"/>
      <c r="CV413" s="421"/>
      <c r="CW413" s="421"/>
      <c r="CX413" s="421"/>
      <c r="CY413" s="443"/>
      <c r="CZ413" s="440" t="s">
        <v>1385</v>
      </c>
      <c r="DA413" s="421"/>
      <c r="DB413" s="421"/>
      <c r="DC413" s="421"/>
      <c r="DD413" s="421"/>
      <c r="DE413" s="421"/>
      <c r="DF413" s="421"/>
      <c r="DG413" s="443"/>
      <c r="DH413" s="440" t="s">
        <v>910</v>
      </c>
      <c r="DI413" s="421"/>
      <c r="DJ413" s="421"/>
      <c r="DK413" s="421"/>
      <c r="DL413" s="421"/>
      <c r="DM413" s="421"/>
      <c r="DN413" s="421"/>
      <c r="DO413" s="443"/>
      <c r="DP413" s="440" t="s">
        <v>1385</v>
      </c>
      <c r="DQ413" s="421"/>
      <c r="DR413" s="421"/>
      <c r="DS413" s="421"/>
      <c r="DT413" s="421"/>
      <c r="DU413" s="421"/>
      <c r="DV413" s="421"/>
      <c r="DW413" s="443"/>
      <c r="DX413" s="440" t="s">
        <v>910</v>
      </c>
      <c r="DY413" s="421"/>
      <c r="DZ413" s="421"/>
      <c r="EA413" s="421"/>
      <c r="EB413" s="421"/>
      <c r="EC413" s="421"/>
      <c r="ED413" s="421"/>
      <c r="EE413" s="443"/>
      <c r="EF413" s="420"/>
      <c r="EG413" s="421"/>
      <c r="EH413" s="421"/>
      <c r="EI413" s="421"/>
      <c r="EJ413" s="421"/>
      <c r="EK413" s="421"/>
      <c r="EL413" s="421"/>
      <c r="EM413" s="443"/>
      <c r="EN413" s="420"/>
      <c r="EO413" s="421"/>
      <c r="EP413" s="421"/>
      <c r="EQ413" s="421"/>
      <c r="ER413" s="421"/>
      <c r="ES413" s="421"/>
      <c r="ET413" s="421"/>
      <c r="EU413" s="443"/>
      <c r="EV413" s="418"/>
      <c r="EW413" s="419"/>
      <c r="EX413" s="419"/>
      <c r="EY413" s="449"/>
      <c r="EZ413" s="418"/>
      <c r="FA413" s="419"/>
      <c r="FB413" s="419"/>
      <c r="FC413" s="449"/>
      <c r="FD413" s="440"/>
      <c r="FE413" s="441"/>
      <c r="FF413" s="441"/>
      <c r="FG413" s="441"/>
      <c r="FH413" s="441"/>
      <c r="FI413" s="441"/>
      <c r="FJ413" s="441"/>
      <c r="FK413" s="442"/>
    </row>
    <row r="414" spans="1:167" s="9" customFormat="1" ht="99" customHeight="1">
      <c r="A414" s="440"/>
      <c r="B414" s="441"/>
      <c r="C414" s="441"/>
      <c r="D414" s="441"/>
      <c r="E414" s="441"/>
      <c r="F414" s="441"/>
      <c r="G414" s="441"/>
      <c r="H414" s="441"/>
      <c r="I414" s="441"/>
      <c r="J414" s="441"/>
      <c r="K414" s="441"/>
      <c r="L414" s="441"/>
      <c r="M414" s="441"/>
      <c r="N414" s="441"/>
      <c r="O414" s="441"/>
      <c r="P414" s="441"/>
      <c r="Q414" s="441"/>
      <c r="R414" s="441"/>
      <c r="S414" s="441"/>
      <c r="T414" s="441"/>
      <c r="U414" s="442"/>
      <c r="V414" s="420"/>
      <c r="W414" s="443"/>
      <c r="X414" s="450" t="s">
        <v>871</v>
      </c>
      <c r="Y414" s="451"/>
      <c r="Z414" s="452" t="s">
        <v>870</v>
      </c>
      <c r="AA414" s="453"/>
      <c r="AB414" s="450" t="s">
        <v>128</v>
      </c>
      <c r="AC414" s="451"/>
      <c r="AD414" s="452" t="s">
        <v>129</v>
      </c>
      <c r="AE414" s="453"/>
      <c r="AF414" s="450" t="s">
        <v>871</v>
      </c>
      <c r="AG414" s="451"/>
      <c r="AH414" s="452" t="s">
        <v>870</v>
      </c>
      <c r="AI414" s="453"/>
      <c r="AJ414" s="450" t="s">
        <v>128</v>
      </c>
      <c r="AK414" s="451"/>
      <c r="AL414" s="452" t="s">
        <v>129</v>
      </c>
      <c r="AM414" s="453"/>
      <c r="AN414" s="450" t="s">
        <v>871</v>
      </c>
      <c r="AO414" s="451"/>
      <c r="AP414" s="452" t="s">
        <v>870</v>
      </c>
      <c r="AQ414" s="453"/>
      <c r="AR414" s="450" t="s">
        <v>128</v>
      </c>
      <c r="AS414" s="451"/>
      <c r="AT414" s="452" t="s">
        <v>129</v>
      </c>
      <c r="AU414" s="453"/>
      <c r="AV414" s="450" t="s">
        <v>871</v>
      </c>
      <c r="AW414" s="451"/>
      <c r="AX414" s="452" t="s">
        <v>870</v>
      </c>
      <c r="AY414" s="453"/>
      <c r="AZ414" s="450" t="s">
        <v>128</v>
      </c>
      <c r="BA414" s="451"/>
      <c r="BB414" s="452" t="s">
        <v>129</v>
      </c>
      <c r="BC414" s="453"/>
      <c r="BD414" s="450" t="s">
        <v>871</v>
      </c>
      <c r="BE414" s="451"/>
      <c r="BF414" s="452" t="s">
        <v>870</v>
      </c>
      <c r="BG414" s="453"/>
      <c r="BH414" s="450" t="s">
        <v>128</v>
      </c>
      <c r="BI414" s="451"/>
      <c r="BJ414" s="452" t="s">
        <v>129</v>
      </c>
      <c r="BK414" s="453"/>
      <c r="BL414" s="450" t="s">
        <v>871</v>
      </c>
      <c r="BM414" s="451"/>
      <c r="BN414" s="452" t="s">
        <v>870</v>
      </c>
      <c r="BO414" s="453"/>
      <c r="BP414" s="450" t="s">
        <v>128</v>
      </c>
      <c r="BQ414" s="451"/>
      <c r="BR414" s="452" t="s">
        <v>129</v>
      </c>
      <c r="BS414" s="453"/>
      <c r="BT414" s="450" t="s">
        <v>871</v>
      </c>
      <c r="BU414" s="454"/>
      <c r="BV414" s="452" t="s">
        <v>870</v>
      </c>
      <c r="BW414" s="455"/>
      <c r="BX414" s="450" t="s">
        <v>128</v>
      </c>
      <c r="BY414" s="454"/>
      <c r="BZ414" s="452" t="s">
        <v>129</v>
      </c>
      <c r="CA414" s="455"/>
      <c r="CB414" s="450" t="s">
        <v>871</v>
      </c>
      <c r="CC414" s="454"/>
      <c r="CD414" s="452" t="s">
        <v>870</v>
      </c>
      <c r="CE414" s="455"/>
      <c r="CF414" s="450" t="s">
        <v>128</v>
      </c>
      <c r="CG414" s="454"/>
      <c r="CH414" s="452" t="s">
        <v>129</v>
      </c>
      <c r="CI414" s="455"/>
      <c r="CJ414" s="450" t="s">
        <v>871</v>
      </c>
      <c r="CK414" s="451"/>
      <c r="CL414" s="452" t="s">
        <v>870</v>
      </c>
      <c r="CM414" s="453"/>
      <c r="CN414" s="450" t="s">
        <v>128</v>
      </c>
      <c r="CO414" s="451"/>
      <c r="CP414" s="452" t="s">
        <v>129</v>
      </c>
      <c r="CQ414" s="453"/>
      <c r="CR414" s="450" t="s">
        <v>871</v>
      </c>
      <c r="CS414" s="451"/>
      <c r="CT414" s="452" t="s">
        <v>870</v>
      </c>
      <c r="CU414" s="453"/>
      <c r="CV414" s="450" t="s">
        <v>128</v>
      </c>
      <c r="CW414" s="451"/>
      <c r="CX414" s="452" t="s">
        <v>129</v>
      </c>
      <c r="CY414" s="453"/>
      <c r="CZ414" s="450" t="s">
        <v>871</v>
      </c>
      <c r="DA414" s="451"/>
      <c r="DB414" s="452" t="s">
        <v>870</v>
      </c>
      <c r="DC414" s="453"/>
      <c r="DD414" s="450" t="s">
        <v>128</v>
      </c>
      <c r="DE414" s="451"/>
      <c r="DF414" s="452" t="s">
        <v>129</v>
      </c>
      <c r="DG414" s="453"/>
      <c r="DH414" s="450" t="s">
        <v>871</v>
      </c>
      <c r="DI414" s="451"/>
      <c r="DJ414" s="452" t="s">
        <v>870</v>
      </c>
      <c r="DK414" s="453"/>
      <c r="DL414" s="450" t="s">
        <v>128</v>
      </c>
      <c r="DM414" s="451"/>
      <c r="DN414" s="452" t="s">
        <v>129</v>
      </c>
      <c r="DO414" s="453"/>
      <c r="DP414" s="450" t="s">
        <v>871</v>
      </c>
      <c r="DQ414" s="451"/>
      <c r="DR414" s="452" t="s">
        <v>870</v>
      </c>
      <c r="DS414" s="453"/>
      <c r="DT414" s="450" t="s">
        <v>128</v>
      </c>
      <c r="DU414" s="451"/>
      <c r="DV414" s="452" t="s">
        <v>129</v>
      </c>
      <c r="DW414" s="453"/>
      <c r="DX414" s="450" t="s">
        <v>871</v>
      </c>
      <c r="DY414" s="451"/>
      <c r="DZ414" s="452" t="s">
        <v>870</v>
      </c>
      <c r="EA414" s="453"/>
      <c r="EB414" s="450" t="s">
        <v>128</v>
      </c>
      <c r="EC414" s="451"/>
      <c r="ED414" s="452" t="s">
        <v>129</v>
      </c>
      <c r="EE414" s="453"/>
      <c r="EF414" s="450" t="s">
        <v>871</v>
      </c>
      <c r="EG414" s="451"/>
      <c r="EH414" s="452" t="s">
        <v>870</v>
      </c>
      <c r="EI414" s="453"/>
      <c r="EJ414" s="450" t="s">
        <v>128</v>
      </c>
      <c r="EK414" s="451"/>
      <c r="EL414" s="452" t="s">
        <v>129</v>
      </c>
      <c r="EM414" s="453"/>
      <c r="EN414" s="450" t="s">
        <v>871</v>
      </c>
      <c r="EO414" s="451"/>
      <c r="EP414" s="452" t="s">
        <v>870</v>
      </c>
      <c r="EQ414" s="453"/>
      <c r="ER414" s="450" t="s">
        <v>128</v>
      </c>
      <c r="ES414" s="451"/>
      <c r="ET414" s="452" t="s">
        <v>129</v>
      </c>
      <c r="EU414" s="453"/>
      <c r="EV414" s="420"/>
      <c r="EW414" s="421"/>
      <c r="EX414" s="421"/>
      <c r="EY414" s="443"/>
      <c r="EZ414" s="420"/>
      <c r="FA414" s="421"/>
      <c r="FB414" s="421"/>
      <c r="FC414" s="443"/>
      <c r="FD414" s="450" t="s">
        <v>1181</v>
      </c>
      <c r="FE414" s="451"/>
      <c r="FF414" s="452" t="s">
        <v>1182</v>
      </c>
      <c r="FG414" s="453"/>
      <c r="FH414" s="450" t="s">
        <v>1567</v>
      </c>
      <c r="FI414" s="451"/>
      <c r="FJ414" s="452" t="s">
        <v>1567</v>
      </c>
      <c r="FK414" s="453"/>
    </row>
    <row r="415" spans="1:167" s="9" customFormat="1" ht="11.25" customHeight="1">
      <c r="A415" s="462" t="s">
        <v>1439</v>
      </c>
      <c r="B415" s="463"/>
      <c r="C415" s="463"/>
      <c r="D415" s="463"/>
      <c r="E415" s="463"/>
      <c r="F415" s="463"/>
      <c r="G415" s="463"/>
      <c r="H415" s="463"/>
      <c r="I415" s="463"/>
      <c r="J415" s="463"/>
      <c r="K415" s="463"/>
      <c r="L415" s="463"/>
      <c r="M415" s="463"/>
      <c r="N415" s="463"/>
      <c r="O415" s="463"/>
      <c r="P415" s="463"/>
      <c r="Q415" s="463"/>
      <c r="R415" s="463"/>
      <c r="S415" s="463"/>
      <c r="T415" s="463"/>
      <c r="U415" s="464"/>
      <c r="V415" s="462" t="s">
        <v>1440</v>
      </c>
      <c r="W415" s="436"/>
      <c r="X415" s="462">
        <v>1</v>
      </c>
      <c r="Y415" s="451"/>
      <c r="Z415" s="451"/>
      <c r="AA415" s="453"/>
      <c r="AB415" s="462">
        <v>2</v>
      </c>
      <c r="AC415" s="451"/>
      <c r="AD415" s="451"/>
      <c r="AE415" s="453"/>
      <c r="AF415" s="462">
        <v>3</v>
      </c>
      <c r="AG415" s="451"/>
      <c r="AH415" s="451"/>
      <c r="AI415" s="453"/>
      <c r="AJ415" s="462">
        <v>4</v>
      </c>
      <c r="AK415" s="451"/>
      <c r="AL415" s="451"/>
      <c r="AM415" s="453"/>
      <c r="AN415" s="462">
        <v>5</v>
      </c>
      <c r="AO415" s="451"/>
      <c r="AP415" s="451"/>
      <c r="AQ415" s="453"/>
      <c r="AR415" s="462">
        <v>6</v>
      </c>
      <c r="AS415" s="451"/>
      <c r="AT415" s="451"/>
      <c r="AU415" s="453"/>
      <c r="AV415" s="462">
        <v>7</v>
      </c>
      <c r="AW415" s="451"/>
      <c r="AX415" s="451"/>
      <c r="AY415" s="453"/>
      <c r="AZ415" s="462">
        <v>8</v>
      </c>
      <c r="BA415" s="451"/>
      <c r="BB415" s="451"/>
      <c r="BC415" s="453"/>
      <c r="BD415" s="462">
        <v>9</v>
      </c>
      <c r="BE415" s="451"/>
      <c r="BF415" s="451"/>
      <c r="BG415" s="453"/>
      <c r="BH415" s="462">
        <v>10</v>
      </c>
      <c r="BI415" s="451"/>
      <c r="BJ415" s="451"/>
      <c r="BK415" s="453"/>
      <c r="BL415" s="462">
        <v>11</v>
      </c>
      <c r="BM415" s="451"/>
      <c r="BN415" s="451"/>
      <c r="BO415" s="453"/>
      <c r="BP415" s="462">
        <v>12</v>
      </c>
      <c r="BQ415" s="451"/>
      <c r="BR415" s="451"/>
      <c r="BS415" s="453"/>
      <c r="BT415" s="462">
        <v>13</v>
      </c>
      <c r="BU415" s="451"/>
      <c r="BV415" s="451"/>
      <c r="BW415" s="453"/>
      <c r="BX415" s="462">
        <v>14</v>
      </c>
      <c r="BY415" s="451"/>
      <c r="BZ415" s="451"/>
      <c r="CA415" s="453"/>
      <c r="CB415" s="462">
        <v>15</v>
      </c>
      <c r="CC415" s="451"/>
      <c r="CD415" s="451"/>
      <c r="CE415" s="453"/>
      <c r="CF415" s="462">
        <v>16</v>
      </c>
      <c r="CG415" s="451"/>
      <c r="CH415" s="451"/>
      <c r="CI415" s="453"/>
      <c r="CJ415" s="462">
        <v>17</v>
      </c>
      <c r="CK415" s="451"/>
      <c r="CL415" s="451"/>
      <c r="CM415" s="453"/>
      <c r="CN415" s="462">
        <v>18</v>
      </c>
      <c r="CO415" s="451"/>
      <c r="CP415" s="451"/>
      <c r="CQ415" s="453"/>
      <c r="CR415" s="462">
        <v>19</v>
      </c>
      <c r="CS415" s="451"/>
      <c r="CT415" s="451"/>
      <c r="CU415" s="453"/>
      <c r="CV415" s="462">
        <v>20</v>
      </c>
      <c r="CW415" s="451"/>
      <c r="CX415" s="451"/>
      <c r="CY415" s="453"/>
      <c r="CZ415" s="462">
        <v>21</v>
      </c>
      <c r="DA415" s="451"/>
      <c r="DB415" s="451"/>
      <c r="DC415" s="453"/>
      <c r="DD415" s="462">
        <v>22</v>
      </c>
      <c r="DE415" s="451"/>
      <c r="DF415" s="451"/>
      <c r="DG415" s="453"/>
      <c r="DH415" s="462">
        <v>23</v>
      </c>
      <c r="DI415" s="451"/>
      <c r="DJ415" s="451"/>
      <c r="DK415" s="453"/>
      <c r="DL415" s="462">
        <v>24</v>
      </c>
      <c r="DM415" s="451"/>
      <c r="DN415" s="451"/>
      <c r="DO415" s="453"/>
      <c r="DP415" s="462">
        <v>25</v>
      </c>
      <c r="DQ415" s="451"/>
      <c r="DR415" s="451"/>
      <c r="DS415" s="453"/>
      <c r="DT415" s="462">
        <v>26</v>
      </c>
      <c r="DU415" s="451"/>
      <c r="DV415" s="451"/>
      <c r="DW415" s="453"/>
      <c r="DX415" s="462">
        <v>27</v>
      </c>
      <c r="DY415" s="451"/>
      <c r="DZ415" s="451"/>
      <c r="EA415" s="453"/>
      <c r="EB415" s="462">
        <v>28</v>
      </c>
      <c r="EC415" s="451"/>
      <c r="ED415" s="451"/>
      <c r="EE415" s="453"/>
      <c r="EF415" s="462">
        <v>29</v>
      </c>
      <c r="EG415" s="451"/>
      <c r="EH415" s="451"/>
      <c r="EI415" s="453"/>
      <c r="EJ415" s="462">
        <v>30</v>
      </c>
      <c r="EK415" s="451"/>
      <c r="EL415" s="451"/>
      <c r="EM415" s="453"/>
      <c r="EN415" s="462">
        <v>31</v>
      </c>
      <c r="EO415" s="451"/>
      <c r="EP415" s="451"/>
      <c r="EQ415" s="453"/>
      <c r="ER415" s="462">
        <v>32</v>
      </c>
      <c r="ES415" s="451"/>
      <c r="ET415" s="451"/>
      <c r="EU415" s="453"/>
      <c r="EV415" s="462">
        <v>33</v>
      </c>
      <c r="EW415" s="463"/>
      <c r="EX415" s="463"/>
      <c r="EY415" s="464"/>
      <c r="EZ415" s="462">
        <v>34</v>
      </c>
      <c r="FA415" s="463"/>
      <c r="FB415" s="463"/>
      <c r="FC415" s="464"/>
      <c r="FD415" s="462">
        <v>35</v>
      </c>
      <c r="FE415" s="451"/>
      <c r="FF415" s="451"/>
      <c r="FG415" s="453"/>
      <c r="FH415" s="462">
        <v>36</v>
      </c>
      <c r="FI415" s="451"/>
      <c r="FJ415" s="451"/>
      <c r="FK415" s="453"/>
    </row>
    <row r="416" spans="1:167" s="9" customFormat="1" ht="11.25" customHeight="1">
      <c r="A416" s="376" t="s">
        <v>764</v>
      </c>
      <c r="B416" s="377"/>
      <c r="C416" s="377"/>
      <c r="D416" s="377"/>
      <c r="E416" s="377"/>
      <c r="F416" s="377"/>
      <c r="G416" s="377"/>
      <c r="H416" s="377"/>
      <c r="I416" s="377"/>
      <c r="J416" s="377"/>
      <c r="K416" s="377"/>
      <c r="L416" s="377"/>
      <c r="M416" s="377"/>
      <c r="N416" s="377"/>
      <c r="O416" s="377"/>
      <c r="P416" s="377"/>
      <c r="Q416" s="377"/>
      <c r="R416" s="377"/>
      <c r="S416" s="377"/>
      <c r="T416" s="377"/>
      <c r="U416" s="378"/>
      <c r="V416" s="462">
        <v>1</v>
      </c>
      <c r="W416" s="436"/>
      <c r="X416" s="379">
        <f>X417+X418+X419+X420+X422+X424+X425+X427+X428+X429+X431+X433+X436+X437+X438+X439+X440+X441+X443+X444+X445+X446+X449+X450+X452</f>
        <v>0</v>
      </c>
      <c r="Y416" s="380"/>
      <c r="Z416" s="380"/>
      <c r="AA416" s="381"/>
      <c r="AB416" s="379">
        <f>AB417+AB418+AB419+AB420+AB422+AB424+AB425+AB427+AB428+AB429+AB431+AB433+AB436+AB437+AB438+AB439+AB440+AB441+AB443+AB444+AB445+AB446+AB449+AB450+AB452</f>
        <v>0</v>
      </c>
      <c r="AC416" s="380"/>
      <c r="AD416" s="380"/>
      <c r="AE416" s="381"/>
      <c r="AF416" s="379">
        <f>AF417+AF418+AF419+AF420+AF422+AF424+AF425+AF427+AF428+AF429+AF431+AF433+AF436+AF437+AF438+AF439+AF440+AF441+AF443+AF444+AF445+AF446+AF449+AF450+AF452</f>
        <v>0</v>
      </c>
      <c r="AG416" s="380"/>
      <c r="AH416" s="380"/>
      <c r="AI416" s="381"/>
      <c r="AJ416" s="379">
        <f>AJ417+AJ418+AJ419+AJ420+AJ422+AJ424+AJ425+AJ427+AJ428+AJ429+AJ431+AJ433+AJ436+AJ437+AJ438+AJ439+AJ440+AJ441+AJ443+AJ444+AJ445+AJ446+AJ449+AJ450+AJ452</f>
        <v>0</v>
      </c>
      <c r="AK416" s="380"/>
      <c r="AL416" s="380"/>
      <c r="AM416" s="381"/>
      <c r="AN416" s="379">
        <f>AN417+AN418+AN419+AN420+AN422+AN424+AN425+AN427+AN428+AN429+AN431+AN433+AN436+AN437+AN438+AN439+AN440+AN441+AN443+AN444+AN445+AN446+AN449+AN450+AN452</f>
        <v>0</v>
      </c>
      <c r="AO416" s="380"/>
      <c r="AP416" s="380"/>
      <c r="AQ416" s="381"/>
      <c r="AR416" s="379">
        <f>AR417+AR418+AR419+AR420+AR422+AR424+AR425+AR427+AR428+AR429+AR431+AR433+AR436+AR437+AR438+AR439+AR440+AR441+AR443+AR444+AR445+AR446+AR449+AR450+AR452</f>
        <v>0</v>
      </c>
      <c r="AS416" s="380"/>
      <c r="AT416" s="380"/>
      <c r="AU416" s="381"/>
      <c r="AV416" s="379">
        <f>AV417+AV418+AV419+AV420+AV422+AV424+AV425+AV427+AV428+AV429+AV431+AV433+AV436+AV437+AV438+AV439+AV440+AV441+AV443+AV444+AV445+AV446+AV449+AV450+AV452</f>
        <v>0</v>
      </c>
      <c r="AW416" s="380"/>
      <c r="AX416" s="380"/>
      <c r="AY416" s="381"/>
      <c r="AZ416" s="379">
        <f>AZ417+AZ418+AZ419+AZ420+AZ422+AZ424+AZ425+AZ427+AZ428+AZ429+AZ431+AZ433+AZ436+AZ437+AZ438+AZ439+AZ440+AZ441+AZ443+AZ444+AZ445+AZ446+AZ449+AZ450+AZ452</f>
        <v>0</v>
      </c>
      <c r="BA416" s="380"/>
      <c r="BB416" s="380"/>
      <c r="BC416" s="381"/>
      <c r="BD416" s="379">
        <f>BD417+BD418+BD419+BD420+BD422+BD424+BD425+BD427+BD428+BD429+BD431+BD433+BD436+BD437+BD438+BD439+BD440+BD441+BD443+BD444+BD445+BD446+BD449+BD450+BD452</f>
        <v>0</v>
      </c>
      <c r="BE416" s="380"/>
      <c r="BF416" s="380"/>
      <c r="BG416" s="381"/>
      <c r="BH416" s="379">
        <f>BH417+BH418+BH419+BH420+BH422+BH424+BH425+BH427+BH428+BH429+BH431+BH433+BH436+BH437+BH438+BH439+BH440+BH441+BH443+BH444+BH445+BH446+BH449+BH450+BH452</f>
        <v>0</v>
      </c>
      <c r="BI416" s="380"/>
      <c r="BJ416" s="380"/>
      <c r="BK416" s="381"/>
      <c r="BL416" s="379">
        <f>BL417+BL418+BL419+BL420+BL422+BL424+BL425+BL427+BL428+BL429+BL431+BL433+BL436+BL437+BL438+BL439+BL440+BL441+BL443+BL444+BL445+BL446+BL449+BL450+BL452</f>
        <v>0</v>
      </c>
      <c r="BM416" s="380"/>
      <c r="BN416" s="380"/>
      <c r="BO416" s="381"/>
      <c r="BP416" s="379">
        <f>BP417+BP418+BP419+BP420+BP422+BP424+BP425+BP427+BP428+BP429+BP431+BP433+BP436+BP437+BP438+BP439+BP440+BP441+BP443+BP444+BP445+BP446+BP449+BP450+BP452</f>
        <v>0</v>
      </c>
      <c r="BQ416" s="380"/>
      <c r="BR416" s="380"/>
      <c r="BS416" s="381"/>
      <c r="BT416" s="379">
        <f>BT417+BT418+BT419+BT420+BT422+BT424+BT425+BT427+BT428+BT429+BT431+BT433+BT436+BT437+BT438+BT439+BT440+BT441+BT443+BT444+BT445+BT446+BT449+BT450+BT452</f>
        <v>0</v>
      </c>
      <c r="BU416" s="380"/>
      <c r="BV416" s="380"/>
      <c r="BW416" s="381"/>
      <c r="BX416" s="379">
        <f>BX417+BX418+BX419+BX420+BX422+BX424+BX425+BX427+BX428+BX429+BX431+BX433+BX436+BX437+BX438+BX439+BX440+BX441+BX443+BX444+BX445+BX446+BX449+BX450+BX452</f>
        <v>0</v>
      </c>
      <c r="BY416" s="380"/>
      <c r="BZ416" s="380"/>
      <c r="CA416" s="381"/>
      <c r="CB416" s="379">
        <f>CB417+CB418+CB419+CB420+CB422+CB424+CB425+CB427+CB428+CB429+CB431+CB433+CB436+CB437+CB438+CB439+CB440+CB441+CB443+CB444+CB445+CB446+CB449+CB450+CB452</f>
        <v>0</v>
      </c>
      <c r="CC416" s="380"/>
      <c r="CD416" s="380"/>
      <c r="CE416" s="381"/>
      <c r="CF416" s="379">
        <f>CF417+CF418+CF419+CF420+CF422+CF424+CF425+CF427+CF428+CF429+CF431+CF433+CF436+CF437+CF438+CF439+CF440+CF441+CF443+CF444+CF445+CF446+CF449+CF450+CF452</f>
        <v>0</v>
      </c>
      <c r="CG416" s="380"/>
      <c r="CH416" s="380"/>
      <c r="CI416" s="381"/>
      <c r="CJ416" s="379">
        <f>CJ417+CJ418+CJ419+CJ420+CJ422+CJ424+CJ425+CJ427+CJ428+CJ429+CJ431+CJ433+CJ436+CJ437+CJ438+CJ439+CJ440+CJ441+CJ443+CJ444+CJ445+CJ446+CJ449+CJ450+CJ452</f>
        <v>0</v>
      </c>
      <c r="CK416" s="380"/>
      <c r="CL416" s="380"/>
      <c r="CM416" s="381"/>
      <c r="CN416" s="379">
        <f>CN417+CN418+CN419+CN420+CN422+CN424+CN425+CN427+CN428+CN429+CN431+CN433+CN436+CN437+CN438+CN439+CN440+CN441+CN443+CN444+CN445+CN446+CN449+CN450+CN452</f>
        <v>0</v>
      </c>
      <c r="CO416" s="380"/>
      <c r="CP416" s="380"/>
      <c r="CQ416" s="381"/>
      <c r="CR416" s="379">
        <f>CR417+CR418+CR419+CR420+CR422+CR424+CR425+CR427+CR428+CR429+CR431+CR433+CR436+CR437+CR438+CR439+CR440+CR441+CR443+CR444+CR445+CR446+CR449+CR450+CR452</f>
        <v>0</v>
      </c>
      <c r="CS416" s="380"/>
      <c r="CT416" s="380"/>
      <c r="CU416" s="381"/>
      <c r="CV416" s="379">
        <f>CV417+CV418+CV419+CV420+CV422+CV424+CV425+CV427+CV428+CV429+CV431+CV433+CV436+CV437+CV438+CV439+CV440+CV441+CV443+CV444+CV445+CV446+CV449+CV450+CV452</f>
        <v>0</v>
      </c>
      <c r="CW416" s="380"/>
      <c r="CX416" s="380"/>
      <c r="CY416" s="381"/>
      <c r="CZ416" s="379">
        <f>CZ417+CZ418+CZ419+CZ420+CZ422+CZ424+CZ425+CZ427+CZ428+CZ429+CZ431+CZ433+CZ436+CZ437+CZ438+CZ439+CZ440+CZ441+CZ443+CZ444+CZ445+CZ446+CZ449+CZ450+CZ452</f>
        <v>0</v>
      </c>
      <c r="DA416" s="380"/>
      <c r="DB416" s="380"/>
      <c r="DC416" s="381"/>
      <c r="DD416" s="379">
        <f>DD417+DD418+DD419+DD420+DD422+DD424+DD425+DD427+DD428+DD429+DD431+DD433+DD436+DD437+DD438+DD439+DD440+DD441+DD443+DD444+DD445+DD446+DD449+DD450+DD452</f>
        <v>0</v>
      </c>
      <c r="DE416" s="380"/>
      <c r="DF416" s="380"/>
      <c r="DG416" s="381"/>
      <c r="DH416" s="379">
        <f>DH417+DH418+DH419+DH420+DH422+DH424+DH425+DH427+DH428+DH429+DH431+DH433+DH436+DH437+DH438+DH439+DH440+DH441+DH443+DH444+DH445+DH446+DH449+DH450+DH452</f>
        <v>0</v>
      </c>
      <c r="DI416" s="380"/>
      <c r="DJ416" s="380"/>
      <c r="DK416" s="381"/>
      <c r="DL416" s="379">
        <f>DL417+DL418+DL419+DL420+DL422+DL424+DL425+DL427+DL428+DL429+DL431+DL433+DL436+DL437+DL438+DL439+DL440+DL441+DL443+DL444+DL445+DL446+DL449+DL450+DL452</f>
        <v>0</v>
      </c>
      <c r="DM416" s="380"/>
      <c r="DN416" s="380"/>
      <c r="DO416" s="381"/>
      <c r="DP416" s="379">
        <f>DP417+DP418+DP419+DP420+DP422+DP424+DP425+DP427+DP428+DP429+DP431+DP433+DP436+DP437+DP438+DP439+DP440+DP441+DP443+DP444+DP445+DP446+DP449+DP450+DP452</f>
        <v>0</v>
      </c>
      <c r="DQ416" s="380"/>
      <c r="DR416" s="380"/>
      <c r="DS416" s="381"/>
      <c r="DT416" s="379">
        <f>DT417+DT418+DT419+DT420+DT422+DT424+DT425+DT427+DT428+DT429+DT431+DT433+DT436+DT437+DT438+DT439+DT440+DT441+DT443+DT444+DT445+DT446+DT449+DT450+DT452</f>
        <v>0</v>
      </c>
      <c r="DU416" s="380"/>
      <c r="DV416" s="380"/>
      <c r="DW416" s="381"/>
      <c r="DX416" s="379">
        <f>DX417+DX418+DX419+DX420+DX422+DX424+DX425+DX427+DX428+DX429+DX431+DX433+DX436+DX437+DX438+DX439+DX440+DX441+DX443+DX444+DX445+DX446+DX449+DX450+DX452</f>
        <v>0</v>
      </c>
      <c r="DY416" s="380"/>
      <c r="DZ416" s="380"/>
      <c r="EA416" s="381"/>
      <c r="EB416" s="379">
        <f>EB417+EB418+EB419+EB420+EB422+EB424+EB425+EB427+EB428+EB429+EB431+EB433+EB436+EB437+EB438+EB439+EB440+EB441+EB443+EB444+EB445+EB446+EB449+EB450+EB452</f>
        <v>0</v>
      </c>
      <c r="EC416" s="380"/>
      <c r="ED416" s="380"/>
      <c r="EE416" s="381"/>
      <c r="EF416" s="152"/>
      <c r="EG416" s="153"/>
      <c r="EH416" s="153"/>
      <c r="EI416" s="154"/>
      <c r="EJ416" s="152"/>
      <c r="EK416" s="153"/>
      <c r="EL416" s="153"/>
      <c r="EM416" s="154"/>
      <c r="EN416" s="152"/>
      <c r="EO416" s="153"/>
      <c r="EP416" s="153"/>
      <c r="EQ416" s="154"/>
      <c r="ER416" s="152"/>
      <c r="ES416" s="153"/>
      <c r="ET416" s="153"/>
      <c r="EU416" s="154"/>
      <c r="EV416" s="152"/>
      <c r="EW416" s="153"/>
      <c r="EX416" s="153"/>
      <c r="EY416" s="154"/>
      <c r="EZ416" s="152"/>
      <c r="FA416" s="153"/>
      <c r="FB416" s="153"/>
      <c r="FC416" s="154"/>
      <c r="FD416" s="152">
        <f>FD417+FD418+FD419+FD420+FD422+FD424+FD425+FD427+FD428+FD429+FD431+FD433+FD436+FD437+FD438+FD439+FD440+FD441+FD443+FD444+FD445+FD446+FD449+FD450+FD452</f>
        <v>0</v>
      </c>
      <c r="FE416" s="153"/>
      <c r="FF416" s="153"/>
      <c r="FG416" s="154"/>
      <c r="FH416" s="152">
        <f>FH417+FH418+FH419+FH420+FH422+FH424+FH425+FH427+FH428+FH429+FH431+FH433+FH436+FH437+FH438+FH439+FH440+FH441+FH443+FH444+FH445+FH446+FH449+FH450+FH452</f>
        <v>0</v>
      </c>
      <c r="FI416" s="153"/>
      <c r="FJ416" s="153"/>
      <c r="FK416" s="154"/>
    </row>
    <row r="417" spans="1:167" s="9" customFormat="1" ht="11.25" customHeight="1">
      <c r="A417" s="376" t="s">
        <v>581</v>
      </c>
      <c r="B417" s="377"/>
      <c r="C417" s="377"/>
      <c r="D417" s="377"/>
      <c r="E417" s="377"/>
      <c r="F417" s="377"/>
      <c r="G417" s="377"/>
      <c r="H417" s="377"/>
      <c r="I417" s="377"/>
      <c r="J417" s="377"/>
      <c r="K417" s="377"/>
      <c r="L417" s="377"/>
      <c r="M417" s="377"/>
      <c r="N417" s="377"/>
      <c r="O417" s="377"/>
      <c r="P417" s="377"/>
      <c r="Q417" s="377"/>
      <c r="R417" s="377"/>
      <c r="S417" s="377"/>
      <c r="T417" s="377"/>
      <c r="U417" s="378"/>
      <c r="V417" s="462">
        <v>2</v>
      </c>
      <c r="W417" s="436"/>
      <c r="X417" s="369"/>
      <c r="Y417" s="370"/>
      <c r="Z417" s="370"/>
      <c r="AA417" s="371"/>
      <c r="AB417" s="567">
        <f>AR417+BH417+BX417+CN417+DD417</f>
        <v>0</v>
      </c>
      <c r="AC417" s="567"/>
      <c r="AD417" s="567"/>
      <c r="AE417" s="567"/>
      <c r="AF417" s="369"/>
      <c r="AG417" s="370"/>
      <c r="AH417" s="370"/>
      <c r="AI417" s="371"/>
      <c r="AJ417" s="567">
        <f>AZ417+BP417+CF417+CV417+DL417</f>
        <v>0</v>
      </c>
      <c r="AK417" s="567"/>
      <c r="AL417" s="567"/>
      <c r="AM417" s="567"/>
      <c r="AN417" s="369"/>
      <c r="AO417" s="370"/>
      <c r="AP417" s="370"/>
      <c r="AQ417" s="371"/>
      <c r="AR417" s="369"/>
      <c r="AS417" s="370"/>
      <c r="AT417" s="370"/>
      <c r="AU417" s="371"/>
      <c r="AV417" s="369"/>
      <c r="AW417" s="370"/>
      <c r="AX417" s="370"/>
      <c r="AY417" s="371"/>
      <c r="AZ417" s="369"/>
      <c r="BA417" s="370"/>
      <c r="BB417" s="370"/>
      <c r="BC417" s="371"/>
      <c r="BD417" s="369"/>
      <c r="BE417" s="370"/>
      <c r="BF417" s="370"/>
      <c r="BG417" s="371"/>
      <c r="BH417" s="369"/>
      <c r="BI417" s="370"/>
      <c r="BJ417" s="370"/>
      <c r="BK417" s="371"/>
      <c r="BL417" s="369"/>
      <c r="BM417" s="370"/>
      <c r="BN417" s="370"/>
      <c r="BO417" s="371"/>
      <c r="BP417" s="369"/>
      <c r="BQ417" s="370"/>
      <c r="BR417" s="370"/>
      <c r="BS417" s="371"/>
      <c r="BT417" s="369"/>
      <c r="BU417" s="370"/>
      <c r="BV417" s="370"/>
      <c r="BW417" s="371"/>
      <c r="BX417" s="369"/>
      <c r="BY417" s="370"/>
      <c r="BZ417" s="370"/>
      <c r="CA417" s="371"/>
      <c r="CB417" s="369"/>
      <c r="CC417" s="370"/>
      <c r="CD417" s="370"/>
      <c r="CE417" s="371"/>
      <c r="CF417" s="369"/>
      <c r="CG417" s="370"/>
      <c r="CH417" s="370"/>
      <c r="CI417" s="371"/>
      <c r="CJ417" s="369"/>
      <c r="CK417" s="370"/>
      <c r="CL417" s="370"/>
      <c r="CM417" s="371"/>
      <c r="CN417" s="369"/>
      <c r="CO417" s="370"/>
      <c r="CP417" s="370"/>
      <c r="CQ417" s="371"/>
      <c r="CR417" s="369"/>
      <c r="CS417" s="370"/>
      <c r="CT417" s="370"/>
      <c r="CU417" s="371"/>
      <c r="CV417" s="369"/>
      <c r="CW417" s="370"/>
      <c r="CX417" s="370"/>
      <c r="CY417" s="371"/>
      <c r="CZ417" s="369"/>
      <c r="DA417" s="370"/>
      <c r="DB417" s="370"/>
      <c r="DC417" s="371"/>
      <c r="DD417" s="369"/>
      <c r="DE417" s="370"/>
      <c r="DF417" s="370"/>
      <c r="DG417" s="371"/>
      <c r="DH417" s="369"/>
      <c r="DI417" s="370"/>
      <c r="DJ417" s="370"/>
      <c r="DK417" s="371"/>
      <c r="DL417" s="369"/>
      <c r="DM417" s="370"/>
      <c r="DN417" s="370"/>
      <c r="DO417" s="371"/>
      <c r="DP417" s="369"/>
      <c r="DQ417" s="370"/>
      <c r="DR417" s="370"/>
      <c r="DS417" s="371"/>
      <c r="DT417" s="369"/>
      <c r="DU417" s="370"/>
      <c r="DV417" s="370"/>
      <c r="DW417" s="371"/>
      <c r="DX417" s="369"/>
      <c r="DY417" s="370"/>
      <c r="DZ417" s="370"/>
      <c r="EA417" s="371"/>
      <c r="EB417" s="369"/>
      <c r="EC417" s="370"/>
      <c r="ED417" s="370"/>
      <c r="EE417" s="371"/>
      <c r="EF417" s="224"/>
      <c r="EG417" s="225"/>
      <c r="EH417" s="225"/>
      <c r="EI417" s="226"/>
      <c r="EJ417" s="224"/>
      <c r="EK417" s="225"/>
      <c r="EL417" s="225"/>
      <c r="EM417" s="226"/>
      <c r="EN417" s="224"/>
      <c r="EO417" s="225"/>
      <c r="EP417" s="225"/>
      <c r="EQ417" s="226"/>
      <c r="ER417" s="224"/>
      <c r="ES417" s="225"/>
      <c r="ET417" s="225"/>
      <c r="EU417" s="226"/>
      <c r="EV417" s="224"/>
      <c r="EW417" s="225"/>
      <c r="EX417" s="225"/>
      <c r="EY417" s="226"/>
      <c r="EZ417" s="224"/>
      <c r="FA417" s="225"/>
      <c r="FB417" s="225"/>
      <c r="FC417" s="226"/>
      <c r="FD417" s="224"/>
      <c r="FE417" s="225"/>
      <c r="FF417" s="225"/>
      <c r="FG417" s="226"/>
      <c r="FH417" s="224"/>
      <c r="FI417" s="225"/>
      <c r="FJ417" s="225"/>
      <c r="FK417" s="226"/>
    </row>
    <row r="418" spans="1:167" s="9" customFormat="1" ht="11.25" customHeight="1">
      <c r="A418" s="376" t="s">
        <v>392</v>
      </c>
      <c r="B418" s="377"/>
      <c r="C418" s="377"/>
      <c r="D418" s="377"/>
      <c r="E418" s="377"/>
      <c r="F418" s="377"/>
      <c r="G418" s="377"/>
      <c r="H418" s="377"/>
      <c r="I418" s="377"/>
      <c r="J418" s="377"/>
      <c r="K418" s="377"/>
      <c r="L418" s="377"/>
      <c r="M418" s="377"/>
      <c r="N418" s="377"/>
      <c r="O418" s="377"/>
      <c r="P418" s="377"/>
      <c r="Q418" s="377"/>
      <c r="R418" s="377"/>
      <c r="S418" s="377"/>
      <c r="T418" s="377"/>
      <c r="U418" s="378"/>
      <c r="V418" s="462">
        <v>3</v>
      </c>
      <c r="W418" s="436"/>
      <c r="X418" s="369"/>
      <c r="Y418" s="370"/>
      <c r="Z418" s="370"/>
      <c r="AA418" s="371"/>
      <c r="AB418" s="567">
        <f aca="true" t="shared" si="0" ref="AB418:AB452">AR418+BH418+BX418+CN418+DD418</f>
        <v>0</v>
      </c>
      <c r="AC418" s="567"/>
      <c r="AD418" s="567"/>
      <c r="AE418" s="567"/>
      <c r="AF418" s="369"/>
      <c r="AG418" s="370"/>
      <c r="AH418" s="370"/>
      <c r="AI418" s="371"/>
      <c r="AJ418" s="567">
        <f aca="true" t="shared" si="1" ref="AJ418:AJ452">AZ418+BP418+CF418+CV418+DL418</f>
        <v>0</v>
      </c>
      <c r="AK418" s="567"/>
      <c r="AL418" s="567"/>
      <c r="AM418" s="567"/>
      <c r="AN418" s="369"/>
      <c r="AO418" s="370"/>
      <c r="AP418" s="370"/>
      <c r="AQ418" s="371"/>
      <c r="AR418" s="369"/>
      <c r="AS418" s="370"/>
      <c r="AT418" s="370"/>
      <c r="AU418" s="371"/>
      <c r="AV418" s="369"/>
      <c r="AW418" s="370"/>
      <c r="AX418" s="370"/>
      <c r="AY418" s="371"/>
      <c r="AZ418" s="369"/>
      <c r="BA418" s="370"/>
      <c r="BB418" s="370"/>
      <c r="BC418" s="371"/>
      <c r="BD418" s="369"/>
      <c r="BE418" s="370"/>
      <c r="BF418" s="370"/>
      <c r="BG418" s="371"/>
      <c r="BH418" s="369"/>
      <c r="BI418" s="370"/>
      <c r="BJ418" s="370"/>
      <c r="BK418" s="371"/>
      <c r="BL418" s="369"/>
      <c r="BM418" s="370"/>
      <c r="BN418" s="370"/>
      <c r="BO418" s="371"/>
      <c r="BP418" s="369"/>
      <c r="BQ418" s="370"/>
      <c r="BR418" s="370"/>
      <c r="BS418" s="371"/>
      <c r="BT418" s="369"/>
      <c r="BU418" s="370"/>
      <c r="BV418" s="370"/>
      <c r="BW418" s="371"/>
      <c r="BX418" s="369"/>
      <c r="BY418" s="370"/>
      <c r="BZ418" s="370"/>
      <c r="CA418" s="371"/>
      <c r="CB418" s="369"/>
      <c r="CC418" s="370"/>
      <c r="CD418" s="370"/>
      <c r="CE418" s="371"/>
      <c r="CF418" s="369"/>
      <c r="CG418" s="370"/>
      <c r="CH418" s="370"/>
      <c r="CI418" s="371"/>
      <c r="CJ418" s="369"/>
      <c r="CK418" s="370"/>
      <c r="CL418" s="370"/>
      <c r="CM418" s="371"/>
      <c r="CN418" s="369"/>
      <c r="CO418" s="370"/>
      <c r="CP418" s="370"/>
      <c r="CQ418" s="371"/>
      <c r="CR418" s="369"/>
      <c r="CS418" s="370"/>
      <c r="CT418" s="370"/>
      <c r="CU418" s="371"/>
      <c r="CV418" s="369"/>
      <c r="CW418" s="370"/>
      <c r="CX418" s="370"/>
      <c r="CY418" s="371"/>
      <c r="CZ418" s="369"/>
      <c r="DA418" s="370"/>
      <c r="DB418" s="370"/>
      <c r="DC418" s="371"/>
      <c r="DD418" s="369"/>
      <c r="DE418" s="370"/>
      <c r="DF418" s="370"/>
      <c r="DG418" s="371"/>
      <c r="DH418" s="369"/>
      <c r="DI418" s="370"/>
      <c r="DJ418" s="370"/>
      <c r="DK418" s="371"/>
      <c r="DL418" s="369"/>
      <c r="DM418" s="370"/>
      <c r="DN418" s="370"/>
      <c r="DO418" s="371"/>
      <c r="DP418" s="369"/>
      <c r="DQ418" s="370"/>
      <c r="DR418" s="370"/>
      <c r="DS418" s="371"/>
      <c r="DT418" s="369"/>
      <c r="DU418" s="370"/>
      <c r="DV418" s="370"/>
      <c r="DW418" s="371"/>
      <c r="DX418" s="369"/>
      <c r="DY418" s="370"/>
      <c r="DZ418" s="370"/>
      <c r="EA418" s="371"/>
      <c r="EB418" s="369"/>
      <c r="EC418" s="370"/>
      <c r="ED418" s="370"/>
      <c r="EE418" s="371"/>
      <c r="EF418" s="224"/>
      <c r="EG418" s="225"/>
      <c r="EH418" s="225"/>
      <c r="EI418" s="226"/>
      <c r="EJ418" s="224"/>
      <c r="EK418" s="225"/>
      <c r="EL418" s="225"/>
      <c r="EM418" s="226"/>
      <c r="EN418" s="224"/>
      <c r="EO418" s="225"/>
      <c r="EP418" s="225"/>
      <c r="EQ418" s="226"/>
      <c r="ER418" s="224"/>
      <c r="ES418" s="225"/>
      <c r="ET418" s="225"/>
      <c r="EU418" s="226"/>
      <c r="EV418" s="224"/>
      <c r="EW418" s="225"/>
      <c r="EX418" s="225"/>
      <c r="EY418" s="226"/>
      <c r="EZ418" s="224"/>
      <c r="FA418" s="225"/>
      <c r="FB418" s="225"/>
      <c r="FC418" s="226"/>
      <c r="FD418" s="224"/>
      <c r="FE418" s="225"/>
      <c r="FF418" s="225"/>
      <c r="FG418" s="226"/>
      <c r="FH418" s="224"/>
      <c r="FI418" s="225"/>
      <c r="FJ418" s="225"/>
      <c r="FK418" s="226"/>
    </row>
    <row r="419" spans="1:167" s="9" customFormat="1" ht="11.25" customHeight="1">
      <c r="A419" s="376" t="s">
        <v>1062</v>
      </c>
      <c r="B419" s="377"/>
      <c r="C419" s="377"/>
      <c r="D419" s="377"/>
      <c r="E419" s="377"/>
      <c r="F419" s="377"/>
      <c r="G419" s="377"/>
      <c r="H419" s="377"/>
      <c r="I419" s="377"/>
      <c r="J419" s="377"/>
      <c r="K419" s="377"/>
      <c r="L419" s="377"/>
      <c r="M419" s="377"/>
      <c r="N419" s="377"/>
      <c r="O419" s="377"/>
      <c r="P419" s="377"/>
      <c r="Q419" s="377"/>
      <c r="R419" s="377"/>
      <c r="S419" s="377"/>
      <c r="T419" s="377"/>
      <c r="U419" s="378"/>
      <c r="V419" s="462">
        <v>4</v>
      </c>
      <c r="W419" s="436"/>
      <c r="X419" s="369"/>
      <c r="Y419" s="370"/>
      <c r="Z419" s="370"/>
      <c r="AA419" s="371"/>
      <c r="AB419" s="567">
        <f t="shared" si="0"/>
        <v>0</v>
      </c>
      <c r="AC419" s="567"/>
      <c r="AD419" s="567"/>
      <c r="AE419" s="567"/>
      <c r="AF419" s="369"/>
      <c r="AG419" s="370"/>
      <c r="AH419" s="370"/>
      <c r="AI419" s="371"/>
      <c r="AJ419" s="567">
        <f t="shared" si="1"/>
        <v>0</v>
      </c>
      <c r="AK419" s="567"/>
      <c r="AL419" s="567"/>
      <c r="AM419" s="567"/>
      <c r="AN419" s="369"/>
      <c r="AO419" s="370"/>
      <c r="AP419" s="370"/>
      <c r="AQ419" s="371"/>
      <c r="AR419" s="369"/>
      <c r="AS419" s="370"/>
      <c r="AT419" s="370"/>
      <c r="AU419" s="371"/>
      <c r="AV419" s="369"/>
      <c r="AW419" s="370"/>
      <c r="AX419" s="370"/>
      <c r="AY419" s="371"/>
      <c r="AZ419" s="369"/>
      <c r="BA419" s="370"/>
      <c r="BB419" s="370"/>
      <c r="BC419" s="371"/>
      <c r="BD419" s="369"/>
      <c r="BE419" s="370"/>
      <c r="BF419" s="370"/>
      <c r="BG419" s="371"/>
      <c r="BH419" s="369"/>
      <c r="BI419" s="370"/>
      <c r="BJ419" s="370"/>
      <c r="BK419" s="371"/>
      <c r="BL419" s="369"/>
      <c r="BM419" s="370"/>
      <c r="BN419" s="370"/>
      <c r="BO419" s="371"/>
      <c r="BP419" s="369"/>
      <c r="BQ419" s="370"/>
      <c r="BR419" s="370"/>
      <c r="BS419" s="371"/>
      <c r="BT419" s="369"/>
      <c r="BU419" s="370"/>
      <c r="BV419" s="370"/>
      <c r="BW419" s="371"/>
      <c r="BX419" s="369"/>
      <c r="BY419" s="370"/>
      <c r="BZ419" s="370"/>
      <c r="CA419" s="371"/>
      <c r="CB419" s="369"/>
      <c r="CC419" s="370"/>
      <c r="CD419" s="370"/>
      <c r="CE419" s="371"/>
      <c r="CF419" s="369"/>
      <c r="CG419" s="370"/>
      <c r="CH419" s="370"/>
      <c r="CI419" s="371"/>
      <c r="CJ419" s="369"/>
      <c r="CK419" s="370"/>
      <c r="CL419" s="370"/>
      <c r="CM419" s="371"/>
      <c r="CN419" s="369"/>
      <c r="CO419" s="370"/>
      <c r="CP419" s="370"/>
      <c r="CQ419" s="371"/>
      <c r="CR419" s="369"/>
      <c r="CS419" s="370"/>
      <c r="CT419" s="370"/>
      <c r="CU419" s="371"/>
      <c r="CV419" s="369"/>
      <c r="CW419" s="370"/>
      <c r="CX419" s="370"/>
      <c r="CY419" s="371"/>
      <c r="CZ419" s="369"/>
      <c r="DA419" s="370"/>
      <c r="DB419" s="370"/>
      <c r="DC419" s="371"/>
      <c r="DD419" s="369"/>
      <c r="DE419" s="370"/>
      <c r="DF419" s="370"/>
      <c r="DG419" s="371"/>
      <c r="DH419" s="369"/>
      <c r="DI419" s="370"/>
      <c r="DJ419" s="370"/>
      <c r="DK419" s="371"/>
      <c r="DL419" s="369"/>
      <c r="DM419" s="370"/>
      <c r="DN419" s="370"/>
      <c r="DO419" s="371"/>
      <c r="DP419" s="369"/>
      <c r="DQ419" s="370"/>
      <c r="DR419" s="370"/>
      <c r="DS419" s="371"/>
      <c r="DT419" s="369"/>
      <c r="DU419" s="370"/>
      <c r="DV419" s="370"/>
      <c r="DW419" s="371"/>
      <c r="DX419" s="369"/>
      <c r="DY419" s="370"/>
      <c r="DZ419" s="370"/>
      <c r="EA419" s="371"/>
      <c r="EB419" s="369"/>
      <c r="EC419" s="370"/>
      <c r="ED419" s="370"/>
      <c r="EE419" s="371"/>
      <c r="EF419" s="224"/>
      <c r="EG419" s="225"/>
      <c r="EH419" s="225"/>
      <c r="EI419" s="226"/>
      <c r="EJ419" s="224"/>
      <c r="EK419" s="225"/>
      <c r="EL419" s="225"/>
      <c r="EM419" s="226"/>
      <c r="EN419" s="224"/>
      <c r="EO419" s="225"/>
      <c r="EP419" s="225"/>
      <c r="EQ419" s="226"/>
      <c r="ER419" s="224"/>
      <c r="ES419" s="225"/>
      <c r="ET419" s="225"/>
      <c r="EU419" s="226"/>
      <c r="EV419" s="224"/>
      <c r="EW419" s="225"/>
      <c r="EX419" s="225"/>
      <c r="EY419" s="226"/>
      <c r="EZ419" s="224"/>
      <c r="FA419" s="225"/>
      <c r="FB419" s="225"/>
      <c r="FC419" s="226"/>
      <c r="FD419" s="224"/>
      <c r="FE419" s="225"/>
      <c r="FF419" s="225"/>
      <c r="FG419" s="226"/>
      <c r="FH419" s="224"/>
      <c r="FI419" s="225"/>
      <c r="FJ419" s="225"/>
      <c r="FK419" s="226"/>
    </row>
    <row r="420" spans="1:167" s="9" customFormat="1" ht="11.25" customHeight="1">
      <c r="A420" s="376" t="s">
        <v>1063</v>
      </c>
      <c r="B420" s="377"/>
      <c r="C420" s="377"/>
      <c r="D420" s="377"/>
      <c r="E420" s="377"/>
      <c r="F420" s="377"/>
      <c r="G420" s="377"/>
      <c r="H420" s="377"/>
      <c r="I420" s="377"/>
      <c r="J420" s="377"/>
      <c r="K420" s="377"/>
      <c r="L420" s="377"/>
      <c r="M420" s="377"/>
      <c r="N420" s="377"/>
      <c r="O420" s="377"/>
      <c r="P420" s="377"/>
      <c r="Q420" s="377"/>
      <c r="R420" s="377"/>
      <c r="S420" s="377"/>
      <c r="T420" s="377"/>
      <c r="U420" s="378"/>
      <c r="V420" s="462">
        <v>5</v>
      </c>
      <c r="W420" s="436"/>
      <c r="X420" s="369"/>
      <c r="Y420" s="370"/>
      <c r="Z420" s="370"/>
      <c r="AA420" s="371"/>
      <c r="AB420" s="567">
        <f t="shared" si="0"/>
        <v>0</v>
      </c>
      <c r="AC420" s="567"/>
      <c r="AD420" s="567"/>
      <c r="AE420" s="567"/>
      <c r="AF420" s="369"/>
      <c r="AG420" s="370"/>
      <c r="AH420" s="370"/>
      <c r="AI420" s="371"/>
      <c r="AJ420" s="567">
        <f t="shared" si="1"/>
        <v>0</v>
      </c>
      <c r="AK420" s="567"/>
      <c r="AL420" s="567"/>
      <c r="AM420" s="567"/>
      <c r="AN420" s="369"/>
      <c r="AO420" s="370"/>
      <c r="AP420" s="370"/>
      <c r="AQ420" s="371"/>
      <c r="AR420" s="369"/>
      <c r="AS420" s="370"/>
      <c r="AT420" s="370"/>
      <c r="AU420" s="371"/>
      <c r="AV420" s="369"/>
      <c r="AW420" s="370"/>
      <c r="AX420" s="370"/>
      <c r="AY420" s="371"/>
      <c r="AZ420" s="369"/>
      <c r="BA420" s="370"/>
      <c r="BB420" s="370"/>
      <c r="BC420" s="371"/>
      <c r="BD420" s="369"/>
      <c r="BE420" s="370"/>
      <c r="BF420" s="370"/>
      <c r="BG420" s="371"/>
      <c r="BH420" s="369"/>
      <c r="BI420" s="370"/>
      <c r="BJ420" s="370"/>
      <c r="BK420" s="371"/>
      <c r="BL420" s="369"/>
      <c r="BM420" s="370"/>
      <c r="BN420" s="370"/>
      <c r="BO420" s="371"/>
      <c r="BP420" s="369"/>
      <c r="BQ420" s="370"/>
      <c r="BR420" s="370"/>
      <c r="BS420" s="371"/>
      <c r="BT420" s="369"/>
      <c r="BU420" s="370"/>
      <c r="BV420" s="370"/>
      <c r="BW420" s="371"/>
      <c r="BX420" s="369"/>
      <c r="BY420" s="370"/>
      <c r="BZ420" s="370"/>
      <c r="CA420" s="371"/>
      <c r="CB420" s="369"/>
      <c r="CC420" s="370"/>
      <c r="CD420" s="370"/>
      <c r="CE420" s="371"/>
      <c r="CF420" s="369"/>
      <c r="CG420" s="370"/>
      <c r="CH420" s="370"/>
      <c r="CI420" s="371"/>
      <c r="CJ420" s="369"/>
      <c r="CK420" s="370"/>
      <c r="CL420" s="370"/>
      <c r="CM420" s="371"/>
      <c r="CN420" s="369"/>
      <c r="CO420" s="370"/>
      <c r="CP420" s="370"/>
      <c r="CQ420" s="371"/>
      <c r="CR420" s="369"/>
      <c r="CS420" s="370"/>
      <c r="CT420" s="370"/>
      <c r="CU420" s="371"/>
      <c r="CV420" s="369"/>
      <c r="CW420" s="370"/>
      <c r="CX420" s="370"/>
      <c r="CY420" s="371"/>
      <c r="CZ420" s="369"/>
      <c r="DA420" s="370"/>
      <c r="DB420" s="370"/>
      <c r="DC420" s="371"/>
      <c r="DD420" s="369"/>
      <c r="DE420" s="370"/>
      <c r="DF420" s="370"/>
      <c r="DG420" s="371"/>
      <c r="DH420" s="369"/>
      <c r="DI420" s="370"/>
      <c r="DJ420" s="370"/>
      <c r="DK420" s="371"/>
      <c r="DL420" s="369"/>
      <c r="DM420" s="370"/>
      <c r="DN420" s="370"/>
      <c r="DO420" s="371"/>
      <c r="DP420" s="369"/>
      <c r="DQ420" s="370"/>
      <c r="DR420" s="370"/>
      <c r="DS420" s="371"/>
      <c r="DT420" s="369"/>
      <c r="DU420" s="370"/>
      <c r="DV420" s="370"/>
      <c r="DW420" s="371"/>
      <c r="DX420" s="369"/>
      <c r="DY420" s="370"/>
      <c r="DZ420" s="370"/>
      <c r="EA420" s="371"/>
      <c r="EB420" s="369"/>
      <c r="EC420" s="370"/>
      <c r="ED420" s="370"/>
      <c r="EE420" s="371"/>
      <c r="EF420" s="224"/>
      <c r="EG420" s="225"/>
      <c r="EH420" s="225"/>
      <c r="EI420" s="226"/>
      <c r="EJ420" s="224"/>
      <c r="EK420" s="225"/>
      <c r="EL420" s="225"/>
      <c r="EM420" s="226"/>
      <c r="EN420" s="224"/>
      <c r="EO420" s="225"/>
      <c r="EP420" s="225"/>
      <c r="EQ420" s="226"/>
      <c r="ER420" s="224"/>
      <c r="ES420" s="225"/>
      <c r="ET420" s="225"/>
      <c r="EU420" s="226"/>
      <c r="EV420" s="224"/>
      <c r="EW420" s="225"/>
      <c r="EX420" s="225"/>
      <c r="EY420" s="226"/>
      <c r="EZ420" s="224"/>
      <c r="FA420" s="225"/>
      <c r="FB420" s="225"/>
      <c r="FC420" s="226"/>
      <c r="FD420" s="224"/>
      <c r="FE420" s="225"/>
      <c r="FF420" s="225"/>
      <c r="FG420" s="226"/>
      <c r="FH420" s="224"/>
      <c r="FI420" s="225"/>
      <c r="FJ420" s="225"/>
      <c r="FK420" s="226"/>
    </row>
    <row r="421" spans="1:167" s="9" customFormat="1" ht="29.25" customHeight="1">
      <c r="A421" s="135"/>
      <c r="B421" s="49"/>
      <c r="C421" s="640" t="s">
        <v>1400</v>
      </c>
      <c r="D421" s="640"/>
      <c r="E421" s="640"/>
      <c r="F421" s="640"/>
      <c r="G421" s="640"/>
      <c r="H421" s="640"/>
      <c r="I421" s="640"/>
      <c r="J421" s="640"/>
      <c r="K421" s="640"/>
      <c r="L421" s="640"/>
      <c r="M421" s="640"/>
      <c r="N421" s="640"/>
      <c r="O421" s="640"/>
      <c r="P421" s="640"/>
      <c r="Q421" s="640"/>
      <c r="R421" s="640"/>
      <c r="S421" s="640"/>
      <c r="T421" s="640"/>
      <c r="U421" s="641"/>
      <c r="V421" s="462">
        <v>6</v>
      </c>
      <c r="W421" s="436"/>
      <c r="X421" s="369"/>
      <c r="Y421" s="370"/>
      <c r="Z421" s="370"/>
      <c r="AA421" s="371"/>
      <c r="AB421" s="567">
        <f t="shared" si="0"/>
        <v>0</v>
      </c>
      <c r="AC421" s="567"/>
      <c r="AD421" s="567"/>
      <c r="AE421" s="567"/>
      <c r="AF421" s="369"/>
      <c r="AG421" s="370"/>
      <c r="AH421" s="370"/>
      <c r="AI421" s="371"/>
      <c r="AJ421" s="567">
        <f t="shared" si="1"/>
        <v>0</v>
      </c>
      <c r="AK421" s="567"/>
      <c r="AL421" s="567"/>
      <c r="AM421" s="567"/>
      <c r="AN421" s="369"/>
      <c r="AO421" s="370"/>
      <c r="AP421" s="370"/>
      <c r="AQ421" s="371"/>
      <c r="AR421" s="369"/>
      <c r="AS421" s="370"/>
      <c r="AT421" s="370"/>
      <c r="AU421" s="371"/>
      <c r="AV421" s="369"/>
      <c r="AW421" s="370"/>
      <c r="AX421" s="370"/>
      <c r="AY421" s="371"/>
      <c r="AZ421" s="369"/>
      <c r="BA421" s="370"/>
      <c r="BB421" s="370"/>
      <c r="BC421" s="371"/>
      <c r="BD421" s="369"/>
      <c r="BE421" s="370"/>
      <c r="BF421" s="370"/>
      <c r="BG421" s="371"/>
      <c r="BH421" s="369"/>
      <c r="BI421" s="370"/>
      <c r="BJ421" s="370"/>
      <c r="BK421" s="371"/>
      <c r="BL421" s="369"/>
      <c r="BM421" s="370"/>
      <c r="BN421" s="370"/>
      <c r="BO421" s="371"/>
      <c r="BP421" s="369"/>
      <c r="BQ421" s="370"/>
      <c r="BR421" s="370"/>
      <c r="BS421" s="371"/>
      <c r="BT421" s="369"/>
      <c r="BU421" s="370"/>
      <c r="BV421" s="370"/>
      <c r="BW421" s="371"/>
      <c r="BX421" s="369"/>
      <c r="BY421" s="370"/>
      <c r="BZ421" s="370"/>
      <c r="CA421" s="371"/>
      <c r="CB421" s="369"/>
      <c r="CC421" s="370"/>
      <c r="CD421" s="370"/>
      <c r="CE421" s="371"/>
      <c r="CF421" s="369"/>
      <c r="CG421" s="370"/>
      <c r="CH421" s="370"/>
      <c r="CI421" s="371"/>
      <c r="CJ421" s="369"/>
      <c r="CK421" s="370"/>
      <c r="CL421" s="370"/>
      <c r="CM421" s="371"/>
      <c r="CN421" s="369"/>
      <c r="CO421" s="370"/>
      <c r="CP421" s="370"/>
      <c r="CQ421" s="371"/>
      <c r="CR421" s="369"/>
      <c r="CS421" s="370"/>
      <c r="CT421" s="370"/>
      <c r="CU421" s="371"/>
      <c r="CV421" s="369"/>
      <c r="CW421" s="370"/>
      <c r="CX421" s="370"/>
      <c r="CY421" s="371"/>
      <c r="CZ421" s="369"/>
      <c r="DA421" s="370"/>
      <c r="DB421" s="370"/>
      <c r="DC421" s="371"/>
      <c r="DD421" s="369"/>
      <c r="DE421" s="370"/>
      <c r="DF421" s="370"/>
      <c r="DG421" s="371"/>
      <c r="DH421" s="369"/>
      <c r="DI421" s="370"/>
      <c r="DJ421" s="370"/>
      <c r="DK421" s="371"/>
      <c r="DL421" s="369"/>
      <c r="DM421" s="370"/>
      <c r="DN421" s="370"/>
      <c r="DO421" s="371"/>
      <c r="DP421" s="369"/>
      <c r="DQ421" s="370"/>
      <c r="DR421" s="370"/>
      <c r="DS421" s="371"/>
      <c r="DT421" s="369"/>
      <c r="DU421" s="370"/>
      <c r="DV421" s="370"/>
      <c r="DW421" s="371"/>
      <c r="DX421" s="369"/>
      <c r="DY421" s="370"/>
      <c r="DZ421" s="370"/>
      <c r="EA421" s="371"/>
      <c r="EB421" s="369"/>
      <c r="EC421" s="370"/>
      <c r="ED421" s="370"/>
      <c r="EE421" s="371"/>
      <c r="EF421" s="224"/>
      <c r="EG421" s="225"/>
      <c r="EH421" s="225"/>
      <c r="EI421" s="226"/>
      <c r="EJ421" s="224"/>
      <c r="EK421" s="225"/>
      <c r="EL421" s="225"/>
      <c r="EM421" s="226"/>
      <c r="EN421" s="224"/>
      <c r="EO421" s="225"/>
      <c r="EP421" s="225"/>
      <c r="EQ421" s="226"/>
      <c r="ER421" s="224"/>
      <c r="ES421" s="225"/>
      <c r="ET421" s="225"/>
      <c r="EU421" s="226"/>
      <c r="EV421" s="224"/>
      <c r="EW421" s="225"/>
      <c r="EX421" s="225"/>
      <c r="EY421" s="226"/>
      <c r="EZ421" s="224"/>
      <c r="FA421" s="225"/>
      <c r="FB421" s="225"/>
      <c r="FC421" s="226"/>
      <c r="FD421" s="224"/>
      <c r="FE421" s="225"/>
      <c r="FF421" s="225"/>
      <c r="FG421" s="226"/>
      <c r="FH421" s="224"/>
      <c r="FI421" s="225"/>
      <c r="FJ421" s="225"/>
      <c r="FK421" s="226"/>
    </row>
    <row r="422" spans="1:167" s="9" customFormat="1" ht="22.5" customHeight="1">
      <c r="A422" s="376" t="s">
        <v>995</v>
      </c>
      <c r="B422" s="377"/>
      <c r="C422" s="377"/>
      <c r="D422" s="377"/>
      <c r="E422" s="377"/>
      <c r="F422" s="377"/>
      <c r="G422" s="377"/>
      <c r="H422" s="377"/>
      <c r="I422" s="377"/>
      <c r="J422" s="377"/>
      <c r="K422" s="377"/>
      <c r="L422" s="377"/>
      <c r="M422" s="377"/>
      <c r="N422" s="377"/>
      <c r="O422" s="377"/>
      <c r="P422" s="377"/>
      <c r="Q422" s="377"/>
      <c r="R422" s="377"/>
      <c r="S422" s="377"/>
      <c r="T422" s="377"/>
      <c r="U422" s="378"/>
      <c r="V422" s="462">
        <v>7</v>
      </c>
      <c r="W422" s="436"/>
      <c r="X422" s="369"/>
      <c r="Y422" s="370"/>
      <c r="Z422" s="370"/>
      <c r="AA422" s="371"/>
      <c r="AB422" s="567">
        <f t="shared" si="0"/>
        <v>0</v>
      </c>
      <c r="AC422" s="567"/>
      <c r="AD422" s="567"/>
      <c r="AE422" s="567"/>
      <c r="AF422" s="369"/>
      <c r="AG422" s="370"/>
      <c r="AH422" s="370"/>
      <c r="AI422" s="371"/>
      <c r="AJ422" s="567">
        <f t="shared" si="1"/>
        <v>0</v>
      </c>
      <c r="AK422" s="567"/>
      <c r="AL422" s="567"/>
      <c r="AM422" s="567"/>
      <c r="AN422" s="369"/>
      <c r="AO422" s="370"/>
      <c r="AP422" s="370"/>
      <c r="AQ422" s="371"/>
      <c r="AR422" s="369"/>
      <c r="AS422" s="370"/>
      <c r="AT422" s="370"/>
      <c r="AU422" s="371"/>
      <c r="AV422" s="369"/>
      <c r="AW422" s="370"/>
      <c r="AX422" s="370"/>
      <c r="AY422" s="371"/>
      <c r="AZ422" s="369"/>
      <c r="BA422" s="370"/>
      <c r="BB422" s="370"/>
      <c r="BC422" s="371"/>
      <c r="BD422" s="369"/>
      <c r="BE422" s="370"/>
      <c r="BF422" s="370"/>
      <c r="BG422" s="371"/>
      <c r="BH422" s="369"/>
      <c r="BI422" s="370"/>
      <c r="BJ422" s="370"/>
      <c r="BK422" s="371"/>
      <c r="BL422" s="369"/>
      <c r="BM422" s="370"/>
      <c r="BN422" s="370"/>
      <c r="BO422" s="371"/>
      <c r="BP422" s="369"/>
      <c r="BQ422" s="370"/>
      <c r="BR422" s="370"/>
      <c r="BS422" s="371"/>
      <c r="BT422" s="369"/>
      <c r="BU422" s="370"/>
      <c r="BV422" s="370"/>
      <c r="BW422" s="371"/>
      <c r="BX422" s="369"/>
      <c r="BY422" s="370"/>
      <c r="BZ422" s="370"/>
      <c r="CA422" s="371"/>
      <c r="CB422" s="369"/>
      <c r="CC422" s="370"/>
      <c r="CD422" s="370"/>
      <c r="CE422" s="371"/>
      <c r="CF422" s="369"/>
      <c r="CG422" s="370"/>
      <c r="CH422" s="370"/>
      <c r="CI422" s="371"/>
      <c r="CJ422" s="369"/>
      <c r="CK422" s="370"/>
      <c r="CL422" s="370"/>
      <c r="CM422" s="371"/>
      <c r="CN422" s="369"/>
      <c r="CO422" s="370"/>
      <c r="CP422" s="370"/>
      <c r="CQ422" s="371"/>
      <c r="CR422" s="369"/>
      <c r="CS422" s="370"/>
      <c r="CT422" s="370"/>
      <c r="CU422" s="371"/>
      <c r="CV422" s="369"/>
      <c r="CW422" s="370"/>
      <c r="CX422" s="370"/>
      <c r="CY422" s="371"/>
      <c r="CZ422" s="369"/>
      <c r="DA422" s="370"/>
      <c r="DB422" s="370"/>
      <c r="DC422" s="371"/>
      <c r="DD422" s="369"/>
      <c r="DE422" s="370"/>
      <c r="DF422" s="370"/>
      <c r="DG422" s="371"/>
      <c r="DH422" s="369"/>
      <c r="DI422" s="370"/>
      <c r="DJ422" s="370"/>
      <c r="DK422" s="371"/>
      <c r="DL422" s="369"/>
      <c r="DM422" s="370"/>
      <c r="DN422" s="370"/>
      <c r="DO422" s="371"/>
      <c r="DP422" s="369"/>
      <c r="DQ422" s="370"/>
      <c r="DR422" s="370"/>
      <c r="DS422" s="371"/>
      <c r="DT422" s="369"/>
      <c r="DU422" s="370"/>
      <c r="DV422" s="370"/>
      <c r="DW422" s="371"/>
      <c r="DX422" s="369"/>
      <c r="DY422" s="370"/>
      <c r="DZ422" s="370"/>
      <c r="EA422" s="371"/>
      <c r="EB422" s="369"/>
      <c r="EC422" s="370"/>
      <c r="ED422" s="370"/>
      <c r="EE422" s="371"/>
      <c r="EF422" s="224"/>
      <c r="EG422" s="225"/>
      <c r="EH422" s="225"/>
      <c r="EI422" s="226"/>
      <c r="EJ422" s="224"/>
      <c r="EK422" s="225"/>
      <c r="EL422" s="225"/>
      <c r="EM422" s="226"/>
      <c r="EN422" s="224"/>
      <c r="EO422" s="225"/>
      <c r="EP422" s="225"/>
      <c r="EQ422" s="226"/>
      <c r="ER422" s="224"/>
      <c r="ES422" s="225"/>
      <c r="ET422" s="225"/>
      <c r="EU422" s="226"/>
      <c r="EV422" s="224"/>
      <c r="EW422" s="225"/>
      <c r="EX422" s="225"/>
      <c r="EY422" s="226"/>
      <c r="EZ422" s="224"/>
      <c r="FA422" s="225"/>
      <c r="FB422" s="225"/>
      <c r="FC422" s="226"/>
      <c r="FD422" s="224"/>
      <c r="FE422" s="225"/>
      <c r="FF422" s="225"/>
      <c r="FG422" s="226"/>
      <c r="FH422" s="224"/>
      <c r="FI422" s="225"/>
      <c r="FJ422" s="225"/>
      <c r="FK422" s="226"/>
    </row>
    <row r="423" spans="1:167" s="9" customFormat="1" ht="24" customHeight="1">
      <c r="A423" s="135"/>
      <c r="B423" s="49"/>
      <c r="C423" s="640" t="s">
        <v>1401</v>
      </c>
      <c r="D423" s="640"/>
      <c r="E423" s="640"/>
      <c r="F423" s="640"/>
      <c r="G423" s="640"/>
      <c r="H423" s="640"/>
      <c r="I423" s="640"/>
      <c r="J423" s="640"/>
      <c r="K423" s="640"/>
      <c r="L423" s="640"/>
      <c r="M423" s="640"/>
      <c r="N423" s="640"/>
      <c r="O423" s="640"/>
      <c r="P423" s="640"/>
      <c r="Q423" s="640"/>
      <c r="R423" s="640"/>
      <c r="S423" s="640"/>
      <c r="T423" s="640"/>
      <c r="U423" s="641"/>
      <c r="V423" s="462">
        <v>8</v>
      </c>
      <c r="W423" s="436"/>
      <c r="X423" s="369"/>
      <c r="Y423" s="370"/>
      <c r="Z423" s="370"/>
      <c r="AA423" s="371"/>
      <c r="AB423" s="567">
        <f t="shared" si="0"/>
        <v>0</v>
      </c>
      <c r="AC423" s="567"/>
      <c r="AD423" s="567"/>
      <c r="AE423" s="567"/>
      <c r="AF423" s="369"/>
      <c r="AG423" s="370"/>
      <c r="AH423" s="370"/>
      <c r="AI423" s="371"/>
      <c r="AJ423" s="567">
        <f t="shared" si="1"/>
        <v>0</v>
      </c>
      <c r="AK423" s="567"/>
      <c r="AL423" s="567"/>
      <c r="AM423" s="567"/>
      <c r="AN423" s="369"/>
      <c r="AO423" s="370"/>
      <c r="AP423" s="370"/>
      <c r="AQ423" s="371"/>
      <c r="AR423" s="369"/>
      <c r="AS423" s="370"/>
      <c r="AT423" s="370"/>
      <c r="AU423" s="371"/>
      <c r="AV423" s="369"/>
      <c r="AW423" s="370"/>
      <c r="AX423" s="370"/>
      <c r="AY423" s="371"/>
      <c r="AZ423" s="369"/>
      <c r="BA423" s="370"/>
      <c r="BB423" s="370"/>
      <c r="BC423" s="371"/>
      <c r="BD423" s="369"/>
      <c r="BE423" s="370"/>
      <c r="BF423" s="370"/>
      <c r="BG423" s="371"/>
      <c r="BH423" s="369"/>
      <c r="BI423" s="370"/>
      <c r="BJ423" s="370"/>
      <c r="BK423" s="371"/>
      <c r="BL423" s="369"/>
      <c r="BM423" s="370"/>
      <c r="BN423" s="370"/>
      <c r="BO423" s="371"/>
      <c r="BP423" s="369"/>
      <c r="BQ423" s="370"/>
      <c r="BR423" s="370"/>
      <c r="BS423" s="371"/>
      <c r="BT423" s="369"/>
      <c r="BU423" s="370"/>
      <c r="BV423" s="370"/>
      <c r="BW423" s="371"/>
      <c r="BX423" s="369"/>
      <c r="BY423" s="370"/>
      <c r="BZ423" s="370"/>
      <c r="CA423" s="371"/>
      <c r="CB423" s="369"/>
      <c r="CC423" s="370"/>
      <c r="CD423" s="370"/>
      <c r="CE423" s="371"/>
      <c r="CF423" s="369"/>
      <c r="CG423" s="370"/>
      <c r="CH423" s="370"/>
      <c r="CI423" s="371"/>
      <c r="CJ423" s="369"/>
      <c r="CK423" s="370"/>
      <c r="CL423" s="370"/>
      <c r="CM423" s="371"/>
      <c r="CN423" s="369"/>
      <c r="CO423" s="370"/>
      <c r="CP423" s="370"/>
      <c r="CQ423" s="371"/>
      <c r="CR423" s="369"/>
      <c r="CS423" s="370"/>
      <c r="CT423" s="370"/>
      <c r="CU423" s="371"/>
      <c r="CV423" s="369"/>
      <c r="CW423" s="370"/>
      <c r="CX423" s="370"/>
      <c r="CY423" s="371"/>
      <c r="CZ423" s="369"/>
      <c r="DA423" s="370"/>
      <c r="DB423" s="370"/>
      <c r="DC423" s="371"/>
      <c r="DD423" s="369"/>
      <c r="DE423" s="370"/>
      <c r="DF423" s="370"/>
      <c r="DG423" s="371"/>
      <c r="DH423" s="369"/>
      <c r="DI423" s="370"/>
      <c r="DJ423" s="370"/>
      <c r="DK423" s="371"/>
      <c r="DL423" s="369"/>
      <c r="DM423" s="370"/>
      <c r="DN423" s="370"/>
      <c r="DO423" s="371"/>
      <c r="DP423" s="369"/>
      <c r="DQ423" s="370"/>
      <c r="DR423" s="370"/>
      <c r="DS423" s="371"/>
      <c r="DT423" s="369"/>
      <c r="DU423" s="370"/>
      <c r="DV423" s="370"/>
      <c r="DW423" s="371"/>
      <c r="DX423" s="369"/>
      <c r="DY423" s="370"/>
      <c r="DZ423" s="370"/>
      <c r="EA423" s="371"/>
      <c r="EB423" s="369"/>
      <c r="EC423" s="370"/>
      <c r="ED423" s="370"/>
      <c r="EE423" s="371"/>
      <c r="EF423" s="224"/>
      <c r="EG423" s="225"/>
      <c r="EH423" s="225"/>
      <c r="EI423" s="226"/>
      <c r="EJ423" s="224"/>
      <c r="EK423" s="225"/>
      <c r="EL423" s="225"/>
      <c r="EM423" s="226"/>
      <c r="EN423" s="224"/>
      <c r="EO423" s="225"/>
      <c r="EP423" s="225"/>
      <c r="EQ423" s="226"/>
      <c r="ER423" s="224"/>
      <c r="ES423" s="225"/>
      <c r="ET423" s="225"/>
      <c r="EU423" s="226"/>
      <c r="EV423" s="224"/>
      <c r="EW423" s="225"/>
      <c r="EX423" s="225"/>
      <c r="EY423" s="226"/>
      <c r="EZ423" s="224"/>
      <c r="FA423" s="225"/>
      <c r="FB423" s="225"/>
      <c r="FC423" s="226"/>
      <c r="FD423" s="224"/>
      <c r="FE423" s="225"/>
      <c r="FF423" s="225"/>
      <c r="FG423" s="226"/>
      <c r="FH423" s="224"/>
      <c r="FI423" s="225"/>
      <c r="FJ423" s="225"/>
      <c r="FK423" s="226"/>
    </row>
    <row r="424" spans="1:167" s="9" customFormat="1" ht="11.25" customHeight="1">
      <c r="A424" s="376" t="s">
        <v>996</v>
      </c>
      <c r="B424" s="377"/>
      <c r="C424" s="377"/>
      <c r="D424" s="377"/>
      <c r="E424" s="377"/>
      <c r="F424" s="377"/>
      <c r="G424" s="377"/>
      <c r="H424" s="377"/>
      <c r="I424" s="377"/>
      <c r="J424" s="377"/>
      <c r="K424" s="377"/>
      <c r="L424" s="377"/>
      <c r="M424" s="377"/>
      <c r="N424" s="377"/>
      <c r="O424" s="377"/>
      <c r="P424" s="377"/>
      <c r="Q424" s="377"/>
      <c r="R424" s="377"/>
      <c r="S424" s="377"/>
      <c r="T424" s="377"/>
      <c r="U424" s="378"/>
      <c r="V424" s="462">
        <v>9</v>
      </c>
      <c r="W424" s="436"/>
      <c r="X424" s="369"/>
      <c r="Y424" s="370"/>
      <c r="Z424" s="370"/>
      <c r="AA424" s="371"/>
      <c r="AB424" s="567">
        <f t="shared" si="0"/>
        <v>0</v>
      </c>
      <c r="AC424" s="567"/>
      <c r="AD424" s="567"/>
      <c r="AE424" s="567"/>
      <c r="AF424" s="369"/>
      <c r="AG424" s="370"/>
      <c r="AH424" s="370"/>
      <c r="AI424" s="371"/>
      <c r="AJ424" s="567">
        <f t="shared" si="1"/>
        <v>0</v>
      </c>
      <c r="AK424" s="567"/>
      <c r="AL424" s="567"/>
      <c r="AM424" s="567"/>
      <c r="AN424" s="369"/>
      <c r="AO424" s="370"/>
      <c r="AP424" s="370"/>
      <c r="AQ424" s="371"/>
      <c r="AR424" s="369"/>
      <c r="AS424" s="370"/>
      <c r="AT424" s="370"/>
      <c r="AU424" s="371"/>
      <c r="AV424" s="369"/>
      <c r="AW424" s="370"/>
      <c r="AX424" s="370"/>
      <c r="AY424" s="371"/>
      <c r="AZ424" s="369"/>
      <c r="BA424" s="370"/>
      <c r="BB424" s="370"/>
      <c r="BC424" s="371"/>
      <c r="BD424" s="369"/>
      <c r="BE424" s="370"/>
      <c r="BF424" s="370"/>
      <c r="BG424" s="371"/>
      <c r="BH424" s="369"/>
      <c r="BI424" s="370"/>
      <c r="BJ424" s="370"/>
      <c r="BK424" s="371"/>
      <c r="BL424" s="369"/>
      <c r="BM424" s="370"/>
      <c r="BN424" s="370"/>
      <c r="BO424" s="371"/>
      <c r="BP424" s="369"/>
      <c r="BQ424" s="370"/>
      <c r="BR424" s="370"/>
      <c r="BS424" s="371"/>
      <c r="BT424" s="369"/>
      <c r="BU424" s="370"/>
      <c r="BV424" s="370"/>
      <c r="BW424" s="371"/>
      <c r="BX424" s="369"/>
      <c r="BY424" s="370"/>
      <c r="BZ424" s="370"/>
      <c r="CA424" s="371"/>
      <c r="CB424" s="369"/>
      <c r="CC424" s="370"/>
      <c r="CD424" s="370"/>
      <c r="CE424" s="371"/>
      <c r="CF424" s="369"/>
      <c r="CG424" s="370"/>
      <c r="CH424" s="370"/>
      <c r="CI424" s="371"/>
      <c r="CJ424" s="369"/>
      <c r="CK424" s="370"/>
      <c r="CL424" s="370"/>
      <c r="CM424" s="371"/>
      <c r="CN424" s="369"/>
      <c r="CO424" s="370"/>
      <c r="CP424" s="370"/>
      <c r="CQ424" s="371"/>
      <c r="CR424" s="369"/>
      <c r="CS424" s="370"/>
      <c r="CT424" s="370"/>
      <c r="CU424" s="371"/>
      <c r="CV424" s="369"/>
      <c r="CW424" s="370"/>
      <c r="CX424" s="370"/>
      <c r="CY424" s="371"/>
      <c r="CZ424" s="369"/>
      <c r="DA424" s="370"/>
      <c r="DB424" s="370"/>
      <c r="DC424" s="371"/>
      <c r="DD424" s="369"/>
      <c r="DE424" s="370"/>
      <c r="DF424" s="370"/>
      <c r="DG424" s="371"/>
      <c r="DH424" s="369"/>
      <c r="DI424" s="370"/>
      <c r="DJ424" s="370"/>
      <c r="DK424" s="371"/>
      <c r="DL424" s="369"/>
      <c r="DM424" s="370"/>
      <c r="DN424" s="370"/>
      <c r="DO424" s="371"/>
      <c r="DP424" s="369"/>
      <c r="DQ424" s="370"/>
      <c r="DR424" s="370"/>
      <c r="DS424" s="371"/>
      <c r="DT424" s="369"/>
      <c r="DU424" s="370"/>
      <c r="DV424" s="370"/>
      <c r="DW424" s="371"/>
      <c r="DX424" s="369"/>
      <c r="DY424" s="370"/>
      <c r="DZ424" s="370"/>
      <c r="EA424" s="371"/>
      <c r="EB424" s="369"/>
      <c r="EC424" s="370"/>
      <c r="ED424" s="370"/>
      <c r="EE424" s="371"/>
      <c r="EF424" s="224"/>
      <c r="EG424" s="225"/>
      <c r="EH424" s="225"/>
      <c r="EI424" s="226"/>
      <c r="EJ424" s="224"/>
      <c r="EK424" s="225"/>
      <c r="EL424" s="225"/>
      <c r="EM424" s="226"/>
      <c r="EN424" s="224"/>
      <c r="EO424" s="225"/>
      <c r="EP424" s="225"/>
      <c r="EQ424" s="226"/>
      <c r="ER424" s="224"/>
      <c r="ES424" s="225"/>
      <c r="ET424" s="225"/>
      <c r="EU424" s="226"/>
      <c r="EV424" s="224"/>
      <c r="EW424" s="225"/>
      <c r="EX424" s="225"/>
      <c r="EY424" s="226"/>
      <c r="EZ424" s="224"/>
      <c r="FA424" s="225"/>
      <c r="FB424" s="225"/>
      <c r="FC424" s="226"/>
      <c r="FD424" s="224"/>
      <c r="FE424" s="225"/>
      <c r="FF424" s="225"/>
      <c r="FG424" s="226"/>
      <c r="FH424" s="224"/>
      <c r="FI424" s="225"/>
      <c r="FJ424" s="225"/>
      <c r="FK424" s="226"/>
    </row>
    <row r="425" spans="1:167" s="9" customFormat="1" ht="11.25" customHeight="1">
      <c r="A425" s="376" t="s">
        <v>997</v>
      </c>
      <c r="B425" s="377"/>
      <c r="C425" s="377"/>
      <c r="D425" s="377"/>
      <c r="E425" s="377"/>
      <c r="F425" s="377"/>
      <c r="G425" s="377"/>
      <c r="H425" s="377"/>
      <c r="I425" s="377"/>
      <c r="J425" s="377"/>
      <c r="K425" s="377"/>
      <c r="L425" s="377"/>
      <c r="M425" s="377"/>
      <c r="N425" s="377"/>
      <c r="O425" s="377"/>
      <c r="P425" s="377"/>
      <c r="Q425" s="377"/>
      <c r="R425" s="377"/>
      <c r="S425" s="377"/>
      <c r="T425" s="377"/>
      <c r="U425" s="378"/>
      <c r="V425" s="462">
        <v>10</v>
      </c>
      <c r="W425" s="436"/>
      <c r="X425" s="369"/>
      <c r="Y425" s="370"/>
      <c r="Z425" s="370"/>
      <c r="AA425" s="371"/>
      <c r="AB425" s="567">
        <f t="shared" si="0"/>
        <v>0</v>
      </c>
      <c r="AC425" s="567"/>
      <c r="AD425" s="567"/>
      <c r="AE425" s="567"/>
      <c r="AF425" s="369"/>
      <c r="AG425" s="370"/>
      <c r="AH425" s="370"/>
      <c r="AI425" s="371"/>
      <c r="AJ425" s="567">
        <f t="shared" si="1"/>
        <v>0</v>
      </c>
      <c r="AK425" s="567"/>
      <c r="AL425" s="567"/>
      <c r="AM425" s="567"/>
      <c r="AN425" s="369"/>
      <c r="AO425" s="370"/>
      <c r="AP425" s="370"/>
      <c r="AQ425" s="371"/>
      <c r="AR425" s="369"/>
      <c r="AS425" s="370"/>
      <c r="AT425" s="370"/>
      <c r="AU425" s="371"/>
      <c r="AV425" s="369"/>
      <c r="AW425" s="370"/>
      <c r="AX425" s="370"/>
      <c r="AY425" s="371"/>
      <c r="AZ425" s="369"/>
      <c r="BA425" s="370"/>
      <c r="BB425" s="370"/>
      <c r="BC425" s="371"/>
      <c r="BD425" s="369"/>
      <c r="BE425" s="370"/>
      <c r="BF425" s="370"/>
      <c r="BG425" s="371"/>
      <c r="BH425" s="369"/>
      <c r="BI425" s="370"/>
      <c r="BJ425" s="370"/>
      <c r="BK425" s="371"/>
      <c r="BL425" s="369"/>
      <c r="BM425" s="370"/>
      <c r="BN425" s="370"/>
      <c r="BO425" s="371"/>
      <c r="BP425" s="369"/>
      <c r="BQ425" s="370"/>
      <c r="BR425" s="370"/>
      <c r="BS425" s="371"/>
      <c r="BT425" s="369"/>
      <c r="BU425" s="370"/>
      <c r="BV425" s="370"/>
      <c r="BW425" s="371"/>
      <c r="BX425" s="369"/>
      <c r="BY425" s="370"/>
      <c r="BZ425" s="370"/>
      <c r="CA425" s="371"/>
      <c r="CB425" s="369"/>
      <c r="CC425" s="370"/>
      <c r="CD425" s="370"/>
      <c r="CE425" s="371"/>
      <c r="CF425" s="369"/>
      <c r="CG425" s="370"/>
      <c r="CH425" s="370"/>
      <c r="CI425" s="371"/>
      <c r="CJ425" s="369"/>
      <c r="CK425" s="370"/>
      <c r="CL425" s="370"/>
      <c r="CM425" s="371"/>
      <c r="CN425" s="369"/>
      <c r="CO425" s="370"/>
      <c r="CP425" s="370"/>
      <c r="CQ425" s="371"/>
      <c r="CR425" s="369"/>
      <c r="CS425" s="370"/>
      <c r="CT425" s="370"/>
      <c r="CU425" s="371"/>
      <c r="CV425" s="369"/>
      <c r="CW425" s="370"/>
      <c r="CX425" s="370"/>
      <c r="CY425" s="371"/>
      <c r="CZ425" s="369"/>
      <c r="DA425" s="370"/>
      <c r="DB425" s="370"/>
      <c r="DC425" s="371"/>
      <c r="DD425" s="369"/>
      <c r="DE425" s="370"/>
      <c r="DF425" s="370"/>
      <c r="DG425" s="371"/>
      <c r="DH425" s="369"/>
      <c r="DI425" s="370"/>
      <c r="DJ425" s="370"/>
      <c r="DK425" s="371"/>
      <c r="DL425" s="369"/>
      <c r="DM425" s="370"/>
      <c r="DN425" s="370"/>
      <c r="DO425" s="371"/>
      <c r="DP425" s="369"/>
      <c r="DQ425" s="370"/>
      <c r="DR425" s="370"/>
      <c r="DS425" s="371"/>
      <c r="DT425" s="369"/>
      <c r="DU425" s="370"/>
      <c r="DV425" s="370"/>
      <c r="DW425" s="371"/>
      <c r="DX425" s="369"/>
      <c r="DY425" s="370"/>
      <c r="DZ425" s="370"/>
      <c r="EA425" s="371"/>
      <c r="EB425" s="369"/>
      <c r="EC425" s="370"/>
      <c r="ED425" s="370"/>
      <c r="EE425" s="371"/>
      <c r="EF425" s="185" t="s">
        <v>605</v>
      </c>
      <c r="EG425" s="186"/>
      <c r="EH425" s="186"/>
      <c r="EI425" s="187"/>
      <c r="EJ425" s="185" t="s">
        <v>605</v>
      </c>
      <c r="EK425" s="186"/>
      <c r="EL425" s="186"/>
      <c r="EM425" s="187"/>
      <c r="EN425" s="185" t="s">
        <v>605</v>
      </c>
      <c r="EO425" s="186"/>
      <c r="EP425" s="186"/>
      <c r="EQ425" s="187"/>
      <c r="ER425" s="185" t="s">
        <v>605</v>
      </c>
      <c r="ES425" s="186"/>
      <c r="ET425" s="186"/>
      <c r="EU425" s="187"/>
      <c r="EV425" s="185" t="s">
        <v>605</v>
      </c>
      <c r="EW425" s="186"/>
      <c r="EX425" s="186"/>
      <c r="EY425" s="187"/>
      <c r="EZ425" s="185" t="s">
        <v>605</v>
      </c>
      <c r="FA425" s="186"/>
      <c r="FB425" s="186"/>
      <c r="FC425" s="187"/>
      <c r="FD425" s="224"/>
      <c r="FE425" s="225"/>
      <c r="FF425" s="225"/>
      <c r="FG425" s="226"/>
      <c r="FH425" s="224"/>
      <c r="FI425" s="225"/>
      <c r="FJ425" s="225"/>
      <c r="FK425" s="226"/>
    </row>
    <row r="426" spans="1:167" ht="11.25">
      <c r="A426" s="19"/>
      <c r="B426" s="20"/>
      <c r="C426" s="640" t="s">
        <v>1402</v>
      </c>
      <c r="D426" s="640"/>
      <c r="E426" s="640"/>
      <c r="F426" s="640"/>
      <c r="G426" s="640"/>
      <c r="H426" s="640"/>
      <c r="I426" s="640"/>
      <c r="J426" s="640"/>
      <c r="K426" s="640"/>
      <c r="L426" s="640"/>
      <c r="M426" s="640"/>
      <c r="N426" s="640"/>
      <c r="O426" s="640"/>
      <c r="P426" s="640"/>
      <c r="Q426" s="640"/>
      <c r="R426" s="640"/>
      <c r="S426" s="640"/>
      <c r="T426" s="640"/>
      <c r="U426" s="641"/>
      <c r="V426" s="462">
        <v>11</v>
      </c>
      <c r="W426" s="436"/>
      <c r="X426" s="369"/>
      <c r="Y426" s="370"/>
      <c r="Z426" s="370"/>
      <c r="AA426" s="371"/>
      <c r="AB426" s="567">
        <f t="shared" si="0"/>
        <v>0</v>
      </c>
      <c r="AC426" s="567"/>
      <c r="AD426" s="567"/>
      <c r="AE426" s="567"/>
      <c r="AF426" s="369"/>
      <c r="AG426" s="370"/>
      <c r="AH426" s="370"/>
      <c r="AI426" s="371"/>
      <c r="AJ426" s="567">
        <f t="shared" si="1"/>
        <v>0</v>
      </c>
      <c r="AK426" s="567"/>
      <c r="AL426" s="567"/>
      <c r="AM426" s="567"/>
      <c r="AN426" s="369"/>
      <c r="AO426" s="370"/>
      <c r="AP426" s="370"/>
      <c r="AQ426" s="371"/>
      <c r="AR426" s="369"/>
      <c r="AS426" s="370"/>
      <c r="AT426" s="370"/>
      <c r="AU426" s="371"/>
      <c r="AV426" s="369"/>
      <c r="AW426" s="370"/>
      <c r="AX426" s="370"/>
      <c r="AY426" s="371"/>
      <c r="AZ426" s="369"/>
      <c r="BA426" s="370"/>
      <c r="BB426" s="370"/>
      <c r="BC426" s="371"/>
      <c r="BD426" s="369"/>
      <c r="BE426" s="370"/>
      <c r="BF426" s="370"/>
      <c r="BG426" s="371"/>
      <c r="BH426" s="369"/>
      <c r="BI426" s="370"/>
      <c r="BJ426" s="370"/>
      <c r="BK426" s="371"/>
      <c r="BL426" s="369"/>
      <c r="BM426" s="370"/>
      <c r="BN426" s="370"/>
      <c r="BO426" s="371"/>
      <c r="BP426" s="369"/>
      <c r="BQ426" s="370"/>
      <c r="BR426" s="370"/>
      <c r="BS426" s="371"/>
      <c r="BT426" s="369"/>
      <c r="BU426" s="370"/>
      <c r="BV426" s="370"/>
      <c r="BW426" s="371"/>
      <c r="BX426" s="369"/>
      <c r="BY426" s="370"/>
      <c r="BZ426" s="370"/>
      <c r="CA426" s="371"/>
      <c r="CB426" s="369"/>
      <c r="CC426" s="370"/>
      <c r="CD426" s="370"/>
      <c r="CE426" s="371"/>
      <c r="CF426" s="369"/>
      <c r="CG426" s="370"/>
      <c r="CH426" s="370"/>
      <c r="CI426" s="371"/>
      <c r="CJ426" s="369"/>
      <c r="CK426" s="370"/>
      <c r="CL426" s="370"/>
      <c r="CM426" s="371"/>
      <c r="CN426" s="369"/>
      <c r="CO426" s="370"/>
      <c r="CP426" s="370"/>
      <c r="CQ426" s="371"/>
      <c r="CR426" s="369"/>
      <c r="CS426" s="370"/>
      <c r="CT426" s="370"/>
      <c r="CU426" s="371"/>
      <c r="CV426" s="369"/>
      <c r="CW426" s="370"/>
      <c r="CX426" s="370"/>
      <c r="CY426" s="371"/>
      <c r="CZ426" s="369"/>
      <c r="DA426" s="370"/>
      <c r="DB426" s="370"/>
      <c r="DC426" s="371"/>
      <c r="DD426" s="369"/>
      <c r="DE426" s="370"/>
      <c r="DF426" s="370"/>
      <c r="DG426" s="371"/>
      <c r="DH426" s="369"/>
      <c r="DI426" s="370"/>
      <c r="DJ426" s="370"/>
      <c r="DK426" s="371"/>
      <c r="DL426" s="369"/>
      <c r="DM426" s="370"/>
      <c r="DN426" s="370"/>
      <c r="DO426" s="371"/>
      <c r="DP426" s="369"/>
      <c r="DQ426" s="370"/>
      <c r="DR426" s="370"/>
      <c r="DS426" s="371"/>
      <c r="DT426" s="369"/>
      <c r="DU426" s="370"/>
      <c r="DV426" s="370"/>
      <c r="DW426" s="371"/>
      <c r="DX426" s="369"/>
      <c r="DY426" s="370"/>
      <c r="DZ426" s="370"/>
      <c r="EA426" s="371"/>
      <c r="EB426" s="369"/>
      <c r="EC426" s="370"/>
      <c r="ED426" s="370"/>
      <c r="EE426" s="371"/>
      <c r="EF426" s="185" t="s">
        <v>605</v>
      </c>
      <c r="EG426" s="186"/>
      <c r="EH426" s="186"/>
      <c r="EI426" s="187"/>
      <c r="EJ426" s="185" t="s">
        <v>605</v>
      </c>
      <c r="EK426" s="186"/>
      <c r="EL426" s="186"/>
      <c r="EM426" s="187"/>
      <c r="EN426" s="185" t="s">
        <v>605</v>
      </c>
      <c r="EO426" s="186"/>
      <c r="EP426" s="186"/>
      <c r="EQ426" s="187"/>
      <c r="ER426" s="185" t="s">
        <v>605</v>
      </c>
      <c r="ES426" s="186"/>
      <c r="ET426" s="186"/>
      <c r="EU426" s="187"/>
      <c r="EV426" s="185" t="s">
        <v>605</v>
      </c>
      <c r="EW426" s="186"/>
      <c r="EX426" s="186"/>
      <c r="EY426" s="187"/>
      <c r="EZ426" s="185" t="s">
        <v>605</v>
      </c>
      <c r="FA426" s="186"/>
      <c r="FB426" s="186"/>
      <c r="FC426" s="187"/>
      <c r="FD426" s="224"/>
      <c r="FE426" s="225"/>
      <c r="FF426" s="225"/>
      <c r="FG426" s="226"/>
      <c r="FH426" s="224"/>
      <c r="FI426" s="225"/>
      <c r="FJ426" s="225"/>
      <c r="FK426" s="226"/>
    </row>
    <row r="427" spans="1:167" ht="11.25">
      <c r="A427" s="376" t="s">
        <v>1340</v>
      </c>
      <c r="B427" s="377"/>
      <c r="C427" s="377"/>
      <c r="D427" s="377"/>
      <c r="E427" s="377"/>
      <c r="F427" s="377"/>
      <c r="G427" s="377"/>
      <c r="H427" s="377"/>
      <c r="I427" s="377"/>
      <c r="J427" s="377"/>
      <c r="K427" s="377"/>
      <c r="L427" s="377"/>
      <c r="M427" s="377"/>
      <c r="N427" s="377"/>
      <c r="O427" s="377"/>
      <c r="P427" s="377"/>
      <c r="Q427" s="377"/>
      <c r="R427" s="377"/>
      <c r="S427" s="377"/>
      <c r="T427" s="377"/>
      <c r="U427" s="378"/>
      <c r="V427" s="462">
        <v>12</v>
      </c>
      <c r="W427" s="436"/>
      <c r="X427" s="369"/>
      <c r="Y427" s="370"/>
      <c r="Z427" s="370"/>
      <c r="AA427" s="371"/>
      <c r="AB427" s="567">
        <f t="shared" si="0"/>
        <v>0</v>
      </c>
      <c r="AC427" s="567"/>
      <c r="AD427" s="567"/>
      <c r="AE427" s="567"/>
      <c r="AF427" s="369"/>
      <c r="AG427" s="370"/>
      <c r="AH427" s="370"/>
      <c r="AI427" s="371"/>
      <c r="AJ427" s="567">
        <f t="shared" si="1"/>
        <v>0</v>
      </c>
      <c r="AK427" s="567"/>
      <c r="AL427" s="567"/>
      <c r="AM427" s="567"/>
      <c r="AN427" s="369"/>
      <c r="AO427" s="370"/>
      <c r="AP427" s="370"/>
      <c r="AQ427" s="371"/>
      <c r="AR427" s="369"/>
      <c r="AS427" s="370"/>
      <c r="AT427" s="370"/>
      <c r="AU427" s="371"/>
      <c r="AV427" s="369"/>
      <c r="AW427" s="370"/>
      <c r="AX427" s="370"/>
      <c r="AY427" s="371"/>
      <c r="AZ427" s="369"/>
      <c r="BA427" s="370"/>
      <c r="BB427" s="370"/>
      <c r="BC427" s="371"/>
      <c r="BD427" s="369"/>
      <c r="BE427" s="370"/>
      <c r="BF427" s="370"/>
      <c r="BG427" s="371"/>
      <c r="BH427" s="369"/>
      <c r="BI427" s="370"/>
      <c r="BJ427" s="370"/>
      <c r="BK427" s="371"/>
      <c r="BL427" s="369"/>
      <c r="BM427" s="370"/>
      <c r="BN427" s="370"/>
      <c r="BO427" s="371"/>
      <c r="BP427" s="369"/>
      <c r="BQ427" s="370"/>
      <c r="BR427" s="370"/>
      <c r="BS427" s="371"/>
      <c r="BT427" s="369"/>
      <c r="BU427" s="370"/>
      <c r="BV427" s="370"/>
      <c r="BW427" s="371"/>
      <c r="BX427" s="369"/>
      <c r="BY427" s="370"/>
      <c r="BZ427" s="370"/>
      <c r="CA427" s="371"/>
      <c r="CB427" s="369"/>
      <c r="CC427" s="370"/>
      <c r="CD427" s="370"/>
      <c r="CE427" s="371"/>
      <c r="CF427" s="369"/>
      <c r="CG427" s="370"/>
      <c r="CH427" s="370"/>
      <c r="CI427" s="371"/>
      <c r="CJ427" s="369"/>
      <c r="CK427" s="370"/>
      <c r="CL427" s="370"/>
      <c r="CM427" s="371"/>
      <c r="CN427" s="369"/>
      <c r="CO427" s="370"/>
      <c r="CP427" s="370"/>
      <c r="CQ427" s="371"/>
      <c r="CR427" s="369"/>
      <c r="CS427" s="370"/>
      <c r="CT427" s="370"/>
      <c r="CU427" s="371"/>
      <c r="CV427" s="369"/>
      <c r="CW427" s="370"/>
      <c r="CX427" s="370"/>
      <c r="CY427" s="371"/>
      <c r="CZ427" s="369"/>
      <c r="DA427" s="370"/>
      <c r="DB427" s="370"/>
      <c r="DC427" s="371"/>
      <c r="DD427" s="369"/>
      <c r="DE427" s="370"/>
      <c r="DF427" s="370"/>
      <c r="DG427" s="371"/>
      <c r="DH427" s="369"/>
      <c r="DI427" s="370"/>
      <c r="DJ427" s="370"/>
      <c r="DK427" s="371"/>
      <c r="DL427" s="369"/>
      <c r="DM427" s="370"/>
      <c r="DN427" s="370"/>
      <c r="DO427" s="371"/>
      <c r="DP427" s="369"/>
      <c r="DQ427" s="370"/>
      <c r="DR427" s="370"/>
      <c r="DS427" s="371"/>
      <c r="DT427" s="369"/>
      <c r="DU427" s="370"/>
      <c r="DV427" s="370"/>
      <c r="DW427" s="371"/>
      <c r="DX427" s="369"/>
      <c r="DY427" s="370"/>
      <c r="DZ427" s="370"/>
      <c r="EA427" s="371"/>
      <c r="EB427" s="369"/>
      <c r="EC427" s="370"/>
      <c r="ED427" s="370"/>
      <c r="EE427" s="371"/>
      <c r="EF427" s="224"/>
      <c r="EG427" s="225"/>
      <c r="EH427" s="225"/>
      <c r="EI427" s="226"/>
      <c r="EJ427" s="224"/>
      <c r="EK427" s="225"/>
      <c r="EL427" s="225"/>
      <c r="EM427" s="226"/>
      <c r="EN427" s="224"/>
      <c r="EO427" s="225"/>
      <c r="EP427" s="225"/>
      <c r="EQ427" s="226"/>
      <c r="ER427" s="224"/>
      <c r="ES427" s="225"/>
      <c r="ET427" s="225"/>
      <c r="EU427" s="226"/>
      <c r="EV427" s="224"/>
      <c r="EW427" s="225"/>
      <c r="EX427" s="225"/>
      <c r="EY427" s="226"/>
      <c r="EZ427" s="224"/>
      <c r="FA427" s="225"/>
      <c r="FB427" s="225"/>
      <c r="FC427" s="226"/>
      <c r="FD427" s="224"/>
      <c r="FE427" s="225"/>
      <c r="FF427" s="225"/>
      <c r="FG427" s="226"/>
      <c r="FH427" s="224"/>
      <c r="FI427" s="225"/>
      <c r="FJ427" s="225"/>
      <c r="FK427" s="226"/>
    </row>
    <row r="428" spans="1:167" s="13" customFormat="1" ht="11.25" customHeight="1">
      <c r="A428" s="376" t="s">
        <v>1341</v>
      </c>
      <c r="B428" s="377"/>
      <c r="C428" s="377"/>
      <c r="D428" s="377"/>
      <c r="E428" s="377"/>
      <c r="F428" s="377"/>
      <c r="G428" s="377"/>
      <c r="H428" s="377"/>
      <c r="I428" s="377"/>
      <c r="J428" s="377"/>
      <c r="K428" s="377"/>
      <c r="L428" s="377"/>
      <c r="M428" s="377"/>
      <c r="N428" s="377"/>
      <c r="O428" s="377"/>
      <c r="P428" s="377"/>
      <c r="Q428" s="377"/>
      <c r="R428" s="377"/>
      <c r="S428" s="377"/>
      <c r="T428" s="377"/>
      <c r="U428" s="378"/>
      <c r="V428" s="462">
        <v>13</v>
      </c>
      <c r="W428" s="436"/>
      <c r="X428" s="369"/>
      <c r="Y428" s="370"/>
      <c r="Z428" s="370"/>
      <c r="AA428" s="371"/>
      <c r="AB428" s="567">
        <f t="shared" si="0"/>
        <v>0</v>
      </c>
      <c r="AC428" s="567"/>
      <c r="AD428" s="567"/>
      <c r="AE428" s="567"/>
      <c r="AF428" s="369"/>
      <c r="AG428" s="370"/>
      <c r="AH428" s="370"/>
      <c r="AI428" s="371"/>
      <c r="AJ428" s="567">
        <f t="shared" si="1"/>
        <v>0</v>
      </c>
      <c r="AK428" s="567"/>
      <c r="AL428" s="567"/>
      <c r="AM428" s="567"/>
      <c r="AN428" s="369"/>
      <c r="AO428" s="370"/>
      <c r="AP428" s="370"/>
      <c r="AQ428" s="371"/>
      <c r="AR428" s="369"/>
      <c r="AS428" s="370"/>
      <c r="AT428" s="370"/>
      <c r="AU428" s="371"/>
      <c r="AV428" s="369"/>
      <c r="AW428" s="370"/>
      <c r="AX428" s="370"/>
      <c r="AY428" s="371"/>
      <c r="AZ428" s="369"/>
      <c r="BA428" s="370"/>
      <c r="BB428" s="370"/>
      <c r="BC428" s="371"/>
      <c r="BD428" s="369"/>
      <c r="BE428" s="370"/>
      <c r="BF428" s="370"/>
      <c r="BG428" s="371"/>
      <c r="BH428" s="369"/>
      <c r="BI428" s="370"/>
      <c r="BJ428" s="370"/>
      <c r="BK428" s="371"/>
      <c r="BL428" s="369"/>
      <c r="BM428" s="370"/>
      <c r="BN428" s="370"/>
      <c r="BO428" s="371"/>
      <c r="BP428" s="369"/>
      <c r="BQ428" s="370"/>
      <c r="BR428" s="370"/>
      <c r="BS428" s="371"/>
      <c r="BT428" s="369"/>
      <c r="BU428" s="370"/>
      <c r="BV428" s="370"/>
      <c r="BW428" s="371"/>
      <c r="BX428" s="369"/>
      <c r="BY428" s="370"/>
      <c r="BZ428" s="370"/>
      <c r="CA428" s="371"/>
      <c r="CB428" s="369"/>
      <c r="CC428" s="370"/>
      <c r="CD428" s="370"/>
      <c r="CE428" s="371"/>
      <c r="CF428" s="369"/>
      <c r="CG428" s="370"/>
      <c r="CH428" s="370"/>
      <c r="CI428" s="371"/>
      <c r="CJ428" s="369"/>
      <c r="CK428" s="370"/>
      <c r="CL428" s="370"/>
      <c r="CM428" s="371"/>
      <c r="CN428" s="369"/>
      <c r="CO428" s="370"/>
      <c r="CP428" s="370"/>
      <c r="CQ428" s="371"/>
      <c r="CR428" s="369"/>
      <c r="CS428" s="370"/>
      <c r="CT428" s="370"/>
      <c r="CU428" s="371"/>
      <c r="CV428" s="369"/>
      <c r="CW428" s="370"/>
      <c r="CX428" s="370"/>
      <c r="CY428" s="371"/>
      <c r="CZ428" s="369"/>
      <c r="DA428" s="370"/>
      <c r="DB428" s="370"/>
      <c r="DC428" s="371"/>
      <c r="DD428" s="369"/>
      <c r="DE428" s="370"/>
      <c r="DF428" s="370"/>
      <c r="DG428" s="371"/>
      <c r="DH428" s="369"/>
      <c r="DI428" s="370"/>
      <c r="DJ428" s="370"/>
      <c r="DK428" s="371"/>
      <c r="DL428" s="369"/>
      <c r="DM428" s="370"/>
      <c r="DN428" s="370"/>
      <c r="DO428" s="371"/>
      <c r="DP428" s="369"/>
      <c r="DQ428" s="370"/>
      <c r="DR428" s="370"/>
      <c r="DS428" s="371"/>
      <c r="DT428" s="369"/>
      <c r="DU428" s="370"/>
      <c r="DV428" s="370"/>
      <c r="DW428" s="371"/>
      <c r="DX428" s="369"/>
      <c r="DY428" s="370"/>
      <c r="DZ428" s="370"/>
      <c r="EA428" s="371"/>
      <c r="EB428" s="369"/>
      <c r="EC428" s="370"/>
      <c r="ED428" s="370"/>
      <c r="EE428" s="371"/>
      <c r="EF428" s="224"/>
      <c r="EG428" s="225"/>
      <c r="EH428" s="225"/>
      <c r="EI428" s="226"/>
      <c r="EJ428" s="224"/>
      <c r="EK428" s="225"/>
      <c r="EL428" s="225"/>
      <c r="EM428" s="226"/>
      <c r="EN428" s="224"/>
      <c r="EO428" s="225"/>
      <c r="EP428" s="225"/>
      <c r="EQ428" s="226"/>
      <c r="ER428" s="224"/>
      <c r="ES428" s="225"/>
      <c r="ET428" s="225"/>
      <c r="EU428" s="226"/>
      <c r="EV428" s="224"/>
      <c r="EW428" s="225"/>
      <c r="EX428" s="225"/>
      <c r="EY428" s="226"/>
      <c r="EZ428" s="224"/>
      <c r="FA428" s="225"/>
      <c r="FB428" s="225"/>
      <c r="FC428" s="226"/>
      <c r="FD428" s="224"/>
      <c r="FE428" s="225"/>
      <c r="FF428" s="225"/>
      <c r="FG428" s="226"/>
      <c r="FH428" s="224"/>
      <c r="FI428" s="225"/>
      <c r="FJ428" s="225"/>
      <c r="FK428" s="226"/>
    </row>
    <row r="429" spans="1:167" s="34" customFormat="1" ht="11.25" customHeight="1">
      <c r="A429" s="376" t="s">
        <v>1111</v>
      </c>
      <c r="B429" s="377"/>
      <c r="C429" s="377"/>
      <c r="D429" s="377"/>
      <c r="E429" s="377"/>
      <c r="F429" s="377"/>
      <c r="G429" s="377"/>
      <c r="H429" s="377"/>
      <c r="I429" s="377"/>
      <c r="J429" s="377"/>
      <c r="K429" s="377"/>
      <c r="L429" s="377"/>
      <c r="M429" s="377"/>
      <c r="N429" s="377"/>
      <c r="O429" s="377"/>
      <c r="P429" s="377"/>
      <c r="Q429" s="377"/>
      <c r="R429" s="377"/>
      <c r="S429" s="377"/>
      <c r="T429" s="377"/>
      <c r="U429" s="378"/>
      <c r="V429" s="462">
        <v>14</v>
      </c>
      <c r="W429" s="436"/>
      <c r="X429" s="369"/>
      <c r="Y429" s="370"/>
      <c r="Z429" s="370"/>
      <c r="AA429" s="371"/>
      <c r="AB429" s="567">
        <f t="shared" si="0"/>
        <v>0</v>
      </c>
      <c r="AC429" s="567"/>
      <c r="AD429" s="567"/>
      <c r="AE429" s="567"/>
      <c r="AF429" s="369"/>
      <c r="AG429" s="370"/>
      <c r="AH429" s="370"/>
      <c r="AI429" s="371"/>
      <c r="AJ429" s="567">
        <f t="shared" si="1"/>
        <v>0</v>
      </c>
      <c r="AK429" s="567"/>
      <c r="AL429" s="567"/>
      <c r="AM429" s="567"/>
      <c r="AN429" s="369"/>
      <c r="AO429" s="370"/>
      <c r="AP429" s="370"/>
      <c r="AQ429" s="371"/>
      <c r="AR429" s="369"/>
      <c r="AS429" s="370"/>
      <c r="AT429" s="370"/>
      <c r="AU429" s="371"/>
      <c r="AV429" s="369"/>
      <c r="AW429" s="370"/>
      <c r="AX429" s="370"/>
      <c r="AY429" s="371"/>
      <c r="AZ429" s="369"/>
      <c r="BA429" s="370"/>
      <c r="BB429" s="370"/>
      <c r="BC429" s="371"/>
      <c r="BD429" s="369"/>
      <c r="BE429" s="370"/>
      <c r="BF429" s="370"/>
      <c r="BG429" s="371"/>
      <c r="BH429" s="369"/>
      <c r="BI429" s="370"/>
      <c r="BJ429" s="370"/>
      <c r="BK429" s="371"/>
      <c r="BL429" s="369"/>
      <c r="BM429" s="370"/>
      <c r="BN429" s="370"/>
      <c r="BO429" s="371"/>
      <c r="BP429" s="369"/>
      <c r="BQ429" s="370"/>
      <c r="BR429" s="370"/>
      <c r="BS429" s="371"/>
      <c r="BT429" s="369"/>
      <c r="BU429" s="370"/>
      <c r="BV429" s="370"/>
      <c r="BW429" s="371"/>
      <c r="BX429" s="369"/>
      <c r="BY429" s="370"/>
      <c r="BZ429" s="370"/>
      <c r="CA429" s="371"/>
      <c r="CB429" s="369"/>
      <c r="CC429" s="370"/>
      <c r="CD429" s="370"/>
      <c r="CE429" s="371"/>
      <c r="CF429" s="369"/>
      <c r="CG429" s="370"/>
      <c r="CH429" s="370"/>
      <c r="CI429" s="371"/>
      <c r="CJ429" s="369"/>
      <c r="CK429" s="370"/>
      <c r="CL429" s="370"/>
      <c r="CM429" s="371"/>
      <c r="CN429" s="369"/>
      <c r="CO429" s="370"/>
      <c r="CP429" s="370"/>
      <c r="CQ429" s="371"/>
      <c r="CR429" s="369"/>
      <c r="CS429" s="370"/>
      <c r="CT429" s="370"/>
      <c r="CU429" s="371"/>
      <c r="CV429" s="369"/>
      <c r="CW429" s="370"/>
      <c r="CX429" s="370"/>
      <c r="CY429" s="371"/>
      <c r="CZ429" s="369"/>
      <c r="DA429" s="370"/>
      <c r="DB429" s="370"/>
      <c r="DC429" s="371"/>
      <c r="DD429" s="369"/>
      <c r="DE429" s="370"/>
      <c r="DF429" s="370"/>
      <c r="DG429" s="371"/>
      <c r="DH429" s="369"/>
      <c r="DI429" s="370"/>
      <c r="DJ429" s="370"/>
      <c r="DK429" s="371"/>
      <c r="DL429" s="369"/>
      <c r="DM429" s="370"/>
      <c r="DN429" s="370"/>
      <c r="DO429" s="371"/>
      <c r="DP429" s="369"/>
      <c r="DQ429" s="370"/>
      <c r="DR429" s="370"/>
      <c r="DS429" s="371"/>
      <c r="DT429" s="369"/>
      <c r="DU429" s="370"/>
      <c r="DV429" s="370"/>
      <c r="DW429" s="371"/>
      <c r="DX429" s="369"/>
      <c r="DY429" s="370"/>
      <c r="DZ429" s="370"/>
      <c r="EA429" s="371"/>
      <c r="EB429" s="369"/>
      <c r="EC429" s="370"/>
      <c r="ED429" s="370"/>
      <c r="EE429" s="371"/>
      <c r="EF429" s="224"/>
      <c r="EG429" s="225"/>
      <c r="EH429" s="225"/>
      <c r="EI429" s="226"/>
      <c r="EJ429" s="224"/>
      <c r="EK429" s="225"/>
      <c r="EL429" s="225"/>
      <c r="EM429" s="226"/>
      <c r="EN429" s="224"/>
      <c r="EO429" s="225"/>
      <c r="EP429" s="225"/>
      <c r="EQ429" s="226"/>
      <c r="ER429" s="224"/>
      <c r="ES429" s="225"/>
      <c r="ET429" s="225"/>
      <c r="EU429" s="226"/>
      <c r="EV429" s="224"/>
      <c r="EW429" s="225"/>
      <c r="EX429" s="225"/>
      <c r="EY429" s="226"/>
      <c r="EZ429" s="224"/>
      <c r="FA429" s="225"/>
      <c r="FB429" s="225"/>
      <c r="FC429" s="226"/>
      <c r="FD429" s="224"/>
      <c r="FE429" s="225"/>
      <c r="FF429" s="225"/>
      <c r="FG429" s="226"/>
      <c r="FH429" s="224"/>
      <c r="FI429" s="225"/>
      <c r="FJ429" s="225"/>
      <c r="FK429" s="226"/>
    </row>
    <row r="430" spans="1:167" s="8" customFormat="1" ht="11.25" customHeight="1">
      <c r="A430" s="138"/>
      <c r="B430" s="49"/>
      <c r="C430" s="640" t="s">
        <v>1403</v>
      </c>
      <c r="D430" s="640"/>
      <c r="E430" s="640"/>
      <c r="F430" s="640"/>
      <c r="G430" s="640"/>
      <c r="H430" s="640"/>
      <c r="I430" s="640"/>
      <c r="J430" s="640"/>
      <c r="K430" s="640"/>
      <c r="L430" s="640"/>
      <c r="M430" s="640"/>
      <c r="N430" s="640"/>
      <c r="O430" s="640"/>
      <c r="P430" s="640"/>
      <c r="Q430" s="640"/>
      <c r="R430" s="640"/>
      <c r="S430" s="640"/>
      <c r="T430" s="640"/>
      <c r="U430" s="641"/>
      <c r="V430" s="462">
        <v>15</v>
      </c>
      <c r="W430" s="436"/>
      <c r="X430" s="369"/>
      <c r="Y430" s="370"/>
      <c r="Z430" s="370"/>
      <c r="AA430" s="371"/>
      <c r="AB430" s="567">
        <f t="shared" si="0"/>
        <v>0</v>
      </c>
      <c r="AC430" s="567"/>
      <c r="AD430" s="567"/>
      <c r="AE430" s="567"/>
      <c r="AF430" s="369"/>
      <c r="AG430" s="370"/>
      <c r="AH430" s="370"/>
      <c r="AI430" s="371"/>
      <c r="AJ430" s="567">
        <f t="shared" si="1"/>
        <v>0</v>
      </c>
      <c r="AK430" s="567"/>
      <c r="AL430" s="567"/>
      <c r="AM430" s="567"/>
      <c r="AN430" s="369"/>
      <c r="AO430" s="370"/>
      <c r="AP430" s="370"/>
      <c r="AQ430" s="371"/>
      <c r="AR430" s="369"/>
      <c r="AS430" s="370"/>
      <c r="AT430" s="370"/>
      <c r="AU430" s="371"/>
      <c r="AV430" s="369"/>
      <c r="AW430" s="370"/>
      <c r="AX430" s="370"/>
      <c r="AY430" s="371"/>
      <c r="AZ430" s="369"/>
      <c r="BA430" s="370"/>
      <c r="BB430" s="370"/>
      <c r="BC430" s="371"/>
      <c r="BD430" s="369"/>
      <c r="BE430" s="370"/>
      <c r="BF430" s="370"/>
      <c r="BG430" s="371"/>
      <c r="BH430" s="369"/>
      <c r="BI430" s="370"/>
      <c r="BJ430" s="370"/>
      <c r="BK430" s="371"/>
      <c r="BL430" s="369"/>
      <c r="BM430" s="370"/>
      <c r="BN430" s="370"/>
      <c r="BO430" s="371"/>
      <c r="BP430" s="369"/>
      <c r="BQ430" s="370"/>
      <c r="BR430" s="370"/>
      <c r="BS430" s="371"/>
      <c r="BT430" s="369"/>
      <c r="BU430" s="370"/>
      <c r="BV430" s="370"/>
      <c r="BW430" s="371"/>
      <c r="BX430" s="369"/>
      <c r="BY430" s="370"/>
      <c r="BZ430" s="370"/>
      <c r="CA430" s="371"/>
      <c r="CB430" s="369"/>
      <c r="CC430" s="370"/>
      <c r="CD430" s="370"/>
      <c r="CE430" s="371"/>
      <c r="CF430" s="369"/>
      <c r="CG430" s="370"/>
      <c r="CH430" s="370"/>
      <c r="CI430" s="371"/>
      <c r="CJ430" s="369"/>
      <c r="CK430" s="370"/>
      <c r="CL430" s="370"/>
      <c r="CM430" s="371"/>
      <c r="CN430" s="369"/>
      <c r="CO430" s="370"/>
      <c r="CP430" s="370"/>
      <c r="CQ430" s="371"/>
      <c r="CR430" s="369"/>
      <c r="CS430" s="370"/>
      <c r="CT430" s="370"/>
      <c r="CU430" s="371"/>
      <c r="CV430" s="369"/>
      <c r="CW430" s="370"/>
      <c r="CX430" s="370"/>
      <c r="CY430" s="371"/>
      <c r="CZ430" s="369"/>
      <c r="DA430" s="370"/>
      <c r="DB430" s="370"/>
      <c r="DC430" s="371"/>
      <c r="DD430" s="369"/>
      <c r="DE430" s="370"/>
      <c r="DF430" s="370"/>
      <c r="DG430" s="371"/>
      <c r="DH430" s="369"/>
      <c r="DI430" s="370"/>
      <c r="DJ430" s="370"/>
      <c r="DK430" s="371"/>
      <c r="DL430" s="369"/>
      <c r="DM430" s="370"/>
      <c r="DN430" s="370"/>
      <c r="DO430" s="371"/>
      <c r="DP430" s="369"/>
      <c r="DQ430" s="370"/>
      <c r="DR430" s="370"/>
      <c r="DS430" s="371"/>
      <c r="DT430" s="369"/>
      <c r="DU430" s="370"/>
      <c r="DV430" s="370"/>
      <c r="DW430" s="371"/>
      <c r="DX430" s="369"/>
      <c r="DY430" s="370"/>
      <c r="DZ430" s="370"/>
      <c r="EA430" s="371"/>
      <c r="EB430" s="369"/>
      <c r="EC430" s="370"/>
      <c r="ED430" s="370"/>
      <c r="EE430" s="371"/>
      <c r="EF430" s="224"/>
      <c r="EG430" s="225"/>
      <c r="EH430" s="225"/>
      <c r="EI430" s="226"/>
      <c r="EJ430" s="224"/>
      <c r="EK430" s="225"/>
      <c r="EL430" s="225"/>
      <c r="EM430" s="226"/>
      <c r="EN430" s="224"/>
      <c r="EO430" s="225"/>
      <c r="EP430" s="225"/>
      <c r="EQ430" s="226"/>
      <c r="ER430" s="224"/>
      <c r="ES430" s="225"/>
      <c r="ET430" s="225"/>
      <c r="EU430" s="226"/>
      <c r="EV430" s="224"/>
      <c r="EW430" s="225"/>
      <c r="EX430" s="225"/>
      <c r="EY430" s="226"/>
      <c r="EZ430" s="224"/>
      <c r="FA430" s="225"/>
      <c r="FB430" s="225"/>
      <c r="FC430" s="226"/>
      <c r="FD430" s="224"/>
      <c r="FE430" s="225"/>
      <c r="FF430" s="225"/>
      <c r="FG430" s="226"/>
      <c r="FH430" s="224"/>
      <c r="FI430" s="225"/>
      <c r="FJ430" s="225"/>
      <c r="FK430" s="226"/>
    </row>
    <row r="431" spans="1:167" s="8" customFormat="1" ht="15" customHeight="1">
      <c r="A431" s="376" t="s">
        <v>643</v>
      </c>
      <c r="B431" s="377"/>
      <c r="C431" s="377"/>
      <c r="D431" s="377"/>
      <c r="E431" s="377"/>
      <c r="F431" s="377"/>
      <c r="G431" s="377"/>
      <c r="H431" s="377"/>
      <c r="I431" s="377"/>
      <c r="J431" s="377"/>
      <c r="K431" s="377"/>
      <c r="L431" s="377"/>
      <c r="M431" s="377"/>
      <c r="N431" s="377"/>
      <c r="O431" s="377"/>
      <c r="P431" s="377"/>
      <c r="Q431" s="377"/>
      <c r="R431" s="377"/>
      <c r="S431" s="377"/>
      <c r="T431" s="377"/>
      <c r="U431" s="378"/>
      <c r="V431" s="462">
        <v>16</v>
      </c>
      <c r="W431" s="436"/>
      <c r="X431" s="369"/>
      <c r="Y431" s="370"/>
      <c r="Z431" s="370"/>
      <c r="AA431" s="371"/>
      <c r="AB431" s="567">
        <f t="shared" si="0"/>
        <v>0</v>
      </c>
      <c r="AC431" s="567"/>
      <c r="AD431" s="567"/>
      <c r="AE431" s="567"/>
      <c r="AF431" s="369"/>
      <c r="AG431" s="370"/>
      <c r="AH431" s="370"/>
      <c r="AI431" s="371"/>
      <c r="AJ431" s="567">
        <f t="shared" si="1"/>
        <v>0</v>
      </c>
      <c r="AK431" s="567"/>
      <c r="AL431" s="567"/>
      <c r="AM431" s="567"/>
      <c r="AN431" s="369"/>
      <c r="AO431" s="370"/>
      <c r="AP431" s="370"/>
      <c r="AQ431" s="371"/>
      <c r="AR431" s="369"/>
      <c r="AS431" s="370"/>
      <c r="AT431" s="370"/>
      <c r="AU431" s="371"/>
      <c r="AV431" s="369"/>
      <c r="AW431" s="370"/>
      <c r="AX431" s="370"/>
      <c r="AY431" s="371"/>
      <c r="AZ431" s="369"/>
      <c r="BA431" s="370"/>
      <c r="BB431" s="370"/>
      <c r="BC431" s="371"/>
      <c r="BD431" s="369"/>
      <c r="BE431" s="370"/>
      <c r="BF431" s="370"/>
      <c r="BG431" s="371"/>
      <c r="BH431" s="369"/>
      <c r="BI431" s="370"/>
      <c r="BJ431" s="370"/>
      <c r="BK431" s="371"/>
      <c r="BL431" s="369"/>
      <c r="BM431" s="370"/>
      <c r="BN431" s="370"/>
      <c r="BO431" s="371"/>
      <c r="BP431" s="369"/>
      <c r="BQ431" s="370"/>
      <c r="BR431" s="370"/>
      <c r="BS431" s="371"/>
      <c r="BT431" s="369"/>
      <c r="BU431" s="370"/>
      <c r="BV431" s="370"/>
      <c r="BW431" s="371"/>
      <c r="BX431" s="369"/>
      <c r="BY431" s="370"/>
      <c r="BZ431" s="370"/>
      <c r="CA431" s="371"/>
      <c r="CB431" s="369"/>
      <c r="CC431" s="370"/>
      <c r="CD431" s="370"/>
      <c r="CE431" s="371"/>
      <c r="CF431" s="369"/>
      <c r="CG431" s="370"/>
      <c r="CH431" s="370"/>
      <c r="CI431" s="371"/>
      <c r="CJ431" s="369"/>
      <c r="CK431" s="370"/>
      <c r="CL431" s="370"/>
      <c r="CM431" s="371"/>
      <c r="CN431" s="369"/>
      <c r="CO431" s="370"/>
      <c r="CP431" s="370"/>
      <c r="CQ431" s="371"/>
      <c r="CR431" s="369"/>
      <c r="CS431" s="370"/>
      <c r="CT431" s="370"/>
      <c r="CU431" s="371"/>
      <c r="CV431" s="369"/>
      <c r="CW431" s="370"/>
      <c r="CX431" s="370"/>
      <c r="CY431" s="371"/>
      <c r="CZ431" s="369"/>
      <c r="DA431" s="370"/>
      <c r="DB431" s="370"/>
      <c r="DC431" s="371"/>
      <c r="DD431" s="369"/>
      <c r="DE431" s="370"/>
      <c r="DF431" s="370"/>
      <c r="DG431" s="371"/>
      <c r="DH431" s="369"/>
      <c r="DI431" s="370"/>
      <c r="DJ431" s="370"/>
      <c r="DK431" s="371"/>
      <c r="DL431" s="369"/>
      <c r="DM431" s="370"/>
      <c r="DN431" s="370"/>
      <c r="DO431" s="371"/>
      <c r="DP431" s="369"/>
      <c r="DQ431" s="370"/>
      <c r="DR431" s="370"/>
      <c r="DS431" s="371"/>
      <c r="DT431" s="369"/>
      <c r="DU431" s="370"/>
      <c r="DV431" s="370"/>
      <c r="DW431" s="371"/>
      <c r="DX431" s="369"/>
      <c r="DY431" s="370"/>
      <c r="DZ431" s="370"/>
      <c r="EA431" s="371"/>
      <c r="EB431" s="369"/>
      <c r="EC431" s="370"/>
      <c r="ED431" s="370"/>
      <c r="EE431" s="371"/>
      <c r="EF431" s="185" t="s">
        <v>605</v>
      </c>
      <c r="EG431" s="186"/>
      <c r="EH431" s="186"/>
      <c r="EI431" s="187"/>
      <c r="EJ431" s="185" t="s">
        <v>605</v>
      </c>
      <c r="EK431" s="186"/>
      <c r="EL431" s="186"/>
      <c r="EM431" s="187"/>
      <c r="EN431" s="185" t="s">
        <v>605</v>
      </c>
      <c r="EO431" s="186"/>
      <c r="EP431" s="186"/>
      <c r="EQ431" s="187"/>
      <c r="ER431" s="185" t="s">
        <v>605</v>
      </c>
      <c r="ES431" s="186"/>
      <c r="ET431" s="186"/>
      <c r="EU431" s="187"/>
      <c r="EV431" s="185" t="s">
        <v>605</v>
      </c>
      <c r="EW431" s="186"/>
      <c r="EX431" s="186"/>
      <c r="EY431" s="187"/>
      <c r="EZ431" s="185" t="s">
        <v>605</v>
      </c>
      <c r="FA431" s="186"/>
      <c r="FB431" s="186"/>
      <c r="FC431" s="187"/>
      <c r="FD431" s="224"/>
      <c r="FE431" s="225"/>
      <c r="FF431" s="225"/>
      <c r="FG431" s="226"/>
      <c r="FH431" s="224"/>
      <c r="FI431" s="225"/>
      <c r="FJ431" s="225"/>
      <c r="FK431" s="226"/>
    </row>
    <row r="432" spans="1:167" s="8" customFormat="1" ht="21" customHeight="1">
      <c r="A432" s="135"/>
      <c r="B432" s="49"/>
      <c r="C432" s="640" t="s">
        <v>1404</v>
      </c>
      <c r="D432" s="640"/>
      <c r="E432" s="640"/>
      <c r="F432" s="640"/>
      <c r="G432" s="640"/>
      <c r="H432" s="640"/>
      <c r="I432" s="640"/>
      <c r="J432" s="640"/>
      <c r="K432" s="640"/>
      <c r="L432" s="640"/>
      <c r="M432" s="640"/>
      <c r="N432" s="640"/>
      <c r="O432" s="640"/>
      <c r="P432" s="640"/>
      <c r="Q432" s="640"/>
      <c r="R432" s="640"/>
      <c r="S432" s="640"/>
      <c r="T432" s="640"/>
      <c r="U432" s="641"/>
      <c r="V432" s="462">
        <v>17</v>
      </c>
      <c r="W432" s="436"/>
      <c r="X432" s="369"/>
      <c r="Y432" s="370"/>
      <c r="Z432" s="370"/>
      <c r="AA432" s="371"/>
      <c r="AB432" s="567">
        <f t="shared" si="0"/>
        <v>0</v>
      </c>
      <c r="AC432" s="567"/>
      <c r="AD432" s="567"/>
      <c r="AE432" s="567"/>
      <c r="AF432" s="369"/>
      <c r="AG432" s="370"/>
      <c r="AH432" s="370"/>
      <c r="AI432" s="371"/>
      <c r="AJ432" s="567">
        <f t="shared" si="1"/>
        <v>0</v>
      </c>
      <c r="AK432" s="567"/>
      <c r="AL432" s="567"/>
      <c r="AM432" s="567"/>
      <c r="AN432" s="369"/>
      <c r="AO432" s="370"/>
      <c r="AP432" s="370"/>
      <c r="AQ432" s="371"/>
      <c r="AR432" s="369"/>
      <c r="AS432" s="370"/>
      <c r="AT432" s="370"/>
      <c r="AU432" s="371"/>
      <c r="AV432" s="369"/>
      <c r="AW432" s="370"/>
      <c r="AX432" s="370"/>
      <c r="AY432" s="371"/>
      <c r="AZ432" s="369"/>
      <c r="BA432" s="370"/>
      <c r="BB432" s="370"/>
      <c r="BC432" s="371"/>
      <c r="BD432" s="369"/>
      <c r="BE432" s="370"/>
      <c r="BF432" s="370"/>
      <c r="BG432" s="371"/>
      <c r="BH432" s="369"/>
      <c r="BI432" s="370"/>
      <c r="BJ432" s="370"/>
      <c r="BK432" s="371"/>
      <c r="BL432" s="369"/>
      <c r="BM432" s="370"/>
      <c r="BN432" s="370"/>
      <c r="BO432" s="371"/>
      <c r="BP432" s="369"/>
      <c r="BQ432" s="370"/>
      <c r="BR432" s="370"/>
      <c r="BS432" s="371"/>
      <c r="BT432" s="369"/>
      <c r="BU432" s="370"/>
      <c r="BV432" s="370"/>
      <c r="BW432" s="371"/>
      <c r="BX432" s="369"/>
      <c r="BY432" s="370"/>
      <c r="BZ432" s="370"/>
      <c r="CA432" s="371"/>
      <c r="CB432" s="369"/>
      <c r="CC432" s="370"/>
      <c r="CD432" s="370"/>
      <c r="CE432" s="371"/>
      <c r="CF432" s="369"/>
      <c r="CG432" s="370"/>
      <c r="CH432" s="370"/>
      <c r="CI432" s="371"/>
      <c r="CJ432" s="369"/>
      <c r="CK432" s="370"/>
      <c r="CL432" s="370"/>
      <c r="CM432" s="371"/>
      <c r="CN432" s="369"/>
      <c r="CO432" s="370"/>
      <c r="CP432" s="370"/>
      <c r="CQ432" s="371"/>
      <c r="CR432" s="369"/>
      <c r="CS432" s="370"/>
      <c r="CT432" s="370"/>
      <c r="CU432" s="371"/>
      <c r="CV432" s="369"/>
      <c r="CW432" s="370"/>
      <c r="CX432" s="370"/>
      <c r="CY432" s="371"/>
      <c r="CZ432" s="369"/>
      <c r="DA432" s="370"/>
      <c r="DB432" s="370"/>
      <c r="DC432" s="371"/>
      <c r="DD432" s="369"/>
      <c r="DE432" s="370"/>
      <c r="DF432" s="370"/>
      <c r="DG432" s="371"/>
      <c r="DH432" s="369"/>
      <c r="DI432" s="370"/>
      <c r="DJ432" s="370"/>
      <c r="DK432" s="371"/>
      <c r="DL432" s="369"/>
      <c r="DM432" s="370"/>
      <c r="DN432" s="370"/>
      <c r="DO432" s="371"/>
      <c r="DP432" s="369"/>
      <c r="DQ432" s="370"/>
      <c r="DR432" s="370"/>
      <c r="DS432" s="371"/>
      <c r="DT432" s="369"/>
      <c r="DU432" s="370"/>
      <c r="DV432" s="370"/>
      <c r="DW432" s="371"/>
      <c r="DX432" s="369"/>
      <c r="DY432" s="370"/>
      <c r="DZ432" s="370"/>
      <c r="EA432" s="371"/>
      <c r="EB432" s="369"/>
      <c r="EC432" s="370"/>
      <c r="ED432" s="370"/>
      <c r="EE432" s="371"/>
      <c r="EF432" s="185" t="s">
        <v>605</v>
      </c>
      <c r="EG432" s="186"/>
      <c r="EH432" s="186"/>
      <c r="EI432" s="187"/>
      <c r="EJ432" s="185" t="s">
        <v>605</v>
      </c>
      <c r="EK432" s="186"/>
      <c r="EL432" s="186"/>
      <c r="EM432" s="187"/>
      <c r="EN432" s="185" t="s">
        <v>605</v>
      </c>
      <c r="EO432" s="186"/>
      <c r="EP432" s="186"/>
      <c r="EQ432" s="187"/>
      <c r="ER432" s="185" t="s">
        <v>605</v>
      </c>
      <c r="ES432" s="186"/>
      <c r="ET432" s="186"/>
      <c r="EU432" s="187"/>
      <c r="EV432" s="185" t="s">
        <v>605</v>
      </c>
      <c r="EW432" s="186"/>
      <c r="EX432" s="186"/>
      <c r="EY432" s="187"/>
      <c r="EZ432" s="185" t="s">
        <v>605</v>
      </c>
      <c r="FA432" s="186"/>
      <c r="FB432" s="186"/>
      <c r="FC432" s="187"/>
      <c r="FD432" s="224"/>
      <c r="FE432" s="225"/>
      <c r="FF432" s="225"/>
      <c r="FG432" s="226"/>
      <c r="FH432" s="224"/>
      <c r="FI432" s="225"/>
      <c r="FJ432" s="225"/>
      <c r="FK432" s="226"/>
    </row>
    <row r="433" spans="1:167" s="8" customFormat="1" ht="11.25" customHeight="1">
      <c r="A433" s="376" t="s">
        <v>644</v>
      </c>
      <c r="B433" s="377"/>
      <c r="C433" s="377"/>
      <c r="D433" s="377"/>
      <c r="E433" s="377"/>
      <c r="F433" s="377"/>
      <c r="G433" s="377"/>
      <c r="H433" s="377"/>
      <c r="I433" s="377"/>
      <c r="J433" s="377"/>
      <c r="K433" s="377"/>
      <c r="L433" s="377"/>
      <c r="M433" s="377"/>
      <c r="N433" s="377"/>
      <c r="O433" s="377"/>
      <c r="P433" s="377"/>
      <c r="Q433" s="377"/>
      <c r="R433" s="377"/>
      <c r="S433" s="377"/>
      <c r="T433" s="377"/>
      <c r="U433" s="378"/>
      <c r="V433" s="462">
        <v>18</v>
      </c>
      <c r="W433" s="436"/>
      <c r="X433" s="369"/>
      <c r="Y433" s="370"/>
      <c r="Z433" s="370"/>
      <c r="AA433" s="371"/>
      <c r="AB433" s="567">
        <f t="shared" si="0"/>
        <v>0</v>
      </c>
      <c r="AC433" s="567"/>
      <c r="AD433" s="567"/>
      <c r="AE433" s="567"/>
      <c r="AF433" s="369"/>
      <c r="AG433" s="370"/>
      <c r="AH433" s="370"/>
      <c r="AI433" s="371"/>
      <c r="AJ433" s="567">
        <f t="shared" si="1"/>
        <v>0</v>
      </c>
      <c r="AK433" s="567"/>
      <c r="AL433" s="567"/>
      <c r="AM433" s="567"/>
      <c r="AN433" s="369"/>
      <c r="AO433" s="370"/>
      <c r="AP433" s="370"/>
      <c r="AQ433" s="371"/>
      <c r="AR433" s="369"/>
      <c r="AS433" s="370"/>
      <c r="AT433" s="370"/>
      <c r="AU433" s="371"/>
      <c r="AV433" s="369"/>
      <c r="AW433" s="370"/>
      <c r="AX433" s="370"/>
      <c r="AY433" s="371"/>
      <c r="AZ433" s="369"/>
      <c r="BA433" s="370"/>
      <c r="BB433" s="370"/>
      <c r="BC433" s="371"/>
      <c r="BD433" s="369"/>
      <c r="BE433" s="370"/>
      <c r="BF433" s="370"/>
      <c r="BG433" s="371"/>
      <c r="BH433" s="369"/>
      <c r="BI433" s="370"/>
      <c r="BJ433" s="370"/>
      <c r="BK433" s="371"/>
      <c r="BL433" s="369"/>
      <c r="BM433" s="370"/>
      <c r="BN433" s="370"/>
      <c r="BO433" s="371"/>
      <c r="BP433" s="369"/>
      <c r="BQ433" s="370"/>
      <c r="BR433" s="370"/>
      <c r="BS433" s="371"/>
      <c r="BT433" s="369"/>
      <c r="BU433" s="370"/>
      <c r="BV433" s="370"/>
      <c r="BW433" s="371"/>
      <c r="BX433" s="369"/>
      <c r="BY433" s="370"/>
      <c r="BZ433" s="370"/>
      <c r="CA433" s="371"/>
      <c r="CB433" s="369"/>
      <c r="CC433" s="370"/>
      <c r="CD433" s="370"/>
      <c r="CE433" s="371"/>
      <c r="CF433" s="369"/>
      <c r="CG433" s="370"/>
      <c r="CH433" s="370"/>
      <c r="CI433" s="371"/>
      <c r="CJ433" s="369"/>
      <c r="CK433" s="370"/>
      <c r="CL433" s="370"/>
      <c r="CM433" s="371"/>
      <c r="CN433" s="369"/>
      <c r="CO433" s="370"/>
      <c r="CP433" s="370"/>
      <c r="CQ433" s="371"/>
      <c r="CR433" s="369"/>
      <c r="CS433" s="370"/>
      <c r="CT433" s="370"/>
      <c r="CU433" s="371"/>
      <c r="CV433" s="369"/>
      <c r="CW433" s="370"/>
      <c r="CX433" s="370"/>
      <c r="CY433" s="371"/>
      <c r="CZ433" s="369"/>
      <c r="DA433" s="370"/>
      <c r="DB433" s="370"/>
      <c r="DC433" s="371"/>
      <c r="DD433" s="369"/>
      <c r="DE433" s="370"/>
      <c r="DF433" s="370"/>
      <c r="DG433" s="371"/>
      <c r="DH433" s="369"/>
      <c r="DI433" s="370"/>
      <c r="DJ433" s="370"/>
      <c r="DK433" s="371"/>
      <c r="DL433" s="369"/>
      <c r="DM433" s="370"/>
      <c r="DN433" s="370"/>
      <c r="DO433" s="371"/>
      <c r="DP433" s="369"/>
      <c r="DQ433" s="370"/>
      <c r="DR433" s="370"/>
      <c r="DS433" s="371"/>
      <c r="DT433" s="369"/>
      <c r="DU433" s="370"/>
      <c r="DV433" s="370"/>
      <c r="DW433" s="371"/>
      <c r="DX433" s="369"/>
      <c r="DY433" s="370"/>
      <c r="DZ433" s="370"/>
      <c r="EA433" s="371"/>
      <c r="EB433" s="369"/>
      <c r="EC433" s="370"/>
      <c r="ED433" s="370"/>
      <c r="EE433" s="371"/>
      <c r="EF433" s="224"/>
      <c r="EG433" s="225"/>
      <c r="EH433" s="225"/>
      <c r="EI433" s="226"/>
      <c r="EJ433" s="224"/>
      <c r="EK433" s="225"/>
      <c r="EL433" s="225"/>
      <c r="EM433" s="226"/>
      <c r="EN433" s="224"/>
      <c r="EO433" s="225"/>
      <c r="EP433" s="225"/>
      <c r="EQ433" s="226"/>
      <c r="ER433" s="224"/>
      <c r="ES433" s="225"/>
      <c r="ET433" s="225"/>
      <c r="EU433" s="226"/>
      <c r="EV433" s="224"/>
      <c r="EW433" s="225"/>
      <c r="EX433" s="225"/>
      <c r="EY433" s="226"/>
      <c r="EZ433" s="224"/>
      <c r="FA433" s="225"/>
      <c r="FB433" s="225"/>
      <c r="FC433" s="226"/>
      <c r="FD433" s="224"/>
      <c r="FE433" s="225"/>
      <c r="FF433" s="225"/>
      <c r="FG433" s="226"/>
      <c r="FH433" s="224"/>
      <c r="FI433" s="225"/>
      <c r="FJ433" s="225"/>
      <c r="FK433" s="226"/>
    </row>
    <row r="434" spans="1:167" s="8" customFormat="1" ht="14.25" customHeight="1">
      <c r="A434" s="661" t="s">
        <v>1405</v>
      </c>
      <c r="B434" s="662"/>
      <c r="C434" s="662"/>
      <c r="D434" s="662"/>
      <c r="E434" s="662"/>
      <c r="F434" s="662"/>
      <c r="G434" s="662"/>
      <c r="H434" s="662"/>
      <c r="I434" s="662"/>
      <c r="J434" s="662"/>
      <c r="K434" s="662"/>
      <c r="L434" s="662"/>
      <c r="M434" s="662"/>
      <c r="N434" s="662"/>
      <c r="O434" s="662"/>
      <c r="P434" s="662"/>
      <c r="Q434" s="662"/>
      <c r="R434" s="662"/>
      <c r="S434" s="662"/>
      <c r="T434" s="662"/>
      <c r="U434" s="663"/>
      <c r="V434" s="462">
        <v>19</v>
      </c>
      <c r="W434" s="436"/>
      <c r="X434" s="369"/>
      <c r="Y434" s="370"/>
      <c r="Z434" s="370"/>
      <c r="AA434" s="371"/>
      <c r="AB434" s="567">
        <f>AR434+BH434+BX434+CN434+DD434</f>
        <v>0</v>
      </c>
      <c r="AC434" s="567"/>
      <c r="AD434" s="567"/>
      <c r="AE434" s="567"/>
      <c r="AF434" s="369"/>
      <c r="AG434" s="370"/>
      <c r="AH434" s="370"/>
      <c r="AI434" s="371"/>
      <c r="AJ434" s="567">
        <f>AZ434+BP434+CF434+CV434+DL434</f>
        <v>0</v>
      </c>
      <c r="AK434" s="567"/>
      <c r="AL434" s="567"/>
      <c r="AM434" s="567"/>
      <c r="AN434" s="369"/>
      <c r="AO434" s="370"/>
      <c r="AP434" s="370"/>
      <c r="AQ434" s="371"/>
      <c r="AR434" s="369"/>
      <c r="AS434" s="370"/>
      <c r="AT434" s="370"/>
      <c r="AU434" s="371"/>
      <c r="AV434" s="369"/>
      <c r="AW434" s="370"/>
      <c r="AX434" s="370"/>
      <c r="AY434" s="371"/>
      <c r="AZ434" s="369"/>
      <c r="BA434" s="370"/>
      <c r="BB434" s="370"/>
      <c r="BC434" s="371"/>
      <c r="BD434" s="369"/>
      <c r="BE434" s="370"/>
      <c r="BF434" s="370"/>
      <c r="BG434" s="371"/>
      <c r="BH434" s="369"/>
      <c r="BI434" s="370"/>
      <c r="BJ434" s="370"/>
      <c r="BK434" s="371"/>
      <c r="BL434" s="369"/>
      <c r="BM434" s="370"/>
      <c r="BN434" s="370"/>
      <c r="BO434" s="371"/>
      <c r="BP434" s="369"/>
      <c r="BQ434" s="370"/>
      <c r="BR434" s="370"/>
      <c r="BS434" s="371"/>
      <c r="BT434" s="369"/>
      <c r="BU434" s="370"/>
      <c r="BV434" s="370"/>
      <c r="BW434" s="371"/>
      <c r="BX434" s="369"/>
      <c r="BY434" s="370"/>
      <c r="BZ434" s="370"/>
      <c r="CA434" s="371"/>
      <c r="CB434" s="369"/>
      <c r="CC434" s="370"/>
      <c r="CD434" s="370"/>
      <c r="CE434" s="371"/>
      <c r="CF434" s="369"/>
      <c r="CG434" s="370"/>
      <c r="CH434" s="370"/>
      <c r="CI434" s="371"/>
      <c r="CJ434" s="369"/>
      <c r="CK434" s="370"/>
      <c r="CL434" s="370"/>
      <c r="CM434" s="371"/>
      <c r="CN434" s="369"/>
      <c r="CO434" s="370"/>
      <c r="CP434" s="370"/>
      <c r="CQ434" s="371"/>
      <c r="CR434" s="369"/>
      <c r="CS434" s="370"/>
      <c r="CT434" s="370"/>
      <c r="CU434" s="371"/>
      <c r="CV434" s="369"/>
      <c r="CW434" s="370"/>
      <c r="CX434" s="370"/>
      <c r="CY434" s="371"/>
      <c r="CZ434" s="369"/>
      <c r="DA434" s="370"/>
      <c r="DB434" s="370"/>
      <c r="DC434" s="371"/>
      <c r="DD434" s="369"/>
      <c r="DE434" s="370"/>
      <c r="DF434" s="370"/>
      <c r="DG434" s="371"/>
      <c r="DH434" s="369"/>
      <c r="DI434" s="370"/>
      <c r="DJ434" s="370"/>
      <c r="DK434" s="371"/>
      <c r="DL434" s="369"/>
      <c r="DM434" s="370"/>
      <c r="DN434" s="370"/>
      <c r="DO434" s="371"/>
      <c r="DP434" s="369"/>
      <c r="DQ434" s="370"/>
      <c r="DR434" s="370"/>
      <c r="DS434" s="371"/>
      <c r="DT434" s="369"/>
      <c r="DU434" s="370"/>
      <c r="DV434" s="370"/>
      <c r="DW434" s="371"/>
      <c r="DX434" s="369"/>
      <c r="DY434" s="370"/>
      <c r="DZ434" s="370"/>
      <c r="EA434" s="371"/>
      <c r="EB434" s="369"/>
      <c r="EC434" s="370"/>
      <c r="ED434" s="370"/>
      <c r="EE434" s="371"/>
      <c r="EF434" s="224"/>
      <c r="EG434" s="225"/>
      <c r="EH434" s="225"/>
      <c r="EI434" s="226"/>
      <c r="EJ434" s="224"/>
      <c r="EK434" s="225"/>
      <c r="EL434" s="225"/>
      <c r="EM434" s="226"/>
      <c r="EN434" s="224"/>
      <c r="EO434" s="225"/>
      <c r="EP434" s="225"/>
      <c r="EQ434" s="226"/>
      <c r="ER434" s="224"/>
      <c r="ES434" s="225"/>
      <c r="ET434" s="225"/>
      <c r="EU434" s="226"/>
      <c r="EV434" s="224"/>
      <c r="EW434" s="225"/>
      <c r="EX434" s="225"/>
      <c r="EY434" s="226"/>
      <c r="EZ434" s="224"/>
      <c r="FA434" s="225"/>
      <c r="FB434" s="225"/>
      <c r="FC434" s="226"/>
      <c r="FD434" s="224"/>
      <c r="FE434" s="225"/>
      <c r="FF434" s="225"/>
      <c r="FG434" s="226"/>
      <c r="FH434" s="224"/>
      <c r="FI434" s="225"/>
      <c r="FJ434" s="225"/>
      <c r="FK434" s="226"/>
    </row>
    <row r="435" spans="1:167" s="8" customFormat="1" ht="27.75" customHeight="1">
      <c r="A435" s="1084" t="s">
        <v>1937</v>
      </c>
      <c r="B435" s="659"/>
      <c r="C435" s="659"/>
      <c r="D435" s="659"/>
      <c r="E435" s="659"/>
      <c r="F435" s="659"/>
      <c r="G435" s="659"/>
      <c r="H435" s="659"/>
      <c r="I435" s="659"/>
      <c r="J435" s="659"/>
      <c r="K435" s="659"/>
      <c r="L435" s="659"/>
      <c r="M435" s="659"/>
      <c r="N435" s="659"/>
      <c r="O435" s="659"/>
      <c r="P435" s="659"/>
      <c r="Q435" s="659"/>
      <c r="R435" s="659"/>
      <c r="S435" s="659"/>
      <c r="T435" s="659"/>
      <c r="U435" s="660"/>
      <c r="V435" s="462">
        <v>20</v>
      </c>
      <c r="W435" s="436"/>
      <c r="X435" s="369"/>
      <c r="Y435" s="370"/>
      <c r="Z435" s="370"/>
      <c r="AA435" s="371"/>
      <c r="AB435" s="567">
        <f t="shared" si="0"/>
        <v>0</v>
      </c>
      <c r="AC435" s="567"/>
      <c r="AD435" s="567"/>
      <c r="AE435" s="567"/>
      <c r="AF435" s="369"/>
      <c r="AG435" s="370"/>
      <c r="AH435" s="370"/>
      <c r="AI435" s="371"/>
      <c r="AJ435" s="567">
        <f t="shared" si="1"/>
        <v>0</v>
      </c>
      <c r="AK435" s="567"/>
      <c r="AL435" s="567"/>
      <c r="AM435" s="567"/>
      <c r="AN435" s="369"/>
      <c r="AO435" s="370"/>
      <c r="AP435" s="370"/>
      <c r="AQ435" s="371"/>
      <c r="AR435" s="369"/>
      <c r="AS435" s="370"/>
      <c r="AT435" s="370"/>
      <c r="AU435" s="371"/>
      <c r="AV435" s="369"/>
      <c r="AW435" s="370"/>
      <c r="AX435" s="370"/>
      <c r="AY435" s="371"/>
      <c r="AZ435" s="369"/>
      <c r="BA435" s="370"/>
      <c r="BB435" s="370"/>
      <c r="BC435" s="371"/>
      <c r="BD435" s="369"/>
      <c r="BE435" s="370"/>
      <c r="BF435" s="370"/>
      <c r="BG435" s="371"/>
      <c r="BH435" s="369"/>
      <c r="BI435" s="370"/>
      <c r="BJ435" s="370"/>
      <c r="BK435" s="371"/>
      <c r="BL435" s="369"/>
      <c r="BM435" s="370"/>
      <c r="BN435" s="370"/>
      <c r="BO435" s="371"/>
      <c r="BP435" s="369"/>
      <c r="BQ435" s="370"/>
      <c r="BR435" s="370"/>
      <c r="BS435" s="371"/>
      <c r="BT435" s="369"/>
      <c r="BU435" s="370"/>
      <c r="BV435" s="370"/>
      <c r="BW435" s="371"/>
      <c r="BX435" s="369"/>
      <c r="BY435" s="370"/>
      <c r="BZ435" s="370"/>
      <c r="CA435" s="371"/>
      <c r="CB435" s="369"/>
      <c r="CC435" s="370"/>
      <c r="CD435" s="370"/>
      <c r="CE435" s="371"/>
      <c r="CF435" s="369"/>
      <c r="CG435" s="370"/>
      <c r="CH435" s="370"/>
      <c r="CI435" s="371"/>
      <c r="CJ435" s="369"/>
      <c r="CK435" s="370"/>
      <c r="CL435" s="370"/>
      <c r="CM435" s="371"/>
      <c r="CN435" s="369"/>
      <c r="CO435" s="370"/>
      <c r="CP435" s="370"/>
      <c r="CQ435" s="371"/>
      <c r="CR435" s="369"/>
      <c r="CS435" s="370"/>
      <c r="CT435" s="370"/>
      <c r="CU435" s="371"/>
      <c r="CV435" s="369"/>
      <c r="CW435" s="370"/>
      <c r="CX435" s="370"/>
      <c r="CY435" s="371"/>
      <c r="CZ435" s="369"/>
      <c r="DA435" s="370"/>
      <c r="DB435" s="370"/>
      <c r="DC435" s="371"/>
      <c r="DD435" s="369"/>
      <c r="DE435" s="370"/>
      <c r="DF435" s="370"/>
      <c r="DG435" s="371"/>
      <c r="DH435" s="369"/>
      <c r="DI435" s="370"/>
      <c r="DJ435" s="370"/>
      <c r="DK435" s="371"/>
      <c r="DL435" s="369"/>
      <c r="DM435" s="370"/>
      <c r="DN435" s="370"/>
      <c r="DO435" s="371"/>
      <c r="DP435" s="369"/>
      <c r="DQ435" s="370"/>
      <c r="DR435" s="370"/>
      <c r="DS435" s="371"/>
      <c r="DT435" s="369"/>
      <c r="DU435" s="370"/>
      <c r="DV435" s="370"/>
      <c r="DW435" s="371"/>
      <c r="DX435" s="369"/>
      <c r="DY435" s="370"/>
      <c r="DZ435" s="370"/>
      <c r="EA435" s="371"/>
      <c r="EB435" s="369"/>
      <c r="EC435" s="370"/>
      <c r="ED435" s="370"/>
      <c r="EE435" s="371"/>
      <c r="EF435" s="224"/>
      <c r="EG435" s="225"/>
      <c r="EH435" s="225"/>
      <c r="EI435" s="226"/>
      <c r="EJ435" s="224"/>
      <c r="EK435" s="225"/>
      <c r="EL435" s="225"/>
      <c r="EM435" s="226"/>
      <c r="EN435" s="224"/>
      <c r="EO435" s="225"/>
      <c r="EP435" s="225"/>
      <c r="EQ435" s="226"/>
      <c r="ER435" s="224"/>
      <c r="ES435" s="225"/>
      <c r="ET435" s="225"/>
      <c r="EU435" s="226"/>
      <c r="EV435" s="224"/>
      <c r="EW435" s="225"/>
      <c r="EX435" s="225"/>
      <c r="EY435" s="226"/>
      <c r="EZ435" s="224"/>
      <c r="FA435" s="225"/>
      <c r="FB435" s="225"/>
      <c r="FC435" s="226"/>
      <c r="FD435" s="224"/>
      <c r="FE435" s="225"/>
      <c r="FF435" s="225"/>
      <c r="FG435" s="226"/>
      <c r="FH435" s="224"/>
      <c r="FI435" s="225"/>
      <c r="FJ435" s="225"/>
      <c r="FK435" s="226"/>
    </row>
    <row r="436" spans="1:167" s="8" customFormat="1" ht="18" customHeight="1">
      <c r="A436" s="376" t="s">
        <v>645</v>
      </c>
      <c r="B436" s="377"/>
      <c r="C436" s="377"/>
      <c r="D436" s="377"/>
      <c r="E436" s="377"/>
      <c r="F436" s="377"/>
      <c r="G436" s="377"/>
      <c r="H436" s="377"/>
      <c r="I436" s="377"/>
      <c r="J436" s="377"/>
      <c r="K436" s="377"/>
      <c r="L436" s="377"/>
      <c r="M436" s="377"/>
      <c r="N436" s="377"/>
      <c r="O436" s="377"/>
      <c r="P436" s="377"/>
      <c r="Q436" s="377"/>
      <c r="R436" s="377"/>
      <c r="S436" s="377"/>
      <c r="T436" s="377"/>
      <c r="U436" s="378"/>
      <c r="V436" s="462">
        <v>21</v>
      </c>
      <c r="W436" s="436"/>
      <c r="X436" s="369"/>
      <c r="Y436" s="370"/>
      <c r="Z436" s="370"/>
      <c r="AA436" s="371"/>
      <c r="AB436" s="567">
        <f t="shared" si="0"/>
        <v>0</v>
      </c>
      <c r="AC436" s="567"/>
      <c r="AD436" s="567"/>
      <c r="AE436" s="567"/>
      <c r="AF436" s="369"/>
      <c r="AG436" s="370"/>
      <c r="AH436" s="370"/>
      <c r="AI436" s="371"/>
      <c r="AJ436" s="567">
        <f t="shared" si="1"/>
        <v>0</v>
      </c>
      <c r="AK436" s="567"/>
      <c r="AL436" s="567"/>
      <c r="AM436" s="567"/>
      <c r="AN436" s="369"/>
      <c r="AO436" s="370"/>
      <c r="AP436" s="370"/>
      <c r="AQ436" s="371"/>
      <c r="AR436" s="369"/>
      <c r="AS436" s="370"/>
      <c r="AT436" s="370"/>
      <c r="AU436" s="371"/>
      <c r="AV436" s="369"/>
      <c r="AW436" s="370"/>
      <c r="AX436" s="370"/>
      <c r="AY436" s="371"/>
      <c r="AZ436" s="369"/>
      <c r="BA436" s="370"/>
      <c r="BB436" s="370"/>
      <c r="BC436" s="371"/>
      <c r="BD436" s="369"/>
      <c r="BE436" s="370"/>
      <c r="BF436" s="370"/>
      <c r="BG436" s="371"/>
      <c r="BH436" s="369"/>
      <c r="BI436" s="370"/>
      <c r="BJ436" s="370"/>
      <c r="BK436" s="371"/>
      <c r="BL436" s="369"/>
      <c r="BM436" s="370"/>
      <c r="BN436" s="370"/>
      <c r="BO436" s="371"/>
      <c r="BP436" s="369"/>
      <c r="BQ436" s="370"/>
      <c r="BR436" s="370"/>
      <c r="BS436" s="371"/>
      <c r="BT436" s="369"/>
      <c r="BU436" s="370"/>
      <c r="BV436" s="370"/>
      <c r="BW436" s="371"/>
      <c r="BX436" s="369"/>
      <c r="BY436" s="370"/>
      <c r="BZ436" s="370"/>
      <c r="CA436" s="371"/>
      <c r="CB436" s="369"/>
      <c r="CC436" s="370"/>
      <c r="CD436" s="370"/>
      <c r="CE436" s="371"/>
      <c r="CF436" s="369"/>
      <c r="CG436" s="370"/>
      <c r="CH436" s="370"/>
      <c r="CI436" s="371"/>
      <c r="CJ436" s="369"/>
      <c r="CK436" s="370"/>
      <c r="CL436" s="370"/>
      <c r="CM436" s="371"/>
      <c r="CN436" s="369"/>
      <c r="CO436" s="370"/>
      <c r="CP436" s="370"/>
      <c r="CQ436" s="371"/>
      <c r="CR436" s="369"/>
      <c r="CS436" s="370"/>
      <c r="CT436" s="370"/>
      <c r="CU436" s="371"/>
      <c r="CV436" s="369"/>
      <c r="CW436" s="370"/>
      <c r="CX436" s="370"/>
      <c r="CY436" s="371"/>
      <c r="CZ436" s="369"/>
      <c r="DA436" s="370"/>
      <c r="DB436" s="370"/>
      <c r="DC436" s="371"/>
      <c r="DD436" s="369"/>
      <c r="DE436" s="370"/>
      <c r="DF436" s="370"/>
      <c r="DG436" s="371"/>
      <c r="DH436" s="369"/>
      <c r="DI436" s="370"/>
      <c r="DJ436" s="370"/>
      <c r="DK436" s="371"/>
      <c r="DL436" s="369"/>
      <c r="DM436" s="370"/>
      <c r="DN436" s="370"/>
      <c r="DO436" s="371"/>
      <c r="DP436" s="369"/>
      <c r="DQ436" s="370"/>
      <c r="DR436" s="370"/>
      <c r="DS436" s="371"/>
      <c r="DT436" s="369"/>
      <c r="DU436" s="370"/>
      <c r="DV436" s="370"/>
      <c r="DW436" s="371"/>
      <c r="DX436" s="369"/>
      <c r="DY436" s="370"/>
      <c r="DZ436" s="370"/>
      <c r="EA436" s="371"/>
      <c r="EB436" s="369"/>
      <c r="EC436" s="370"/>
      <c r="ED436" s="370"/>
      <c r="EE436" s="371"/>
      <c r="EF436" s="224"/>
      <c r="EG436" s="225"/>
      <c r="EH436" s="225"/>
      <c r="EI436" s="226"/>
      <c r="EJ436" s="224"/>
      <c r="EK436" s="225"/>
      <c r="EL436" s="225"/>
      <c r="EM436" s="226"/>
      <c r="EN436" s="224"/>
      <c r="EO436" s="225"/>
      <c r="EP436" s="225"/>
      <c r="EQ436" s="226"/>
      <c r="ER436" s="224"/>
      <c r="ES436" s="225"/>
      <c r="ET436" s="225"/>
      <c r="EU436" s="226"/>
      <c r="EV436" s="224"/>
      <c r="EW436" s="225"/>
      <c r="EX436" s="225"/>
      <c r="EY436" s="226"/>
      <c r="EZ436" s="224"/>
      <c r="FA436" s="225"/>
      <c r="FB436" s="225"/>
      <c r="FC436" s="226"/>
      <c r="FD436" s="224"/>
      <c r="FE436" s="225"/>
      <c r="FF436" s="225"/>
      <c r="FG436" s="226"/>
      <c r="FH436" s="224"/>
      <c r="FI436" s="225"/>
      <c r="FJ436" s="225"/>
      <c r="FK436" s="226"/>
    </row>
    <row r="437" spans="1:167" s="9" customFormat="1" ht="23.25" customHeight="1">
      <c r="A437" s="376" t="s">
        <v>646</v>
      </c>
      <c r="B437" s="377"/>
      <c r="C437" s="377"/>
      <c r="D437" s="377"/>
      <c r="E437" s="377"/>
      <c r="F437" s="377"/>
      <c r="G437" s="377"/>
      <c r="H437" s="377"/>
      <c r="I437" s="377"/>
      <c r="J437" s="377"/>
      <c r="K437" s="377"/>
      <c r="L437" s="377"/>
      <c r="M437" s="377"/>
      <c r="N437" s="377"/>
      <c r="O437" s="377"/>
      <c r="P437" s="377"/>
      <c r="Q437" s="377"/>
      <c r="R437" s="377"/>
      <c r="S437" s="377"/>
      <c r="T437" s="377"/>
      <c r="U437" s="378"/>
      <c r="V437" s="462">
        <v>22</v>
      </c>
      <c r="W437" s="436"/>
      <c r="X437" s="369"/>
      <c r="Y437" s="370"/>
      <c r="Z437" s="370"/>
      <c r="AA437" s="371"/>
      <c r="AB437" s="567">
        <f t="shared" si="0"/>
        <v>0</v>
      </c>
      <c r="AC437" s="567"/>
      <c r="AD437" s="567"/>
      <c r="AE437" s="567"/>
      <c r="AF437" s="369"/>
      <c r="AG437" s="370"/>
      <c r="AH437" s="370"/>
      <c r="AI437" s="371"/>
      <c r="AJ437" s="567">
        <f t="shared" si="1"/>
        <v>0</v>
      </c>
      <c r="AK437" s="567"/>
      <c r="AL437" s="567"/>
      <c r="AM437" s="567"/>
      <c r="AN437" s="369"/>
      <c r="AO437" s="370"/>
      <c r="AP437" s="370"/>
      <c r="AQ437" s="371"/>
      <c r="AR437" s="369"/>
      <c r="AS437" s="370"/>
      <c r="AT437" s="370"/>
      <c r="AU437" s="371"/>
      <c r="AV437" s="369"/>
      <c r="AW437" s="370"/>
      <c r="AX437" s="370"/>
      <c r="AY437" s="371"/>
      <c r="AZ437" s="369"/>
      <c r="BA437" s="370"/>
      <c r="BB437" s="370"/>
      <c r="BC437" s="371"/>
      <c r="BD437" s="369"/>
      <c r="BE437" s="370"/>
      <c r="BF437" s="370"/>
      <c r="BG437" s="371"/>
      <c r="BH437" s="369"/>
      <c r="BI437" s="370"/>
      <c r="BJ437" s="370"/>
      <c r="BK437" s="371"/>
      <c r="BL437" s="369"/>
      <c r="BM437" s="370"/>
      <c r="BN437" s="370"/>
      <c r="BO437" s="371"/>
      <c r="BP437" s="369"/>
      <c r="BQ437" s="370"/>
      <c r="BR437" s="370"/>
      <c r="BS437" s="371"/>
      <c r="BT437" s="369"/>
      <c r="BU437" s="370"/>
      <c r="BV437" s="370"/>
      <c r="BW437" s="371"/>
      <c r="BX437" s="369"/>
      <c r="BY437" s="370"/>
      <c r="BZ437" s="370"/>
      <c r="CA437" s="371"/>
      <c r="CB437" s="369"/>
      <c r="CC437" s="370"/>
      <c r="CD437" s="370"/>
      <c r="CE437" s="371"/>
      <c r="CF437" s="369"/>
      <c r="CG437" s="370"/>
      <c r="CH437" s="370"/>
      <c r="CI437" s="371"/>
      <c r="CJ437" s="369"/>
      <c r="CK437" s="370"/>
      <c r="CL437" s="370"/>
      <c r="CM437" s="371"/>
      <c r="CN437" s="369"/>
      <c r="CO437" s="370"/>
      <c r="CP437" s="370"/>
      <c r="CQ437" s="371"/>
      <c r="CR437" s="369"/>
      <c r="CS437" s="370"/>
      <c r="CT437" s="370"/>
      <c r="CU437" s="371"/>
      <c r="CV437" s="369"/>
      <c r="CW437" s="370"/>
      <c r="CX437" s="370"/>
      <c r="CY437" s="371"/>
      <c r="CZ437" s="369"/>
      <c r="DA437" s="370"/>
      <c r="DB437" s="370"/>
      <c r="DC437" s="371"/>
      <c r="DD437" s="369"/>
      <c r="DE437" s="370"/>
      <c r="DF437" s="370"/>
      <c r="DG437" s="371"/>
      <c r="DH437" s="369"/>
      <c r="DI437" s="370"/>
      <c r="DJ437" s="370"/>
      <c r="DK437" s="371"/>
      <c r="DL437" s="369"/>
      <c r="DM437" s="370"/>
      <c r="DN437" s="370"/>
      <c r="DO437" s="371"/>
      <c r="DP437" s="369"/>
      <c r="DQ437" s="370"/>
      <c r="DR437" s="370"/>
      <c r="DS437" s="371"/>
      <c r="DT437" s="369"/>
      <c r="DU437" s="370"/>
      <c r="DV437" s="370"/>
      <c r="DW437" s="371"/>
      <c r="DX437" s="369"/>
      <c r="DY437" s="370"/>
      <c r="DZ437" s="370"/>
      <c r="EA437" s="371"/>
      <c r="EB437" s="369"/>
      <c r="EC437" s="370"/>
      <c r="ED437" s="370"/>
      <c r="EE437" s="371"/>
      <c r="EF437" s="224"/>
      <c r="EG437" s="225"/>
      <c r="EH437" s="225"/>
      <c r="EI437" s="226"/>
      <c r="EJ437" s="224"/>
      <c r="EK437" s="225"/>
      <c r="EL437" s="225"/>
      <c r="EM437" s="226"/>
      <c r="EN437" s="224"/>
      <c r="EO437" s="225"/>
      <c r="EP437" s="225"/>
      <c r="EQ437" s="226"/>
      <c r="ER437" s="224"/>
      <c r="ES437" s="225"/>
      <c r="ET437" s="225"/>
      <c r="EU437" s="226"/>
      <c r="EV437" s="224"/>
      <c r="EW437" s="225"/>
      <c r="EX437" s="225"/>
      <c r="EY437" s="226"/>
      <c r="EZ437" s="224"/>
      <c r="FA437" s="225"/>
      <c r="FB437" s="225"/>
      <c r="FC437" s="226"/>
      <c r="FD437" s="224"/>
      <c r="FE437" s="225"/>
      <c r="FF437" s="225"/>
      <c r="FG437" s="226"/>
      <c r="FH437" s="224"/>
      <c r="FI437" s="225"/>
      <c r="FJ437" s="225"/>
      <c r="FK437" s="226"/>
    </row>
    <row r="438" spans="1:167" s="9" customFormat="1" ht="14.25" customHeight="1">
      <c r="A438" s="376" t="s">
        <v>647</v>
      </c>
      <c r="B438" s="377"/>
      <c r="C438" s="377"/>
      <c r="D438" s="377"/>
      <c r="E438" s="377"/>
      <c r="F438" s="377"/>
      <c r="G438" s="377"/>
      <c r="H438" s="377"/>
      <c r="I438" s="377"/>
      <c r="J438" s="377"/>
      <c r="K438" s="377"/>
      <c r="L438" s="377"/>
      <c r="M438" s="377"/>
      <c r="N438" s="377"/>
      <c r="O438" s="377"/>
      <c r="P438" s="377"/>
      <c r="Q438" s="377"/>
      <c r="R438" s="377"/>
      <c r="S438" s="377"/>
      <c r="T438" s="377"/>
      <c r="U438" s="378"/>
      <c r="V438" s="462">
        <v>23</v>
      </c>
      <c r="W438" s="436"/>
      <c r="X438" s="369"/>
      <c r="Y438" s="370"/>
      <c r="Z438" s="370"/>
      <c r="AA438" s="371"/>
      <c r="AB438" s="567">
        <f t="shared" si="0"/>
        <v>0</v>
      </c>
      <c r="AC438" s="567"/>
      <c r="AD438" s="567"/>
      <c r="AE438" s="567"/>
      <c r="AF438" s="369"/>
      <c r="AG438" s="370"/>
      <c r="AH438" s="370"/>
      <c r="AI438" s="371"/>
      <c r="AJ438" s="567">
        <f t="shared" si="1"/>
        <v>0</v>
      </c>
      <c r="AK438" s="567"/>
      <c r="AL438" s="567"/>
      <c r="AM438" s="567"/>
      <c r="AN438" s="369"/>
      <c r="AO438" s="370"/>
      <c r="AP438" s="370"/>
      <c r="AQ438" s="371"/>
      <c r="AR438" s="369"/>
      <c r="AS438" s="370"/>
      <c r="AT438" s="370"/>
      <c r="AU438" s="371"/>
      <c r="AV438" s="369"/>
      <c r="AW438" s="370"/>
      <c r="AX438" s="370"/>
      <c r="AY438" s="371"/>
      <c r="AZ438" s="369"/>
      <c r="BA438" s="370"/>
      <c r="BB438" s="370"/>
      <c r="BC438" s="371"/>
      <c r="BD438" s="369"/>
      <c r="BE438" s="370"/>
      <c r="BF438" s="370"/>
      <c r="BG438" s="371"/>
      <c r="BH438" s="369"/>
      <c r="BI438" s="370"/>
      <c r="BJ438" s="370"/>
      <c r="BK438" s="371"/>
      <c r="BL438" s="369"/>
      <c r="BM438" s="370"/>
      <c r="BN438" s="370"/>
      <c r="BO438" s="371"/>
      <c r="BP438" s="369"/>
      <c r="BQ438" s="370"/>
      <c r="BR438" s="370"/>
      <c r="BS438" s="371"/>
      <c r="BT438" s="369"/>
      <c r="BU438" s="370"/>
      <c r="BV438" s="370"/>
      <c r="BW438" s="371"/>
      <c r="BX438" s="369"/>
      <c r="BY438" s="370"/>
      <c r="BZ438" s="370"/>
      <c r="CA438" s="371"/>
      <c r="CB438" s="369"/>
      <c r="CC438" s="370"/>
      <c r="CD438" s="370"/>
      <c r="CE438" s="371"/>
      <c r="CF438" s="369"/>
      <c r="CG438" s="370"/>
      <c r="CH438" s="370"/>
      <c r="CI438" s="371"/>
      <c r="CJ438" s="369"/>
      <c r="CK438" s="370"/>
      <c r="CL438" s="370"/>
      <c r="CM438" s="371"/>
      <c r="CN438" s="369"/>
      <c r="CO438" s="370"/>
      <c r="CP438" s="370"/>
      <c r="CQ438" s="371"/>
      <c r="CR438" s="369"/>
      <c r="CS438" s="370"/>
      <c r="CT438" s="370"/>
      <c r="CU438" s="371"/>
      <c r="CV438" s="369"/>
      <c r="CW438" s="370"/>
      <c r="CX438" s="370"/>
      <c r="CY438" s="371"/>
      <c r="CZ438" s="369"/>
      <c r="DA438" s="370"/>
      <c r="DB438" s="370"/>
      <c r="DC438" s="371"/>
      <c r="DD438" s="369"/>
      <c r="DE438" s="370"/>
      <c r="DF438" s="370"/>
      <c r="DG438" s="371"/>
      <c r="DH438" s="369"/>
      <c r="DI438" s="370"/>
      <c r="DJ438" s="370"/>
      <c r="DK438" s="371"/>
      <c r="DL438" s="369"/>
      <c r="DM438" s="370"/>
      <c r="DN438" s="370"/>
      <c r="DO438" s="371"/>
      <c r="DP438" s="369"/>
      <c r="DQ438" s="370"/>
      <c r="DR438" s="370"/>
      <c r="DS438" s="371"/>
      <c r="DT438" s="369"/>
      <c r="DU438" s="370"/>
      <c r="DV438" s="370"/>
      <c r="DW438" s="371"/>
      <c r="DX438" s="369"/>
      <c r="DY438" s="370"/>
      <c r="DZ438" s="370"/>
      <c r="EA438" s="371"/>
      <c r="EB438" s="369"/>
      <c r="EC438" s="370"/>
      <c r="ED438" s="370"/>
      <c r="EE438" s="371"/>
      <c r="EF438" s="224"/>
      <c r="EG438" s="225"/>
      <c r="EH438" s="225"/>
      <c r="EI438" s="226"/>
      <c r="EJ438" s="224"/>
      <c r="EK438" s="225"/>
      <c r="EL438" s="225"/>
      <c r="EM438" s="226"/>
      <c r="EN438" s="224"/>
      <c r="EO438" s="225"/>
      <c r="EP438" s="225"/>
      <c r="EQ438" s="226"/>
      <c r="ER438" s="224"/>
      <c r="ES438" s="225"/>
      <c r="ET438" s="225"/>
      <c r="EU438" s="226"/>
      <c r="EV438" s="224"/>
      <c r="EW438" s="225"/>
      <c r="EX438" s="225"/>
      <c r="EY438" s="226"/>
      <c r="EZ438" s="224"/>
      <c r="FA438" s="225"/>
      <c r="FB438" s="225"/>
      <c r="FC438" s="226"/>
      <c r="FD438" s="224"/>
      <c r="FE438" s="225"/>
      <c r="FF438" s="225"/>
      <c r="FG438" s="226"/>
      <c r="FH438" s="224"/>
      <c r="FI438" s="225"/>
      <c r="FJ438" s="225"/>
      <c r="FK438" s="226"/>
    </row>
    <row r="439" spans="1:167" s="9" customFormat="1" ht="17.25" customHeight="1">
      <c r="A439" s="376" t="s">
        <v>648</v>
      </c>
      <c r="B439" s="377"/>
      <c r="C439" s="377"/>
      <c r="D439" s="377"/>
      <c r="E439" s="377"/>
      <c r="F439" s="377"/>
      <c r="G439" s="377"/>
      <c r="H439" s="377"/>
      <c r="I439" s="377"/>
      <c r="J439" s="377"/>
      <c r="K439" s="377"/>
      <c r="L439" s="377"/>
      <c r="M439" s="377"/>
      <c r="N439" s="377"/>
      <c r="O439" s="377"/>
      <c r="P439" s="377"/>
      <c r="Q439" s="377"/>
      <c r="R439" s="377"/>
      <c r="S439" s="377"/>
      <c r="T439" s="377"/>
      <c r="U439" s="378"/>
      <c r="V439" s="462">
        <v>24</v>
      </c>
      <c r="W439" s="436"/>
      <c r="X439" s="369"/>
      <c r="Y439" s="370"/>
      <c r="Z439" s="370"/>
      <c r="AA439" s="371"/>
      <c r="AB439" s="567">
        <f t="shared" si="0"/>
        <v>0</v>
      </c>
      <c r="AC439" s="567"/>
      <c r="AD439" s="567"/>
      <c r="AE439" s="567"/>
      <c r="AF439" s="369"/>
      <c r="AG439" s="370"/>
      <c r="AH439" s="370"/>
      <c r="AI439" s="371"/>
      <c r="AJ439" s="567">
        <f t="shared" si="1"/>
        <v>0</v>
      </c>
      <c r="AK439" s="567"/>
      <c r="AL439" s="567"/>
      <c r="AM439" s="567"/>
      <c r="AN439" s="369"/>
      <c r="AO439" s="370"/>
      <c r="AP439" s="370"/>
      <c r="AQ439" s="371"/>
      <c r="AR439" s="369"/>
      <c r="AS439" s="370"/>
      <c r="AT439" s="370"/>
      <c r="AU439" s="371"/>
      <c r="AV439" s="369"/>
      <c r="AW439" s="370"/>
      <c r="AX439" s="370"/>
      <c r="AY439" s="371"/>
      <c r="AZ439" s="369"/>
      <c r="BA439" s="370"/>
      <c r="BB439" s="370"/>
      <c r="BC439" s="371"/>
      <c r="BD439" s="369"/>
      <c r="BE439" s="370"/>
      <c r="BF439" s="370"/>
      <c r="BG439" s="371"/>
      <c r="BH439" s="369"/>
      <c r="BI439" s="370"/>
      <c r="BJ439" s="370"/>
      <c r="BK439" s="371"/>
      <c r="BL439" s="369"/>
      <c r="BM439" s="370"/>
      <c r="BN439" s="370"/>
      <c r="BO439" s="371"/>
      <c r="BP439" s="369"/>
      <c r="BQ439" s="370"/>
      <c r="BR439" s="370"/>
      <c r="BS439" s="371"/>
      <c r="BT439" s="369"/>
      <c r="BU439" s="370"/>
      <c r="BV439" s="370"/>
      <c r="BW439" s="371"/>
      <c r="BX439" s="369"/>
      <c r="BY439" s="370"/>
      <c r="BZ439" s="370"/>
      <c r="CA439" s="371"/>
      <c r="CB439" s="369"/>
      <c r="CC439" s="370"/>
      <c r="CD439" s="370"/>
      <c r="CE439" s="371"/>
      <c r="CF439" s="369"/>
      <c r="CG439" s="370"/>
      <c r="CH439" s="370"/>
      <c r="CI439" s="371"/>
      <c r="CJ439" s="369"/>
      <c r="CK439" s="370"/>
      <c r="CL439" s="370"/>
      <c r="CM439" s="371"/>
      <c r="CN439" s="369"/>
      <c r="CO439" s="370"/>
      <c r="CP439" s="370"/>
      <c r="CQ439" s="371"/>
      <c r="CR439" s="369"/>
      <c r="CS439" s="370"/>
      <c r="CT439" s="370"/>
      <c r="CU439" s="371"/>
      <c r="CV439" s="369"/>
      <c r="CW439" s="370"/>
      <c r="CX439" s="370"/>
      <c r="CY439" s="371"/>
      <c r="CZ439" s="369"/>
      <c r="DA439" s="370"/>
      <c r="DB439" s="370"/>
      <c r="DC439" s="371"/>
      <c r="DD439" s="369"/>
      <c r="DE439" s="370"/>
      <c r="DF439" s="370"/>
      <c r="DG439" s="371"/>
      <c r="DH439" s="369"/>
      <c r="DI439" s="370"/>
      <c r="DJ439" s="370"/>
      <c r="DK439" s="371"/>
      <c r="DL439" s="369"/>
      <c r="DM439" s="370"/>
      <c r="DN439" s="370"/>
      <c r="DO439" s="371"/>
      <c r="DP439" s="369"/>
      <c r="DQ439" s="370"/>
      <c r="DR439" s="370"/>
      <c r="DS439" s="371"/>
      <c r="DT439" s="369"/>
      <c r="DU439" s="370"/>
      <c r="DV439" s="370"/>
      <c r="DW439" s="371"/>
      <c r="DX439" s="369"/>
      <c r="DY439" s="370"/>
      <c r="DZ439" s="370"/>
      <c r="EA439" s="371"/>
      <c r="EB439" s="369"/>
      <c r="EC439" s="370"/>
      <c r="ED439" s="370"/>
      <c r="EE439" s="371"/>
      <c r="EF439" s="224"/>
      <c r="EG439" s="225"/>
      <c r="EH439" s="225"/>
      <c r="EI439" s="226"/>
      <c r="EJ439" s="224"/>
      <c r="EK439" s="225"/>
      <c r="EL439" s="225"/>
      <c r="EM439" s="226"/>
      <c r="EN439" s="224"/>
      <c r="EO439" s="225"/>
      <c r="EP439" s="225"/>
      <c r="EQ439" s="226"/>
      <c r="ER439" s="224"/>
      <c r="ES439" s="225"/>
      <c r="ET439" s="225"/>
      <c r="EU439" s="226"/>
      <c r="EV439" s="224"/>
      <c r="EW439" s="225"/>
      <c r="EX439" s="225"/>
      <c r="EY439" s="226"/>
      <c r="EZ439" s="224"/>
      <c r="FA439" s="225"/>
      <c r="FB439" s="225"/>
      <c r="FC439" s="226"/>
      <c r="FD439" s="224"/>
      <c r="FE439" s="225"/>
      <c r="FF439" s="225"/>
      <c r="FG439" s="226"/>
      <c r="FH439" s="224"/>
      <c r="FI439" s="225"/>
      <c r="FJ439" s="225"/>
      <c r="FK439" s="226"/>
    </row>
    <row r="440" spans="1:167" s="9" customFormat="1" ht="20.25" customHeight="1">
      <c r="A440" s="376" t="s">
        <v>649</v>
      </c>
      <c r="B440" s="377"/>
      <c r="C440" s="377"/>
      <c r="D440" s="377"/>
      <c r="E440" s="377"/>
      <c r="F440" s="377"/>
      <c r="G440" s="377"/>
      <c r="H440" s="377"/>
      <c r="I440" s="377"/>
      <c r="J440" s="377"/>
      <c r="K440" s="377"/>
      <c r="L440" s="377"/>
      <c r="M440" s="377"/>
      <c r="N440" s="377"/>
      <c r="O440" s="377"/>
      <c r="P440" s="377"/>
      <c r="Q440" s="377"/>
      <c r="R440" s="377"/>
      <c r="S440" s="377"/>
      <c r="T440" s="377"/>
      <c r="U440" s="378"/>
      <c r="V440" s="462">
        <v>25</v>
      </c>
      <c r="W440" s="436"/>
      <c r="X440" s="369"/>
      <c r="Y440" s="370"/>
      <c r="Z440" s="370"/>
      <c r="AA440" s="371"/>
      <c r="AB440" s="567">
        <f t="shared" si="0"/>
        <v>0</v>
      </c>
      <c r="AC440" s="567"/>
      <c r="AD440" s="567"/>
      <c r="AE440" s="567"/>
      <c r="AF440" s="369"/>
      <c r="AG440" s="370"/>
      <c r="AH440" s="370"/>
      <c r="AI440" s="371"/>
      <c r="AJ440" s="567">
        <f t="shared" si="1"/>
        <v>0</v>
      </c>
      <c r="AK440" s="567"/>
      <c r="AL440" s="567"/>
      <c r="AM440" s="567"/>
      <c r="AN440" s="369"/>
      <c r="AO440" s="370"/>
      <c r="AP440" s="370"/>
      <c r="AQ440" s="371"/>
      <c r="AR440" s="369"/>
      <c r="AS440" s="370"/>
      <c r="AT440" s="370"/>
      <c r="AU440" s="371"/>
      <c r="AV440" s="369"/>
      <c r="AW440" s="370"/>
      <c r="AX440" s="370"/>
      <c r="AY440" s="371"/>
      <c r="AZ440" s="369"/>
      <c r="BA440" s="370"/>
      <c r="BB440" s="370"/>
      <c r="BC440" s="371"/>
      <c r="BD440" s="369"/>
      <c r="BE440" s="370"/>
      <c r="BF440" s="370"/>
      <c r="BG440" s="371"/>
      <c r="BH440" s="369"/>
      <c r="BI440" s="370"/>
      <c r="BJ440" s="370"/>
      <c r="BK440" s="371"/>
      <c r="BL440" s="369"/>
      <c r="BM440" s="370"/>
      <c r="BN440" s="370"/>
      <c r="BO440" s="371"/>
      <c r="BP440" s="369"/>
      <c r="BQ440" s="370"/>
      <c r="BR440" s="370"/>
      <c r="BS440" s="371"/>
      <c r="BT440" s="369"/>
      <c r="BU440" s="370"/>
      <c r="BV440" s="370"/>
      <c r="BW440" s="371"/>
      <c r="BX440" s="369"/>
      <c r="BY440" s="370"/>
      <c r="BZ440" s="370"/>
      <c r="CA440" s="371"/>
      <c r="CB440" s="369"/>
      <c r="CC440" s="370"/>
      <c r="CD440" s="370"/>
      <c r="CE440" s="371"/>
      <c r="CF440" s="369"/>
      <c r="CG440" s="370"/>
      <c r="CH440" s="370"/>
      <c r="CI440" s="371"/>
      <c r="CJ440" s="369"/>
      <c r="CK440" s="370"/>
      <c r="CL440" s="370"/>
      <c r="CM440" s="371"/>
      <c r="CN440" s="369"/>
      <c r="CO440" s="370"/>
      <c r="CP440" s="370"/>
      <c r="CQ440" s="371"/>
      <c r="CR440" s="369"/>
      <c r="CS440" s="370"/>
      <c r="CT440" s="370"/>
      <c r="CU440" s="371"/>
      <c r="CV440" s="369"/>
      <c r="CW440" s="370"/>
      <c r="CX440" s="370"/>
      <c r="CY440" s="371"/>
      <c r="CZ440" s="369"/>
      <c r="DA440" s="370"/>
      <c r="DB440" s="370"/>
      <c r="DC440" s="371"/>
      <c r="DD440" s="369"/>
      <c r="DE440" s="370"/>
      <c r="DF440" s="370"/>
      <c r="DG440" s="371"/>
      <c r="DH440" s="369"/>
      <c r="DI440" s="370"/>
      <c r="DJ440" s="370"/>
      <c r="DK440" s="371"/>
      <c r="DL440" s="369"/>
      <c r="DM440" s="370"/>
      <c r="DN440" s="370"/>
      <c r="DO440" s="371"/>
      <c r="DP440" s="369"/>
      <c r="DQ440" s="370"/>
      <c r="DR440" s="370"/>
      <c r="DS440" s="371"/>
      <c r="DT440" s="369"/>
      <c r="DU440" s="370"/>
      <c r="DV440" s="370"/>
      <c r="DW440" s="371"/>
      <c r="DX440" s="369"/>
      <c r="DY440" s="370"/>
      <c r="DZ440" s="370"/>
      <c r="EA440" s="371"/>
      <c r="EB440" s="369"/>
      <c r="EC440" s="370"/>
      <c r="ED440" s="370"/>
      <c r="EE440" s="371"/>
      <c r="EF440" s="224"/>
      <c r="EG440" s="225"/>
      <c r="EH440" s="225"/>
      <c r="EI440" s="226"/>
      <c r="EJ440" s="224"/>
      <c r="EK440" s="225"/>
      <c r="EL440" s="225"/>
      <c r="EM440" s="226"/>
      <c r="EN440" s="224"/>
      <c r="EO440" s="225"/>
      <c r="EP440" s="225"/>
      <c r="EQ440" s="226"/>
      <c r="ER440" s="224"/>
      <c r="ES440" s="225"/>
      <c r="ET440" s="225"/>
      <c r="EU440" s="226"/>
      <c r="EV440" s="224"/>
      <c r="EW440" s="225"/>
      <c r="EX440" s="225"/>
      <c r="EY440" s="226"/>
      <c r="EZ440" s="224"/>
      <c r="FA440" s="225"/>
      <c r="FB440" s="225"/>
      <c r="FC440" s="226"/>
      <c r="FD440" s="224"/>
      <c r="FE440" s="225"/>
      <c r="FF440" s="225"/>
      <c r="FG440" s="226"/>
      <c r="FH440" s="224"/>
      <c r="FI440" s="225"/>
      <c r="FJ440" s="225"/>
      <c r="FK440" s="226"/>
    </row>
    <row r="441" spans="1:167" s="9" customFormat="1" ht="22.5" customHeight="1">
      <c r="A441" s="376" t="s">
        <v>832</v>
      </c>
      <c r="B441" s="377"/>
      <c r="C441" s="377"/>
      <c r="D441" s="377"/>
      <c r="E441" s="377"/>
      <c r="F441" s="377"/>
      <c r="G441" s="377"/>
      <c r="H441" s="377"/>
      <c r="I441" s="377"/>
      <c r="J441" s="377"/>
      <c r="K441" s="377"/>
      <c r="L441" s="377"/>
      <c r="M441" s="377"/>
      <c r="N441" s="377"/>
      <c r="O441" s="377"/>
      <c r="P441" s="377"/>
      <c r="Q441" s="377"/>
      <c r="R441" s="377"/>
      <c r="S441" s="377"/>
      <c r="T441" s="377"/>
      <c r="U441" s="378"/>
      <c r="V441" s="462">
        <v>26</v>
      </c>
      <c r="W441" s="436"/>
      <c r="X441" s="369"/>
      <c r="Y441" s="370"/>
      <c r="Z441" s="370"/>
      <c r="AA441" s="371"/>
      <c r="AB441" s="567">
        <f t="shared" si="0"/>
        <v>0</v>
      </c>
      <c r="AC441" s="567"/>
      <c r="AD441" s="567"/>
      <c r="AE441" s="567"/>
      <c r="AF441" s="369"/>
      <c r="AG441" s="370"/>
      <c r="AH441" s="370"/>
      <c r="AI441" s="371"/>
      <c r="AJ441" s="567">
        <f t="shared" si="1"/>
        <v>0</v>
      </c>
      <c r="AK441" s="567"/>
      <c r="AL441" s="567"/>
      <c r="AM441" s="567"/>
      <c r="AN441" s="369"/>
      <c r="AO441" s="370"/>
      <c r="AP441" s="370"/>
      <c r="AQ441" s="371"/>
      <c r="AR441" s="369"/>
      <c r="AS441" s="370"/>
      <c r="AT441" s="370"/>
      <c r="AU441" s="371"/>
      <c r="AV441" s="369"/>
      <c r="AW441" s="370"/>
      <c r="AX441" s="370"/>
      <c r="AY441" s="371"/>
      <c r="AZ441" s="369"/>
      <c r="BA441" s="370"/>
      <c r="BB441" s="370"/>
      <c r="BC441" s="371"/>
      <c r="BD441" s="369"/>
      <c r="BE441" s="370"/>
      <c r="BF441" s="370"/>
      <c r="BG441" s="371"/>
      <c r="BH441" s="369"/>
      <c r="BI441" s="370"/>
      <c r="BJ441" s="370"/>
      <c r="BK441" s="371"/>
      <c r="BL441" s="369"/>
      <c r="BM441" s="370"/>
      <c r="BN441" s="370"/>
      <c r="BO441" s="371"/>
      <c r="BP441" s="369"/>
      <c r="BQ441" s="370"/>
      <c r="BR441" s="370"/>
      <c r="BS441" s="371"/>
      <c r="BT441" s="369"/>
      <c r="BU441" s="370"/>
      <c r="BV441" s="370"/>
      <c r="BW441" s="371"/>
      <c r="BX441" s="369"/>
      <c r="BY441" s="370"/>
      <c r="BZ441" s="370"/>
      <c r="CA441" s="371"/>
      <c r="CB441" s="369"/>
      <c r="CC441" s="370"/>
      <c r="CD441" s="370"/>
      <c r="CE441" s="371"/>
      <c r="CF441" s="369"/>
      <c r="CG441" s="370"/>
      <c r="CH441" s="370"/>
      <c r="CI441" s="371"/>
      <c r="CJ441" s="369"/>
      <c r="CK441" s="370"/>
      <c r="CL441" s="370"/>
      <c r="CM441" s="371"/>
      <c r="CN441" s="369"/>
      <c r="CO441" s="370"/>
      <c r="CP441" s="370"/>
      <c r="CQ441" s="371"/>
      <c r="CR441" s="369"/>
      <c r="CS441" s="370"/>
      <c r="CT441" s="370"/>
      <c r="CU441" s="371"/>
      <c r="CV441" s="369"/>
      <c r="CW441" s="370"/>
      <c r="CX441" s="370"/>
      <c r="CY441" s="371"/>
      <c r="CZ441" s="369"/>
      <c r="DA441" s="370"/>
      <c r="DB441" s="370"/>
      <c r="DC441" s="371"/>
      <c r="DD441" s="369"/>
      <c r="DE441" s="370"/>
      <c r="DF441" s="370"/>
      <c r="DG441" s="371"/>
      <c r="DH441" s="369"/>
      <c r="DI441" s="370"/>
      <c r="DJ441" s="370"/>
      <c r="DK441" s="371"/>
      <c r="DL441" s="369"/>
      <c r="DM441" s="370"/>
      <c r="DN441" s="370"/>
      <c r="DO441" s="371"/>
      <c r="DP441" s="369"/>
      <c r="DQ441" s="370"/>
      <c r="DR441" s="370"/>
      <c r="DS441" s="371"/>
      <c r="DT441" s="369"/>
      <c r="DU441" s="370"/>
      <c r="DV441" s="370"/>
      <c r="DW441" s="371"/>
      <c r="DX441" s="369"/>
      <c r="DY441" s="370"/>
      <c r="DZ441" s="370"/>
      <c r="EA441" s="371"/>
      <c r="EB441" s="369"/>
      <c r="EC441" s="370"/>
      <c r="ED441" s="370"/>
      <c r="EE441" s="371"/>
      <c r="EF441" s="224"/>
      <c r="EG441" s="225"/>
      <c r="EH441" s="225"/>
      <c r="EI441" s="226"/>
      <c r="EJ441" s="224"/>
      <c r="EK441" s="225"/>
      <c r="EL441" s="225"/>
      <c r="EM441" s="226"/>
      <c r="EN441" s="224"/>
      <c r="EO441" s="225"/>
      <c r="EP441" s="225"/>
      <c r="EQ441" s="226"/>
      <c r="ER441" s="224"/>
      <c r="ES441" s="225"/>
      <c r="ET441" s="225"/>
      <c r="EU441" s="226"/>
      <c r="EV441" s="224"/>
      <c r="EW441" s="225"/>
      <c r="EX441" s="225"/>
      <c r="EY441" s="226"/>
      <c r="EZ441" s="224"/>
      <c r="FA441" s="225"/>
      <c r="FB441" s="225"/>
      <c r="FC441" s="226"/>
      <c r="FD441" s="224"/>
      <c r="FE441" s="225"/>
      <c r="FF441" s="225"/>
      <c r="FG441" s="226"/>
      <c r="FH441" s="224"/>
      <c r="FI441" s="225"/>
      <c r="FJ441" s="225"/>
      <c r="FK441" s="226"/>
    </row>
    <row r="442" spans="1:167" s="9" customFormat="1" ht="23.25" customHeight="1">
      <c r="A442" s="661" t="s">
        <v>1406</v>
      </c>
      <c r="B442" s="662"/>
      <c r="C442" s="662"/>
      <c r="D442" s="662"/>
      <c r="E442" s="662"/>
      <c r="F442" s="662"/>
      <c r="G442" s="662"/>
      <c r="H442" s="662"/>
      <c r="I442" s="662"/>
      <c r="J442" s="662"/>
      <c r="K442" s="662"/>
      <c r="L442" s="662"/>
      <c r="M442" s="662"/>
      <c r="N442" s="662"/>
      <c r="O442" s="662"/>
      <c r="P442" s="662"/>
      <c r="Q442" s="662"/>
      <c r="R442" s="662"/>
      <c r="S442" s="662"/>
      <c r="T442" s="662"/>
      <c r="U442" s="663"/>
      <c r="V442" s="462">
        <v>27</v>
      </c>
      <c r="W442" s="436"/>
      <c r="X442" s="369"/>
      <c r="Y442" s="370"/>
      <c r="Z442" s="370"/>
      <c r="AA442" s="371"/>
      <c r="AB442" s="567">
        <f t="shared" si="0"/>
        <v>0</v>
      </c>
      <c r="AC442" s="567"/>
      <c r="AD442" s="567"/>
      <c r="AE442" s="567"/>
      <c r="AF442" s="369"/>
      <c r="AG442" s="370"/>
      <c r="AH442" s="370"/>
      <c r="AI442" s="371"/>
      <c r="AJ442" s="567">
        <f t="shared" si="1"/>
        <v>0</v>
      </c>
      <c r="AK442" s="567"/>
      <c r="AL442" s="567"/>
      <c r="AM442" s="567"/>
      <c r="AN442" s="369"/>
      <c r="AO442" s="370"/>
      <c r="AP442" s="370"/>
      <c r="AQ442" s="371"/>
      <c r="AR442" s="369"/>
      <c r="AS442" s="370"/>
      <c r="AT442" s="370"/>
      <c r="AU442" s="371"/>
      <c r="AV442" s="369"/>
      <c r="AW442" s="370"/>
      <c r="AX442" s="370"/>
      <c r="AY442" s="371"/>
      <c r="AZ442" s="369"/>
      <c r="BA442" s="370"/>
      <c r="BB442" s="370"/>
      <c r="BC442" s="371"/>
      <c r="BD442" s="369"/>
      <c r="BE442" s="370"/>
      <c r="BF442" s="370"/>
      <c r="BG442" s="371"/>
      <c r="BH442" s="369"/>
      <c r="BI442" s="370"/>
      <c r="BJ442" s="370"/>
      <c r="BK442" s="371"/>
      <c r="BL442" s="369"/>
      <c r="BM442" s="370"/>
      <c r="BN442" s="370"/>
      <c r="BO442" s="371"/>
      <c r="BP442" s="369"/>
      <c r="BQ442" s="370"/>
      <c r="BR442" s="370"/>
      <c r="BS442" s="371"/>
      <c r="BT442" s="369"/>
      <c r="BU442" s="370"/>
      <c r="BV442" s="370"/>
      <c r="BW442" s="371"/>
      <c r="BX442" s="369"/>
      <c r="BY442" s="370"/>
      <c r="BZ442" s="370"/>
      <c r="CA442" s="371"/>
      <c r="CB442" s="369"/>
      <c r="CC442" s="370"/>
      <c r="CD442" s="370"/>
      <c r="CE442" s="371"/>
      <c r="CF442" s="369"/>
      <c r="CG442" s="370"/>
      <c r="CH442" s="370"/>
      <c r="CI442" s="371"/>
      <c r="CJ442" s="369"/>
      <c r="CK442" s="370"/>
      <c r="CL442" s="370"/>
      <c r="CM442" s="371"/>
      <c r="CN442" s="369"/>
      <c r="CO442" s="370"/>
      <c r="CP442" s="370"/>
      <c r="CQ442" s="371"/>
      <c r="CR442" s="369"/>
      <c r="CS442" s="370"/>
      <c r="CT442" s="370"/>
      <c r="CU442" s="371"/>
      <c r="CV442" s="369"/>
      <c r="CW442" s="370"/>
      <c r="CX442" s="370"/>
      <c r="CY442" s="371"/>
      <c r="CZ442" s="369"/>
      <c r="DA442" s="370"/>
      <c r="DB442" s="370"/>
      <c r="DC442" s="371"/>
      <c r="DD442" s="369"/>
      <c r="DE442" s="370"/>
      <c r="DF442" s="370"/>
      <c r="DG442" s="371"/>
      <c r="DH442" s="369"/>
      <c r="DI442" s="370"/>
      <c r="DJ442" s="370"/>
      <c r="DK442" s="371"/>
      <c r="DL442" s="369"/>
      <c r="DM442" s="370"/>
      <c r="DN442" s="370"/>
      <c r="DO442" s="371"/>
      <c r="DP442" s="369"/>
      <c r="DQ442" s="370"/>
      <c r="DR442" s="370"/>
      <c r="DS442" s="371"/>
      <c r="DT442" s="369"/>
      <c r="DU442" s="370"/>
      <c r="DV442" s="370"/>
      <c r="DW442" s="371"/>
      <c r="DX442" s="369"/>
      <c r="DY442" s="370"/>
      <c r="DZ442" s="370"/>
      <c r="EA442" s="371"/>
      <c r="EB442" s="369"/>
      <c r="EC442" s="370"/>
      <c r="ED442" s="370"/>
      <c r="EE442" s="371"/>
      <c r="EF442" s="185" t="s">
        <v>605</v>
      </c>
      <c r="EG442" s="186"/>
      <c r="EH442" s="186"/>
      <c r="EI442" s="187"/>
      <c r="EJ442" s="185" t="s">
        <v>605</v>
      </c>
      <c r="EK442" s="186"/>
      <c r="EL442" s="186"/>
      <c r="EM442" s="187"/>
      <c r="EN442" s="185" t="s">
        <v>605</v>
      </c>
      <c r="EO442" s="186"/>
      <c r="EP442" s="186"/>
      <c r="EQ442" s="187"/>
      <c r="ER442" s="185" t="s">
        <v>605</v>
      </c>
      <c r="ES442" s="186"/>
      <c r="ET442" s="186"/>
      <c r="EU442" s="187"/>
      <c r="EV442" s="185" t="s">
        <v>605</v>
      </c>
      <c r="EW442" s="186"/>
      <c r="EX442" s="186"/>
      <c r="EY442" s="187"/>
      <c r="EZ442" s="185" t="s">
        <v>605</v>
      </c>
      <c r="FA442" s="186"/>
      <c r="FB442" s="186"/>
      <c r="FC442" s="187"/>
      <c r="FD442" s="224"/>
      <c r="FE442" s="225"/>
      <c r="FF442" s="225"/>
      <c r="FG442" s="226"/>
      <c r="FH442" s="224"/>
      <c r="FI442" s="225"/>
      <c r="FJ442" s="225"/>
      <c r="FK442" s="226"/>
    </row>
    <row r="443" spans="1:167" s="9" customFormat="1" ht="24" customHeight="1">
      <c r="A443" s="376" t="s">
        <v>747</v>
      </c>
      <c r="B443" s="377"/>
      <c r="C443" s="377"/>
      <c r="D443" s="377"/>
      <c r="E443" s="377"/>
      <c r="F443" s="377"/>
      <c r="G443" s="377"/>
      <c r="H443" s="377"/>
      <c r="I443" s="377"/>
      <c r="J443" s="377"/>
      <c r="K443" s="377"/>
      <c r="L443" s="377"/>
      <c r="M443" s="377"/>
      <c r="N443" s="377"/>
      <c r="O443" s="377"/>
      <c r="P443" s="377"/>
      <c r="Q443" s="377"/>
      <c r="R443" s="377"/>
      <c r="S443" s="377"/>
      <c r="T443" s="377"/>
      <c r="U443" s="378"/>
      <c r="V443" s="462">
        <v>28</v>
      </c>
      <c r="W443" s="436"/>
      <c r="X443" s="369"/>
      <c r="Y443" s="370"/>
      <c r="Z443" s="370"/>
      <c r="AA443" s="371"/>
      <c r="AB443" s="567">
        <f t="shared" si="0"/>
        <v>0</v>
      </c>
      <c r="AC443" s="567"/>
      <c r="AD443" s="567"/>
      <c r="AE443" s="567"/>
      <c r="AF443" s="369"/>
      <c r="AG443" s="370"/>
      <c r="AH443" s="370"/>
      <c r="AI443" s="371"/>
      <c r="AJ443" s="567">
        <f t="shared" si="1"/>
        <v>0</v>
      </c>
      <c r="AK443" s="567"/>
      <c r="AL443" s="567"/>
      <c r="AM443" s="567"/>
      <c r="AN443" s="369"/>
      <c r="AO443" s="370"/>
      <c r="AP443" s="370"/>
      <c r="AQ443" s="371"/>
      <c r="AR443" s="369"/>
      <c r="AS443" s="370"/>
      <c r="AT443" s="370"/>
      <c r="AU443" s="371"/>
      <c r="AV443" s="369"/>
      <c r="AW443" s="370"/>
      <c r="AX443" s="370"/>
      <c r="AY443" s="371"/>
      <c r="AZ443" s="369"/>
      <c r="BA443" s="370"/>
      <c r="BB443" s="370"/>
      <c r="BC443" s="371"/>
      <c r="BD443" s="369"/>
      <c r="BE443" s="370"/>
      <c r="BF443" s="370"/>
      <c r="BG443" s="371"/>
      <c r="BH443" s="369"/>
      <c r="BI443" s="370"/>
      <c r="BJ443" s="370"/>
      <c r="BK443" s="371"/>
      <c r="BL443" s="369"/>
      <c r="BM443" s="370"/>
      <c r="BN443" s="370"/>
      <c r="BO443" s="371"/>
      <c r="BP443" s="369"/>
      <c r="BQ443" s="370"/>
      <c r="BR443" s="370"/>
      <c r="BS443" s="371"/>
      <c r="BT443" s="369"/>
      <c r="BU443" s="370"/>
      <c r="BV443" s="370"/>
      <c r="BW443" s="371"/>
      <c r="BX443" s="369"/>
      <c r="BY443" s="370"/>
      <c r="BZ443" s="370"/>
      <c r="CA443" s="371"/>
      <c r="CB443" s="369"/>
      <c r="CC443" s="370"/>
      <c r="CD443" s="370"/>
      <c r="CE443" s="371"/>
      <c r="CF443" s="369"/>
      <c r="CG443" s="370"/>
      <c r="CH443" s="370"/>
      <c r="CI443" s="371"/>
      <c r="CJ443" s="369"/>
      <c r="CK443" s="370"/>
      <c r="CL443" s="370"/>
      <c r="CM443" s="371"/>
      <c r="CN443" s="369"/>
      <c r="CO443" s="370"/>
      <c r="CP443" s="370"/>
      <c r="CQ443" s="371"/>
      <c r="CR443" s="369"/>
      <c r="CS443" s="370"/>
      <c r="CT443" s="370"/>
      <c r="CU443" s="371"/>
      <c r="CV443" s="369"/>
      <c r="CW443" s="370"/>
      <c r="CX443" s="370"/>
      <c r="CY443" s="371"/>
      <c r="CZ443" s="369"/>
      <c r="DA443" s="370"/>
      <c r="DB443" s="370"/>
      <c r="DC443" s="371"/>
      <c r="DD443" s="369"/>
      <c r="DE443" s="370"/>
      <c r="DF443" s="370"/>
      <c r="DG443" s="371"/>
      <c r="DH443" s="369"/>
      <c r="DI443" s="370"/>
      <c r="DJ443" s="370"/>
      <c r="DK443" s="371"/>
      <c r="DL443" s="369"/>
      <c r="DM443" s="370"/>
      <c r="DN443" s="370"/>
      <c r="DO443" s="371"/>
      <c r="DP443" s="369"/>
      <c r="DQ443" s="370"/>
      <c r="DR443" s="370"/>
      <c r="DS443" s="371"/>
      <c r="DT443" s="369"/>
      <c r="DU443" s="370"/>
      <c r="DV443" s="370"/>
      <c r="DW443" s="371"/>
      <c r="DX443" s="369"/>
      <c r="DY443" s="370"/>
      <c r="DZ443" s="370"/>
      <c r="EA443" s="371"/>
      <c r="EB443" s="369"/>
      <c r="EC443" s="370"/>
      <c r="ED443" s="370"/>
      <c r="EE443" s="371"/>
      <c r="EF443" s="224"/>
      <c r="EG443" s="225"/>
      <c r="EH443" s="225"/>
      <c r="EI443" s="226"/>
      <c r="EJ443" s="224"/>
      <c r="EK443" s="225"/>
      <c r="EL443" s="225"/>
      <c r="EM443" s="226"/>
      <c r="EN443" s="224"/>
      <c r="EO443" s="225"/>
      <c r="EP443" s="225"/>
      <c r="EQ443" s="226"/>
      <c r="ER443" s="224"/>
      <c r="ES443" s="225"/>
      <c r="ET443" s="225"/>
      <c r="EU443" s="226"/>
      <c r="EV443" s="224"/>
      <c r="EW443" s="225"/>
      <c r="EX443" s="225"/>
      <c r="EY443" s="226"/>
      <c r="EZ443" s="224"/>
      <c r="FA443" s="225"/>
      <c r="FB443" s="225"/>
      <c r="FC443" s="226"/>
      <c r="FD443" s="224"/>
      <c r="FE443" s="225"/>
      <c r="FF443" s="225"/>
      <c r="FG443" s="226"/>
      <c r="FH443" s="224"/>
      <c r="FI443" s="225"/>
      <c r="FJ443" s="225"/>
      <c r="FK443" s="226"/>
    </row>
    <row r="444" spans="1:167" s="9" customFormat="1" ht="22.5" customHeight="1">
      <c r="A444" s="376" t="s">
        <v>381</v>
      </c>
      <c r="B444" s="377"/>
      <c r="C444" s="377"/>
      <c r="D444" s="377"/>
      <c r="E444" s="377"/>
      <c r="F444" s="377"/>
      <c r="G444" s="377"/>
      <c r="H444" s="377"/>
      <c r="I444" s="377"/>
      <c r="J444" s="377"/>
      <c r="K444" s="377"/>
      <c r="L444" s="377"/>
      <c r="M444" s="377"/>
      <c r="N444" s="377"/>
      <c r="O444" s="377"/>
      <c r="P444" s="377"/>
      <c r="Q444" s="377"/>
      <c r="R444" s="377"/>
      <c r="S444" s="377"/>
      <c r="T444" s="377"/>
      <c r="U444" s="378"/>
      <c r="V444" s="462">
        <v>29</v>
      </c>
      <c r="W444" s="436"/>
      <c r="X444" s="369"/>
      <c r="Y444" s="370"/>
      <c r="Z444" s="370"/>
      <c r="AA444" s="371"/>
      <c r="AB444" s="567">
        <f t="shared" si="0"/>
        <v>0</v>
      </c>
      <c r="AC444" s="567"/>
      <c r="AD444" s="567"/>
      <c r="AE444" s="567"/>
      <c r="AF444" s="369"/>
      <c r="AG444" s="370"/>
      <c r="AH444" s="370"/>
      <c r="AI444" s="371"/>
      <c r="AJ444" s="567">
        <f t="shared" si="1"/>
        <v>0</v>
      </c>
      <c r="AK444" s="567"/>
      <c r="AL444" s="567"/>
      <c r="AM444" s="567"/>
      <c r="AN444" s="369"/>
      <c r="AO444" s="370"/>
      <c r="AP444" s="370"/>
      <c r="AQ444" s="371"/>
      <c r="AR444" s="369"/>
      <c r="AS444" s="370"/>
      <c r="AT444" s="370"/>
      <c r="AU444" s="371"/>
      <c r="AV444" s="369"/>
      <c r="AW444" s="370"/>
      <c r="AX444" s="370"/>
      <c r="AY444" s="371"/>
      <c r="AZ444" s="369"/>
      <c r="BA444" s="370"/>
      <c r="BB444" s="370"/>
      <c r="BC444" s="371"/>
      <c r="BD444" s="369"/>
      <c r="BE444" s="370"/>
      <c r="BF444" s="370"/>
      <c r="BG444" s="371"/>
      <c r="BH444" s="369"/>
      <c r="BI444" s="370"/>
      <c r="BJ444" s="370"/>
      <c r="BK444" s="371"/>
      <c r="BL444" s="369"/>
      <c r="BM444" s="370"/>
      <c r="BN444" s="370"/>
      <c r="BO444" s="371"/>
      <c r="BP444" s="369"/>
      <c r="BQ444" s="370"/>
      <c r="BR444" s="370"/>
      <c r="BS444" s="371"/>
      <c r="BT444" s="369"/>
      <c r="BU444" s="370"/>
      <c r="BV444" s="370"/>
      <c r="BW444" s="371"/>
      <c r="BX444" s="369"/>
      <c r="BY444" s="370"/>
      <c r="BZ444" s="370"/>
      <c r="CA444" s="371"/>
      <c r="CB444" s="369"/>
      <c r="CC444" s="370"/>
      <c r="CD444" s="370"/>
      <c r="CE444" s="371"/>
      <c r="CF444" s="369"/>
      <c r="CG444" s="370"/>
      <c r="CH444" s="370"/>
      <c r="CI444" s="371"/>
      <c r="CJ444" s="369"/>
      <c r="CK444" s="370"/>
      <c r="CL444" s="370"/>
      <c r="CM444" s="371"/>
      <c r="CN444" s="369"/>
      <c r="CO444" s="370"/>
      <c r="CP444" s="370"/>
      <c r="CQ444" s="371"/>
      <c r="CR444" s="369"/>
      <c r="CS444" s="370"/>
      <c r="CT444" s="370"/>
      <c r="CU444" s="371"/>
      <c r="CV444" s="369"/>
      <c r="CW444" s="370"/>
      <c r="CX444" s="370"/>
      <c r="CY444" s="371"/>
      <c r="CZ444" s="369"/>
      <c r="DA444" s="370"/>
      <c r="DB444" s="370"/>
      <c r="DC444" s="371"/>
      <c r="DD444" s="369"/>
      <c r="DE444" s="370"/>
      <c r="DF444" s="370"/>
      <c r="DG444" s="371"/>
      <c r="DH444" s="369"/>
      <c r="DI444" s="370"/>
      <c r="DJ444" s="370"/>
      <c r="DK444" s="371"/>
      <c r="DL444" s="369"/>
      <c r="DM444" s="370"/>
      <c r="DN444" s="370"/>
      <c r="DO444" s="371"/>
      <c r="DP444" s="369"/>
      <c r="DQ444" s="370"/>
      <c r="DR444" s="370"/>
      <c r="DS444" s="371"/>
      <c r="DT444" s="369"/>
      <c r="DU444" s="370"/>
      <c r="DV444" s="370"/>
      <c r="DW444" s="371"/>
      <c r="DX444" s="369"/>
      <c r="DY444" s="370"/>
      <c r="DZ444" s="370"/>
      <c r="EA444" s="371"/>
      <c r="EB444" s="369"/>
      <c r="EC444" s="370"/>
      <c r="ED444" s="370"/>
      <c r="EE444" s="371"/>
      <c r="EF444" s="224"/>
      <c r="EG444" s="225"/>
      <c r="EH444" s="225"/>
      <c r="EI444" s="226"/>
      <c r="EJ444" s="224"/>
      <c r="EK444" s="225"/>
      <c r="EL444" s="225"/>
      <c r="EM444" s="226"/>
      <c r="EN444" s="224"/>
      <c r="EO444" s="225"/>
      <c r="EP444" s="225"/>
      <c r="EQ444" s="226"/>
      <c r="ER444" s="224"/>
      <c r="ES444" s="225"/>
      <c r="ET444" s="225"/>
      <c r="EU444" s="226"/>
      <c r="EV444" s="224"/>
      <c r="EW444" s="225"/>
      <c r="EX444" s="225"/>
      <c r="EY444" s="226"/>
      <c r="EZ444" s="224"/>
      <c r="FA444" s="225"/>
      <c r="FB444" s="225"/>
      <c r="FC444" s="226"/>
      <c r="FD444" s="224"/>
      <c r="FE444" s="225"/>
      <c r="FF444" s="225"/>
      <c r="FG444" s="226"/>
      <c r="FH444" s="224"/>
      <c r="FI444" s="225"/>
      <c r="FJ444" s="225"/>
      <c r="FK444" s="226"/>
    </row>
    <row r="445" spans="1:167" s="9" customFormat="1" ht="18.75" customHeight="1">
      <c r="A445" s="376" t="s">
        <v>476</v>
      </c>
      <c r="B445" s="377"/>
      <c r="C445" s="377"/>
      <c r="D445" s="377"/>
      <c r="E445" s="377"/>
      <c r="F445" s="377"/>
      <c r="G445" s="377"/>
      <c r="H445" s="377"/>
      <c r="I445" s="377"/>
      <c r="J445" s="377"/>
      <c r="K445" s="377"/>
      <c r="L445" s="377"/>
      <c r="M445" s="377"/>
      <c r="N445" s="377"/>
      <c r="O445" s="377"/>
      <c r="P445" s="377"/>
      <c r="Q445" s="377"/>
      <c r="R445" s="377"/>
      <c r="S445" s="377"/>
      <c r="T445" s="377"/>
      <c r="U445" s="378"/>
      <c r="V445" s="462">
        <v>30</v>
      </c>
      <c r="W445" s="436"/>
      <c r="X445" s="369"/>
      <c r="Y445" s="370"/>
      <c r="Z445" s="370"/>
      <c r="AA445" s="371"/>
      <c r="AB445" s="567">
        <f t="shared" si="0"/>
        <v>0</v>
      </c>
      <c r="AC445" s="567"/>
      <c r="AD445" s="567"/>
      <c r="AE445" s="567"/>
      <c r="AF445" s="369"/>
      <c r="AG445" s="370"/>
      <c r="AH445" s="370"/>
      <c r="AI445" s="371"/>
      <c r="AJ445" s="567">
        <f t="shared" si="1"/>
        <v>0</v>
      </c>
      <c r="AK445" s="567"/>
      <c r="AL445" s="567"/>
      <c r="AM445" s="567"/>
      <c r="AN445" s="369"/>
      <c r="AO445" s="370"/>
      <c r="AP445" s="370"/>
      <c r="AQ445" s="371"/>
      <c r="AR445" s="369"/>
      <c r="AS445" s="370"/>
      <c r="AT445" s="370"/>
      <c r="AU445" s="371"/>
      <c r="AV445" s="369"/>
      <c r="AW445" s="370"/>
      <c r="AX445" s="370"/>
      <c r="AY445" s="371"/>
      <c r="AZ445" s="369"/>
      <c r="BA445" s="370"/>
      <c r="BB445" s="370"/>
      <c r="BC445" s="371"/>
      <c r="BD445" s="369"/>
      <c r="BE445" s="370"/>
      <c r="BF445" s="370"/>
      <c r="BG445" s="371"/>
      <c r="BH445" s="369"/>
      <c r="BI445" s="370"/>
      <c r="BJ445" s="370"/>
      <c r="BK445" s="371"/>
      <c r="BL445" s="369"/>
      <c r="BM445" s="370"/>
      <c r="BN445" s="370"/>
      <c r="BO445" s="371"/>
      <c r="BP445" s="369"/>
      <c r="BQ445" s="370"/>
      <c r="BR445" s="370"/>
      <c r="BS445" s="371"/>
      <c r="BT445" s="369"/>
      <c r="BU445" s="370"/>
      <c r="BV445" s="370"/>
      <c r="BW445" s="371"/>
      <c r="BX445" s="369"/>
      <c r="BY445" s="370"/>
      <c r="BZ445" s="370"/>
      <c r="CA445" s="371"/>
      <c r="CB445" s="369"/>
      <c r="CC445" s="370"/>
      <c r="CD445" s="370"/>
      <c r="CE445" s="371"/>
      <c r="CF445" s="369"/>
      <c r="CG445" s="370"/>
      <c r="CH445" s="370"/>
      <c r="CI445" s="371"/>
      <c r="CJ445" s="369"/>
      <c r="CK445" s="370"/>
      <c r="CL445" s="370"/>
      <c r="CM445" s="371"/>
      <c r="CN445" s="369"/>
      <c r="CO445" s="370"/>
      <c r="CP445" s="370"/>
      <c r="CQ445" s="371"/>
      <c r="CR445" s="369"/>
      <c r="CS445" s="370"/>
      <c r="CT445" s="370"/>
      <c r="CU445" s="371"/>
      <c r="CV445" s="369"/>
      <c r="CW445" s="370"/>
      <c r="CX445" s="370"/>
      <c r="CY445" s="371"/>
      <c r="CZ445" s="369"/>
      <c r="DA445" s="370"/>
      <c r="DB445" s="370"/>
      <c r="DC445" s="371"/>
      <c r="DD445" s="369"/>
      <c r="DE445" s="370"/>
      <c r="DF445" s="370"/>
      <c r="DG445" s="371"/>
      <c r="DH445" s="369"/>
      <c r="DI445" s="370"/>
      <c r="DJ445" s="370"/>
      <c r="DK445" s="371"/>
      <c r="DL445" s="369"/>
      <c r="DM445" s="370"/>
      <c r="DN445" s="370"/>
      <c r="DO445" s="371"/>
      <c r="DP445" s="369"/>
      <c r="DQ445" s="370"/>
      <c r="DR445" s="370"/>
      <c r="DS445" s="371"/>
      <c r="DT445" s="369"/>
      <c r="DU445" s="370"/>
      <c r="DV445" s="370"/>
      <c r="DW445" s="371"/>
      <c r="DX445" s="369"/>
      <c r="DY445" s="370"/>
      <c r="DZ445" s="370"/>
      <c r="EA445" s="371"/>
      <c r="EB445" s="369"/>
      <c r="EC445" s="370"/>
      <c r="ED445" s="370"/>
      <c r="EE445" s="371"/>
      <c r="EF445" s="185" t="s">
        <v>605</v>
      </c>
      <c r="EG445" s="186"/>
      <c r="EH445" s="186"/>
      <c r="EI445" s="187"/>
      <c r="EJ445" s="185" t="s">
        <v>605</v>
      </c>
      <c r="EK445" s="186"/>
      <c r="EL445" s="186"/>
      <c r="EM445" s="187"/>
      <c r="EN445" s="185" t="s">
        <v>605</v>
      </c>
      <c r="EO445" s="186"/>
      <c r="EP445" s="186"/>
      <c r="EQ445" s="187"/>
      <c r="ER445" s="185" t="s">
        <v>605</v>
      </c>
      <c r="ES445" s="186"/>
      <c r="ET445" s="186"/>
      <c r="EU445" s="187"/>
      <c r="EV445" s="185" t="s">
        <v>605</v>
      </c>
      <c r="EW445" s="186"/>
      <c r="EX445" s="186"/>
      <c r="EY445" s="187"/>
      <c r="EZ445" s="185" t="s">
        <v>605</v>
      </c>
      <c r="FA445" s="186"/>
      <c r="FB445" s="186"/>
      <c r="FC445" s="187"/>
      <c r="FD445" s="224"/>
      <c r="FE445" s="225"/>
      <c r="FF445" s="225"/>
      <c r="FG445" s="226"/>
      <c r="FH445" s="224"/>
      <c r="FI445" s="225"/>
      <c r="FJ445" s="225"/>
      <c r="FK445" s="226"/>
    </row>
    <row r="446" spans="1:167" s="41" customFormat="1" ht="24" customHeight="1">
      <c r="A446" s="376" t="s">
        <v>477</v>
      </c>
      <c r="B446" s="377"/>
      <c r="C446" s="377"/>
      <c r="D446" s="377"/>
      <c r="E446" s="377"/>
      <c r="F446" s="377"/>
      <c r="G446" s="377"/>
      <c r="H446" s="377"/>
      <c r="I446" s="377"/>
      <c r="J446" s="377"/>
      <c r="K446" s="377"/>
      <c r="L446" s="377"/>
      <c r="M446" s="377"/>
      <c r="N446" s="377"/>
      <c r="O446" s="377"/>
      <c r="P446" s="377"/>
      <c r="Q446" s="377"/>
      <c r="R446" s="377"/>
      <c r="S446" s="377"/>
      <c r="T446" s="377"/>
      <c r="U446" s="378"/>
      <c r="V446" s="462">
        <v>31</v>
      </c>
      <c r="W446" s="436"/>
      <c r="X446" s="369"/>
      <c r="Y446" s="370"/>
      <c r="Z446" s="370"/>
      <c r="AA446" s="371"/>
      <c r="AB446" s="567">
        <f t="shared" si="0"/>
        <v>0</v>
      </c>
      <c r="AC446" s="567"/>
      <c r="AD446" s="567"/>
      <c r="AE446" s="567"/>
      <c r="AF446" s="369"/>
      <c r="AG446" s="370"/>
      <c r="AH446" s="370"/>
      <c r="AI446" s="371"/>
      <c r="AJ446" s="567">
        <f t="shared" si="1"/>
        <v>0</v>
      </c>
      <c r="AK446" s="567"/>
      <c r="AL446" s="567"/>
      <c r="AM446" s="567"/>
      <c r="AN446" s="369"/>
      <c r="AO446" s="370"/>
      <c r="AP446" s="370"/>
      <c r="AQ446" s="371"/>
      <c r="AR446" s="369"/>
      <c r="AS446" s="370"/>
      <c r="AT446" s="370"/>
      <c r="AU446" s="371"/>
      <c r="AV446" s="369"/>
      <c r="AW446" s="370"/>
      <c r="AX446" s="370"/>
      <c r="AY446" s="371"/>
      <c r="AZ446" s="369"/>
      <c r="BA446" s="370"/>
      <c r="BB446" s="370"/>
      <c r="BC446" s="371"/>
      <c r="BD446" s="369"/>
      <c r="BE446" s="370"/>
      <c r="BF446" s="370"/>
      <c r="BG446" s="371"/>
      <c r="BH446" s="369"/>
      <c r="BI446" s="370"/>
      <c r="BJ446" s="370"/>
      <c r="BK446" s="371"/>
      <c r="BL446" s="369"/>
      <c r="BM446" s="370"/>
      <c r="BN446" s="370"/>
      <c r="BO446" s="371"/>
      <c r="BP446" s="369"/>
      <c r="BQ446" s="370"/>
      <c r="BR446" s="370"/>
      <c r="BS446" s="371"/>
      <c r="BT446" s="369"/>
      <c r="BU446" s="370"/>
      <c r="BV446" s="370"/>
      <c r="BW446" s="371"/>
      <c r="BX446" s="369"/>
      <c r="BY446" s="370"/>
      <c r="BZ446" s="370"/>
      <c r="CA446" s="371"/>
      <c r="CB446" s="369"/>
      <c r="CC446" s="370"/>
      <c r="CD446" s="370"/>
      <c r="CE446" s="371"/>
      <c r="CF446" s="369"/>
      <c r="CG446" s="370"/>
      <c r="CH446" s="370"/>
      <c r="CI446" s="371"/>
      <c r="CJ446" s="369"/>
      <c r="CK446" s="370"/>
      <c r="CL446" s="370"/>
      <c r="CM446" s="371"/>
      <c r="CN446" s="369"/>
      <c r="CO446" s="370"/>
      <c r="CP446" s="370"/>
      <c r="CQ446" s="371"/>
      <c r="CR446" s="369"/>
      <c r="CS446" s="370"/>
      <c r="CT446" s="370"/>
      <c r="CU446" s="371"/>
      <c r="CV446" s="369"/>
      <c r="CW446" s="370"/>
      <c r="CX446" s="370"/>
      <c r="CY446" s="371"/>
      <c r="CZ446" s="369"/>
      <c r="DA446" s="370"/>
      <c r="DB446" s="370"/>
      <c r="DC446" s="371"/>
      <c r="DD446" s="369"/>
      <c r="DE446" s="370"/>
      <c r="DF446" s="370"/>
      <c r="DG446" s="371"/>
      <c r="DH446" s="369"/>
      <c r="DI446" s="370"/>
      <c r="DJ446" s="370"/>
      <c r="DK446" s="371"/>
      <c r="DL446" s="369"/>
      <c r="DM446" s="370"/>
      <c r="DN446" s="370"/>
      <c r="DO446" s="371"/>
      <c r="DP446" s="369"/>
      <c r="DQ446" s="370"/>
      <c r="DR446" s="370"/>
      <c r="DS446" s="371"/>
      <c r="DT446" s="369"/>
      <c r="DU446" s="370"/>
      <c r="DV446" s="370"/>
      <c r="DW446" s="371"/>
      <c r="DX446" s="369"/>
      <c r="DY446" s="370"/>
      <c r="DZ446" s="370"/>
      <c r="EA446" s="371"/>
      <c r="EB446" s="369"/>
      <c r="EC446" s="370"/>
      <c r="ED446" s="370"/>
      <c r="EE446" s="371"/>
      <c r="EF446" s="185" t="s">
        <v>605</v>
      </c>
      <c r="EG446" s="186"/>
      <c r="EH446" s="186"/>
      <c r="EI446" s="187"/>
      <c r="EJ446" s="185" t="s">
        <v>605</v>
      </c>
      <c r="EK446" s="186"/>
      <c r="EL446" s="186"/>
      <c r="EM446" s="187"/>
      <c r="EN446" s="185" t="s">
        <v>605</v>
      </c>
      <c r="EO446" s="186"/>
      <c r="EP446" s="186"/>
      <c r="EQ446" s="187"/>
      <c r="ER446" s="185" t="s">
        <v>605</v>
      </c>
      <c r="ES446" s="186"/>
      <c r="ET446" s="186"/>
      <c r="EU446" s="187"/>
      <c r="EV446" s="185" t="s">
        <v>605</v>
      </c>
      <c r="EW446" s="186"/>
      <c r="EX446" s="186"/>
      <c r="EY446" s="187"/>
      <c r="EZ446" s="185" t="s">
        <v>605</v>
      </c>
      <c r="FA446" s="186"/>
      <c r="FB446" s="186"/>
      <c r="FC446" s="187"/>
      <c r="FD446" s="224"/>
      <c r="FE446" s="225"/>
      <c r="FF446" s="225"/>
      <c r="FG446" s="226"/>
      <c r="FH446" s="224"/>
      <c r="FI446" s="225"/>
      <c r="FJ446" s="225"/>
      <c r="FK446" s="226"/>
    </row>
    <row r="447" spans="1:167" s="9" customFormat="1" ht="18" customHeight="1">
      <c r="A447" s="36"/>
      <c r="B447" s="136"/>
      <c r="C447" s="640" t="s">
        <v>1407</v>
      </c>
      <c r="D447" s="640"/>
      <c r="E447" s="640"/>
      <c r="F447" s="640"/>
      <c r="G447" s="640"/>
      <c r="H447" s="640"/>
      <c r="I447" s="640"/>
      <c r="J447" s="640"/>
      <c r="K447" s="640"/>
      <c r="L447" s="640"/>
      <c r="M447" s="640"/>
      <c r="N447" s="640"/>
      <c r="O447" s="640"/>
      <c r="P447" s="640"/>
      <c r="Q447" s="640"/>
      <c r="R447" s="640"/>
      <c r="S447" s="640"/>
      <c r="T447" s="640"/>
      <c r="U447" s="641"/>
      <c r="V447" s="462">
        <v>32</v>
      </c>
      <c r="W447" s="436"/>
      <c r="X447" s="369"/>
      <c r="Y447" s="370"/>
      <c r="Z447" s="370"/>
      <c r="AA447" s="371"/>
      <c r="AB447" s="567">
        <f t="shared" si="0"/>
        <v>0</v>
      </c>
      <c r="AC447" s="567"/>
      <c r="AD447" s="567"/>
      <c r="AE447" s="567"/>
      <c r="AF447" s="369"/>
      <c r="AG447" s="370"/>
      <c r="AH447" s="370"/>
      <c r="AI447" s="371"/>
      <c r="AJ447" s="567">
        <f t="shared" si="1"/>
        <v>0</v>
      </c>
      <c r="AK447" s="567"/>
      <c r="AL447" s="567"/>
      <c r="AM447" s="567"/>
      <c r="AN447" s="369"/>
      <c r="AO447" s="370"/>
      <c r="AP447" s="370"/>
      <c r="AQ447" s="371"/>
      <c r="AR447" s="369"/>
      <c r="AS447" s="370"/>
      <c r="AT447" s="370"/>
      <c r="AU447" s="371"/>
      <c r="AV447" s="369"/>
      <c r="AW447" s="370"/>
      <c r="AX447" s="370"/>
      <c r="AY447" s="371"/>
      <c r="AZ447" s="369"/>
      <c r="BA447" s="370"/>
      <c r="BB447" s="370"/>
      <c r="BC447" s="371"/>
      <c r="BD447" s="369"/>
      <c r="BE447" s="370"/>
      <c r="BF447" s="370"/>
      <c r="BG447" s="371"/>
      <c r="BH447" s="369"/>
      <c r="BI447" s="370"/>
      <c r="BJ447" s="370"/>
      <c r="BK447" s="371"/>
      <c r="BL447" s="369"/>
      <c r="BM447" s="370"/>
      <c r="BN447" s="370"/>
      <c r="BO447" s="371"/>
      <c r="BP447" s="369"/>
      <c r="BQ447" s="370"/>
      <c r="BR447" s="370"/>
      <c r="BS447" s="371"/>
      <c r="BT447" s="369"/>
      <c r="BU447" s="370"/>
      <c r="BV447" s="370"/>
      <c r="BW447" s="371"/>
      <c r="BX447" s="369"/>
      <c r="BY447" s="370"/>
      <c r="BZ447" s="370"/>
      <c r="CA447" s="371"/>
      <c r="CB447" s="369"/>
      <c r="CC447" s="370"/>
      <c r="CD447" s="370"/>
      <c r="CE447" s="371"/>
      <c r="CF447" s="369"/>
      <c r="CG447" s="370"/>
      <c r="CH447" s="370"/>
      <c r="CI447" s="371"/>
      <c r="CJ447" s="369"/>
      <c r="CK447" s="370"/>
      <c r="CL447" s="370"/>
      <c r="CM447" s="371"/>
      <c r="CN447" s="369"/>
      <c r="CO447" s="370"/>
      <c r="CP447" s="370"/>
      <c r="CQ447" s="371"/>
      <c r="CR447" s="369"/>
      <c r="CS447" s="370"/>
      <c r="CT447" s="370"/>
      <c r="CU447" s="371"/>
      <c r="CV447" s="369"/>
      <c r="CW447" s="370"/>
      <c r="CX447" s="370"/>
      <c r="CY447" s="371"/>
      <c r="CZ447" s="369"/>
      <c r="DA447" s="370"/>
      <c r="DB447" s="370"/>
      <c r="DC447" s="371"/>
      <c r="DD447" s="369"/>
      <c r="DE447" s="370"/>
      <c r="DF447" s="370"/>
      <c r="DG447" s="371"/>
      <c r="DH447" s="369"/>
      <c r="DI447" s="370"/>
      <c r="DJ447" s="370"/>
      <c r="DK447" s="371"/>
      <c r="DL447" s="369"/>
      <c r="DM447" s="370"/>
      <c r="DN447" s="370"/>
      <c r="DO447" s="371"/>
      <c r="DP447" s="369"/>
      <c r="DQ447" s="370"/>
      <c r="DR447" s="370"/>
      <c r="DS447" s="371"/>
      <c r="DT447" s="369"/>
      <c r="DU447" s="370"/>
      <c r="DV447" s="370"/>
      <c r="DW447" s="371"/>
      <c r="DX447" s="369"/>
      <c r="DY447" s="370"/>
      <c r="DZ447" s="370"/>
      <c r="EA447" s="371"/>
      <c r="EB447" s="369"/>
      <c r="EC447" s="370"/>
      <c r="ED447" s="370"/>
      <c r="EE447" s="371"/>
      <c r="EF447" s="185" t="s">
        <v>605</v>
      </c>
      <c r="EG447" s="186"/>
      <c r="EH447" s="186"/>
      <c r="EI447" s="187"/>
      <c r="EJ447" s="185" t="s">
        <v>605</v>
      </c>
      <c r="EK447" s="186"/>
      <c r="EL447" s="186"/>
      <c r="EM447" s="187"/>
      <c r="EN447" s="185" t="s">
        <v>605</v>
      </c>
      <c r="EO447" s="186"/>
      <c r="EP447" s="186"/>
      <c r="EQ447" s="187"/>
      <c r="ER447" s="185" t="s">
        <v>605</v>
      </c>
      <c r="ES447" s="186"/>
      <c r="ET447" s="186"/>
      <c r="EU447" s="187"/>
      <c r="EV447" s="185" t="s">
        <v>605</v>
      </c>
      <c r="EW447" s="186"/>
      <c r="EX447" s="186"/>
      <c r="EY447" s="187"/>
      <c r="EZ447" s="185" t="s">
        <v>605</v>
      </c>
      <c r="FA447" s="186"/>
      <c r="FB447" s="186"/>
      <c r="FC447" s="187"/>
      <c r="FD447" s="224"/>
      <c r="FE447" s="225"/>
      <c r="FF447" s="225"/>
      <c r="FG447" s="226"/>
      <c r="FH447" s="224"/>
      <c r="FI447" s="225"/>
      <c r="FJ447" s="225"/>
      <c r="FK447" s="226"/>
    </row>
    <row r="448" spans="1:167" s="8" customFormat="1" ht="24.75" customHeight="1">
      <c r="A448" s="19"/>
      <c r="B448" s="20"/>
      <c r="C448" s="640" t="s">
        <v>1408</v>
      </c>
      <c r="D448" s="640"/>
      <c r="E448" s="640"/>
      <c r="F448" s="640"/>
      <c r="G448" s="640"/>
      <c r="H448" s="640"/>
      <c r="I448" s="640"/>
      <c r="J448" s="640"/>
      <c r="K448" s="640"/>
      <c r="L448" s="640"/>
      <c r="M448" s="640"/>
      <c r="N448" s="640"/>
      <c r="O448" s="640"/>
      <c r="P448" s="640"/>
      <c r="Q448" s="640"/>
      <c r="R448" s="640"/>
      <c r="S448" s="640"/>
      <c r="T448" s="640"/>
      <c r="U448" s="641"/>
      <c r="V448" s="462">
        <v>33</v>
      </c>
      <c r="W448" s="436"/>
      <c r="X448" s="369"/>
      <c r="Y448" s="370"/>
      <c r="Z448" s="370"/>
      <c r="AA448" s="371"/>
      <c r="AB448" s="567">
        <f t="shared" si="0"/>
        <v>0</v>
      </c>
      <c r="AC448" s="567"/>
      <c r="AD448" s="567"/>
      <c r="AE448" s="567"/>
      <c r="AF448" s="369"/>
      <c r="AG448" s="370"/>
      <c r="AH448" s="370"/>
      <c r="AI448" s="371"/>
      <c r="AJ448" s="567">
        <f t="shared" si="1"/>
        <v>0</v>
      </c>
      <c r="AK448" s="567"/>
      <c r="AL448" s="567"/>
      <c r="AM448" s="567"/>
      <c r="AN448" s="369"/>
      <c r="AO448" s="370"/>
      <c r="AP448" s="370"/>
      <c r="AQ448" s="371"/>
      <c r="AR448" s="369"/>
      <c r="AS448" s="370"/>
      <c r="AT448" s="370"/>
      <c r="AU448" s="371"/>
      <c r="AV448" s="369"/>
      <c r="AW448" s="370"/>
      <c r="AX448" s="370"/>
      <c r="AY448" s="371"/>
      <c r="AZ448" s="369"/>
      <c r="BA448" s="370"/>
      <c r="BB448" s="370"/>
      <c r="BC448" s="371"/>
      <c r="BD448" s="369"/>
      <c r="BE448" s="370"/>
      <c r="BF448" s="370"/>
      <c r="BG448" s="371"/>
      <c r="BH448" s="369"/>
      <c r="BI448" s="370"/>
      <c r="BJ448" s="370"/>
      <c r="BK448" s="371"/>
      <c r="BL448" s="369"/>
      <c r="BM448" s="370"/>
      <c r="BN448" s="370"/>
      <c r="BO448" s="371"/>
      <c r="BP448" s="369"/>
      <c r="BQ448" s="370"/>
      <c r="BR448" s="370"/>
      <c r="BS448" s="371"/>
      <c r="BT448" s="369"/>
      <c r="BU448" s="370"/>
      <c r="BV448" s="370"/>
      <c r="BW448" s="371"/>
      <c r="BX448" s="369"/>
      <c r="BY448" s="370"/>
      <c r="BZ448" s="370"/>
      <c r="CA448" s="371"/>
      <c r="CB448" s="369"/>
      <c r="CC448" s="370"/>
      <c r="CD448" s="370"/>
      <c r="CE448" s="371"/>
      <c r="CF448" s="369"/>
      <c r="CG448" s="370"/>
      <c r="CH448" s="370"/>
      <c r="CI448" s="371"/>
      <c r="CJ448" s="369"/>
      <c r="CK448" s="370"/>
      <c r="CL448" s="370"/>
      <c r="CM448" s="371"/>
      <c r="CN448" s="369"/>
      <c r="CO448" s="370"/>
      <c r="CP448" s="370"/>
      <c r="CQ448" s="371"/>
      <c r="CR448" s="369"/>
      <c r="CS448" s="370"/>
      <c r="CT448" s="370"/>
      <c r="CU448" s="371"/>
      <c r="CV448" s="369"/>
      <c r="CW448" s="370"/>
      <c r="CX448" s="370"/>
      <c r="CY448" s="371"/>
      <c r="CZ448" s="369"/>
      <c r="DA448" s="370"/>
      <c r="DB448" s="370"/>
      <c r="DC448" s="371"/>
      <c r="DD448" s="369"/>
      <c r="DE448" s="370"/>
      <c r="DF448" s="370"/>
      <c r="DG448" s="371"/>
      <c r="DH448" s="369"/>
      <c r="DI448" s="370"/>
      <c r="DJ448" s="370"/>
      <c r="DK448" s="371"/>
      <c r="DL448" s="369"/>
      <c r="DM448" s="370"/>
      <c r="DN448" s="370"/>
      <c r="DO448" s="371"/>
      <c r="DP448" s="369"/>
      <c r="DQ448" s="370"/>
      <c r="DR448" s="370"/>
      <c r="DS448" s="371"/>
      <c r="DT448" s="369"/>
      <c r="DU448" s="370"/>
      <c r="DV448" s="370"/>
      <c r="DW448" s="371"/>
      <c r="DX448" s="369"/>
      <c r="DY448" s="370"/>
      <c r="DZ448" s="370"/>
      <c r="EA448" s="371"/>
      <c r="EB448" s="369"/>
      <c r="EC448" s="370"/>
      <c r="ED448" s="370"/>
      <c r="EE448" s="371"/>
      <c r="EF448" s="185" t="s">
        <v>605</v>
      </c>
      <c r="EG448" s="186"/>
      <c r="EH448" s="186"/>
      <c r="EI448" s="187"/>
      <c r="EJ448" s="185" t="s">
        <v>605</v>
      </c>
      <c r="EK448" s="186"/>
      <c r="EL448" s="186"/>
      <c r="EM448" s="187"/>
      <c r="EN448" s="185" t="s">
        <v>605</v>
      </c>
      <c r="EO448" s="186"/>
      <c r="EP448" s="186"/>
      <c r="EQ448" s="187"/>
      <c r="ER448" s="185" t="s">
        <v>605</v>
      </c>
      <c r="ES448" s="186"/>
      <c r="ET448" s="186"/>
      <c r="EU448" s="187"/>
      <c r="EV448" s="185" t="s">
        <v>605</v>
      </c>
      <c r="EW448" s="186"/>
      <c r="EX448" s="186"/>
      <c r="EY448" s="187"/>
      <c r="EZ448" s="185" t="s">
        <v>605</v>
      </c>
      <c r="FA448" s="186"/>
      <c r="FB448" s="186"/>
      <c r="FC448" s="187"/>
      <c r="FD448" s="224"/>
      <c r="FE448" s="225"/>
      <c r="FF448" s="225"/>
      <c r="FG448" s="226"/>
      <c r="FH448" s="224"/>
      <c r="FI448" s="225"/>
      <c r="FJ448" s="225"/>
      <c r="FK448" s="226"/>
    </row>
    <row r="449" spans="1:167" s="9" customFormat="1" ht="21.75" customHeight="1">
      <c r="A449" s="376" t="s">
        <v>1429</v>
      </c>
      <c r="B449" s="377"/>
      <c r="C449" s="377"/>
      <c r="D449" s="377"/>
      <c r="E449" s="377"/>
      <c r="F449" s="377"/>
      <c r="G449" s="377"/>
      <c r="H449" s="377"/>
      <c r="I449" s="377"/>
      <c r="J449" s="377"/>
      <c r="K449" s="377"/>
      <c r="L449" s="377"/>
      <c r="M449" s="377"/>
      <c r="N449" s="377"/>
      <c r="O449" s="377"/>
      <c r="P449" s="377"/>
      <c r="Q449" s="377"/>
      <c r="R449" s="377"/>
      <c r="S449" s="377"/>
      <c r="T449" s="377"/>
      <c r="U449" s="378"/>
      <c r="V449" s="462">
        <v>34</v>
      </c>
      <c r="W449" s="436"/>
      <c r="X449" s="369"/>
      <c r="Y449" s="370"/>
      <c r="Z449" s="370"/>
      <c r="AA449" s="371"/>
      <c r="AB449" s="567">
        <f t="shared" si="0"/>
        <v>0</v>
      </c>
      <c r="AC449" s="567"/>
      <c r="AD449" s="567"/>
      <c r="AE449" s="567"/>
      <c r="AF449" s="369"/>
      <c r="AG449" s="370"/>
      <c r="AH449" s="370"/>
      <c r="AI449" s="371"/>
      <c r="AJ449" s="567">
        <f t="shared" si="1"/>
        <v>0</v>
      </c>
      <c r="AK449" s="567"/>
      <c r="AL449" s="567"/>
      <c r="AM449" s="567"/>
      <c r="AN449" s="369"/>
      <c r="AO449" s="370"/>
      <c r="AP449" s="370"/>
      <c r="AQ449" s="371"/>
      <c r="AR449" s="369"/>
      <c r="AS449" s="370"/>
      <c r="AT449" s="370"/>
      <c r="AU449" s="371"/>
      <c r="AV449" s="369"/>
      <c r="AW449" s="370"/>
      <c r="AX449" s="370"/>
      <c r="AY449" s="371"/>
      <c r="AZ449" s="369"/>
      <c r="BA449" s="370"/>
      <c r="BB449" s="370"/>
      <c r="BC449" s="371"/>
      <c r="BD449" s="369"/>
      <c r="BE449" s="370"/>
      <c r="BF449" s="370"/>
      <c r="BG449" s="371"/>
      <c r="BH449" s="369"/>
      <c r="BI449" s="370"/>
      <c r="BJ449" s="370"/>
      <c r="BK449" s="371"/>
      <c r="BL449" s="369"/>
      <c r="BM449" s="370"/>
      <c r="BN449" s="370"/>
      <c r="BO449" s="371"/>
      <c r="BP449" s="369"/>
      <c r="BQ449" s="370"/>
      <c r="BR449" s="370"/>
      <c r="BS449" s="371"/>
      <c r="BT449" s="369"/>
      <c r="BU449" s="370"/>
      <c r="BV449" s="370"/>
      <c r="BW449" s="371"/>
      <c r="BX449" s="369"/>
      <c r="BY449" s="370"/>
      <c r="BZ449" s="370"/>
      <c r="CA449" s="371"/>
      <c r="CB449" s="369"/>
      <c r="CC449" s="370"/>
      <c r="CD449" s="370"/>
      <c r="CE449" s="371"/>
      <c r="CF449" s="369"/>
      <c r="CG449" s="370"/>
      <c r="CH449" s="370"/>
      <c r="CI449" s="371"/>
      <c r="CJ449" s="369"/>
      <c r="CK449" s="370"/>
      <c r="CL449" s="370"/>
      <c r="CM449" s="371"/>
      <c r="CN449" s="369"/>
      <c r="CO449" s="370"/>
      <c r="CP449" s="370"/>
      <c r="CQ449" s="371"/>
      <c r="CR449" s="369"/>
      <c r="CS449" s="370"/>
      <c r="CT449" s="370"/>
      <c r="CU449" s="371"/>
      <c r="CV449" s="369"/>
      <c r="CW449" s="370"/>
      <c r="CX449" s="370"/>
      <c r="CY449" s="371"/>
      <c r="CZ449" s="369"/>
      <c r="DA449" s="370"/>
      <c r="DB449" s="370"/>
      <c r="DC449" s="371"/>
      <c r="DD449" s="369"/>
      <c r="DE449" s="370"/>
      <c r="DF449" s="370"/>
      <c r="DG449" s="371"/>
      <c r="DH449" s="369"/>
      <c r="DI449" s="370"/>
      <c r="DJ449" s="370"/>
      <c r="DK449" s="371"/>
      <c r="DL449" s="369"/>
      <c r="DM449" s="370"/>
      <c r="DN449" s="370"/>
      <c r="DO449" s="371"/>
      <c r="DP449" s="369"/>
      <c r="DQ449" s="370"/>
      <c r="DR449" s="370"/>
      <c r="DS449" s="371"/>
      <c r="DT449" s="369"/>
      <c r="DU449" s="370"/>
      <c r="DV449" s="370"/>
      <c r="DW449" s="371"/>
      <c r="DX449" s="369"/>
      <c r="DY449" s="370"/>
      <c r="DZ449" s="370"/>
      <c r="EA449" s="371"/>
      <c r="EB449" s="369"/>
      <c r="EC449" s="370"/>
      <c r="ED449" s="370"/>
      <c r="EE449" s="371"/>
      <c r="EF449" s="185" t="s">
        <v>605</v>
      </c>
      <c r="EG449" s="186"/>
      <c r="EH449" s="186"/>
      <c r="EI449" s="187"/>
      <c r="EJ449" s="185" t="s">
        <v>605</v>
      </c>
      <c r="EK449" s="186"/>
      <c r="EL449" s="186"/>
      <c r="EM449" s="187"/>
      <c r="EN449" s="185" t="s">
        <v>605</v>
      </c>
      <c r="EO449" s="186"/>
      <c r="EP449" s="186"/>
      <c r="EQ449" s="187"/>
      <c r="ER449" s="185" t="s">
        <v>605</v>
      </c>
      <c r="ES449" s="186"/>
      <c r="ET449" s="186"/>
      <c r="EU449" s="187"/>
      <c r="EV449" s="185" t="s">
        <v>605</v>
      </c>
      <c r="EW449" s="186"/>
      <c r="EX449" s="186"/>
      <c r="EY449" s="187"/>
      <c r="EZ449" s="185" t="s">
        <v>605</v>
      </c>
      <c r="FA449" s="186"/>
      <c r="FB449" s="186"/>
      <c r="FC449" s="187"/>
      <c r="FD449" s="224"/>
      <c r="FE449" s="225"/>
      <c r="FF449" s="225"/>
      <c r="FG449" s="226"/>
      <c r="FH449" s="224"/>
      <c r="FI449" s="225"/>
      <c r="FJ449" s="225"/>
      <c r="FK449" s="226"/>
    </row>
    <row r="450" spans="1:167" s="9" customFormat="1" ht="23.25" customHeight="1">
      <c r="A450" s="376" t="s">
        <v>18</v>
      </c>
      <c r="B450" s="377"/>
      <c r="C450" s="377"/>
      <c r="D450" s="377"/>
      <c r="E450" s="377"/>
      <c r="F450" s="377"/>
      <c r="G450" s="377"/>
      <c r="H450" s="377"/>
      <c r="I450" s="377"/>
      <c r="J450" s="377"/>
      <c r="K450" s="377"/>
      <c r="L450" s="377"/>
      <c r="M450" s="377"/>
      <c r="N450" s="377"/>
      <c r="O450" s="377"/>
      <c r="P450" s="377"/>
      <c r="Q450" s="377"/>
      <c r="R450" s="377"/>
      <c r="S450" s="377"/>
      <c r="T450" s="377"/>
      <c r="U450" s="378"/>
      <c r="V450" s="462">
        <v>35</v>
      </c>
      <c r="W450" s="436"/>
      <c r="X450" s="369"/>
      <c r="Y450" s="370"/>
      <c r="Z450" s="370"/>
      <c r="AA450" s="371"/>
      <c r="AB450" s="567">
        <f t="shared" si="0"/>
        <v>0</v>
      </c>
      <c r="AC450" s="567"/>
      <c r="AD450" s="567"/>
      <c r="AE450" s="567"/>
      <c r="AF450" s="369"/>
      <c r="AG450" s="370"/>
      <c r="AH450" s="370"/>
      <c r="AI450" s="371"/>
      <c r="AJ450" s="567">
        <f t="shared" si="1"/>
        <v>0</v>
      </c>
      <c r="AK450" s="567"/>
      <c r="AL450" s="567"/>
      <c r="AM450" s="567"/>
      <c r="AN450" s="369"/>
      <c r="AO450" s="370"/>
      <c r="AP450" s="370"/>
      <c r="AQ450" s="371"/>
      <c r="AR450" s="369"/>
      <c r="AS450" s="370"/>
      <c r="AT450" s="370"/>
      <c r="AU450" s="371"/>
      <c r="AV450" s="369"/>
      <c r="AW450" s="370"/>
      <c r="AX450" s="370"/>
      <c r="AY450" s="371"/>
      <c r="AZ450" s="369"/>
      <c r="BA450" s="370"/>
      <c r="BB450" s="370"/>
      <c r="BC450" s="371"/>
      <c r="BD450" s="369"/>
      <c r="BE450" s="370"/>
      <c r="BF450" s="370"/>
      <c r="BG450" s="371"/>
      <c r="BH450" s="369"/>
      <c r="BI450" s="370"/>
      <c r="BJ450" s="370"/>
      <c r="BK450" s="371"/>
      <c r="BL450" s="369"/>
      <c r="BM450" s="370"/>
      <c r="BN450" s="370"/>
      <c r="BO450" s="371"/>
      <c r="BP450" s="369"/>
      <c r="BQ450" s="370"/>
      <c r="BR450" s="370"/>
      <c r="BS450" s="371"/>
      <c r="BT450" s="369"/>
      <c r="BU450" s="370"/>
      <c r="BV450" s="370"/>
      <c r="BW450" s="371"/>
      <c r="BX450" s="369"/>
      <c r="BY450" s="370"/>
      <c r="BZ450" s="370"/>
      <c r="CA450" s="371"/>
      <c r="CB450" s="369"/>
      <c r="CC450" s="370"/>
      <c r="CD450" s="370"/>
      <c r="CE450" s="371"/>
      <c r="CF450" s="369"/>
      <c r="CG450" s="370"/>
      <c r="CH450" s="370"/>
      <c r="CI450" s="371"/>
      <c r="CJ450" s="369"/>
      <c r="CK450" s="370"/>
      <c r="CL450" s="370"/>
      <c r="CM450" s="371"/>
      <c r="CN450" s="369"/>
      <c r="CO450" s="370"/>
      <c r="CP450" s="370"/>
      <c r="CQ450" s="371"/>
      <c r="CR450" s="369"/>
      <c r="CS450" s="370"/>
      <c r="CT450" s="370"/>
      <c r="CU450" s="371"/>
      <c r="CV450" s="369"/>
      <c r="CW450" s="370"/>
      <c r="CX450" s="370"/>
      <c r="CY450" s="371"/>
      <c r="CZ450" s="369"/>
      <c r="DA450" s="370"/>
      <c r="DB450" s="370"/>
      <c r="DC450" s="371"/>
      <c r="DD450" s="369"/>
      <c r="DE450" s="370"/>
      <c r="DF450" s="370"/>
      <c r="DG450" s="371"/>
      <c r="DH450" s="369"/>
      <c r="DI450" s="370"/>
      <c r="DJ450" s="370"/>
      <c r="DK450" s="371"/>
      <c r="DL450" s="369"/>
      <c r="DM450" s="370"/>
      <c r="DN450" s="370"/>
      <c r="DO450" s="371"/>
      <c r="DP450" s="369"/>
      <c r="DQ450" s="370"/>
      <c r="DR450" s="370"/>
      <c r="DS450" s="371"/>
      <c r="DT450" s="369"/>
      <c r="DU450" s="370"/>
      <c r="DV450" s="370"/>
      <c r="DW450" s="371"/>
      <c r="DX450" s="369"/>
      <c r="DY450" s="370"/>
      <c r="DZ450" s="370"/>
      <c r="EA450" s="371"/>
      <c r="EB450" s="369"/>
      <c r="EC450" s="370"/>
      <c r="ED450" s="370"/>
      <c r="EE450" s="371"/>
      <c r="EF450" s="185" t="s">
        <v>605</v>
      </c>
      <c r="EG450" s="186"/>
      <c r="EH450" s="186"/>
      <c r="EI450" s="187"/>
      <c r="EJ450" s="185" t="s">
        <v>605</v>
      </c>
      <c r="EK450" s="186"/>
      <c r="EL450" s="186"/>
      <c r="EM450" s="187"/>
      <c r="EN450" s="185" t="s">
        <v>605</v>
      </c>
      <c r="EO450" s="186"/>
      <c r="EP450" s="186"/>
      <c r="EQ450" s="187"/>
      <c r="ER450" s="185" t="s">
        <v>605</v>
      </c>
      <c r="ES450" s="186"/>
      <c r="ET450" s="186"/>
      <c r="EU450" s="187"/>
      <c r="EV450" s="185" t="s">
        <v>605</v>
      </c>
      <c r="EW450" s="186"/>
      <c r="EX450" s="186"/>
      <c r="EY450" s="187"/>
      <c r="EZ450" s="185" t="s">
        <v>605</v>
      </c>
      <c r="FA450" s="186"/>
      <c r="FB450" s="186"/>
      <c r="FC450" s="187"/>
      <c r="FD450" s="224"/>
      <c r="FE450" s="225"/>
      <c r="FF450" s="225"/>
      <c r="FG450" s="226"/>
      <c r="FH450" s="224"/>
      <c r="FI450" s="225"/>
      <c r="FJ450" s="225"/>
      <c r="FK450" s="226"/>
    </row>
    <row r="451" spans="1:167" s="9" customFormat="1" ht="22.5" customHeight="1">
      <c r="A451" s="395" t="s">
        <v>1936</v>
      </c>
      <c r="B451" s="400"/>
      <c r="C451" s="400"/>
      <c r="D451" s="400"/>
      <c r="E451" s="400"/>
      <c r="F451" s="400"/>
      <c r="G451" s="400"/>
      <c r="H451" s="400"/>
      <c r="I451" s="400"/>
      <c r="J451" s="400"/>
      <c r="K451" s="400"/>
      <c r="L451" s="400"/>
      <c r="M451" s="400"/>
      <c r="N451" s="400"/>
      <c r="O451" s="400"/>
      <c r="P451" s="400"/>
      <c r="Q451" s="400"/>
      <c r="R451" s="400"/>
      <c r="S451" s="400"/>
      <c r="T451" s="400"/>
      <c r="U451" s="401"/>
      <c r="V451" s="462">
        <v>36</v>
      </c>
      <c r="W451" s="436"/>
      <c r="X451" s="369"/>
      <c r="Y451" s="370"/>
      <c r="Z451" s="370"/>
      <c r="AA451" s="371"/>
      <c r="AB451" s="567">
        <f>AR451+BH451+BX451+CN451+DD451</f>
        <v>0</v>
      </c>
      <c r="AC451" s="567"/>
      <c r="AD451" s="567"/>
      <c r="AE451" s="567"/>
      <c r="AF451" s="369"/>
      <c r="AG451" s="370"/>
      <c r="AH451" s="370"/>
      <c r="AI451" s="371"/>
      <c r="AJ451" s="567">
        <f>AZ451+BP451+CF451+CV451+DL451</f>
        <v>0</v>
      </c>
      <c r="AK451" s="567"/>
      <c r="AL451" s="567"/>
      <c r="AM451" s="567"/>
      <c r="AN451" s="369"/>
      <c r="AO451" s="370"/>
      <c r="AP451" s="370"/>
      <c r="AQ451" s="371"/>
      <c r="AR451" s="369"/>
      <c r="AS451" s="370"/>
      <c r="AT451" s="370"/>
      <c r="AU451" s="371"/>
      <c r="AV451" s="369"/>
      <c r="AW451" s="370"/>
      <c r="AX451" s="370"/>
      <c r="AY451" s="371"/>
      <c r="AZ451" s="369"/>
      <c r="BA451" s="370"/>
      <c r="BB451" s="370"/>
      <c r="BC451" s="371"/>
      <c r="BD451" s="369"/>
      <c r="BE451" s="370"/>
      <c r="BF451" s="370"/>
      <c r="BG451" s="371"/>
      <c r="BH451" s="369"/>
      <c r="BI451" s="370"/>
      <c r="BJ451" s="370"/>
      <c r="BK451" s="371"/>
      <c r="BL451" s="369"/>
      <c r="BM451" s="370"/>
      <c r="BN451" s="370"/>
      <c r="BO451" s="371"/>
      <c r="BP451" s="369"/>
      <c r="BQ451" s="370"/>
      <c r="BR451" s="370"/>
      <c r="BS451" s="371"/>
      <c r="BT451" s="369"/>
      <c r="BU451" s="370"/>
      <c r="BV451" s="370"/>
      <c r="BW451" s="371"/>
      <c r="BX451" s="369"/>
      <c r="BY451" s="370"/>
      <c r="BZ451" s="370"/>
      <c r="CA451" s="371"/>
      <c r="CB451" s="369"/>
      <c r="CC451" s="370"/>
      <c r="CD451" s="370"/>
      <c r="CE451" s="371"/>
      <c r="CF451" s="369"/>
      <c r="CG451" s="370"/>
      <c r="CH451" s="370"/>
      <c r="CI451" s="371"/>
      <c r="CJ451" s="369"/>
      <c r="CK451" s="370"/>
      <c r="CL451" s="370"/>
      <c r="CM451" s="371"/>
      <c r="CN451" s="369"/>
      <c r="CO451" s="370"/>
      <c r="CP451" s="370"/>
      <c r="CQ451" s="371"/>
      <c r="CR451" s="369"/>
      <c r="CS451" s="370"/>
      <c r="CT451" s="370"/>
      <c r="CU451" s="371"/>
      <c r="CV451" s="369"/>
      <c r="CW451" s="370"/>
      <c r="CX451" s="370"/>
      <c r="CY451" s="371"/>
      <c r="CZ451" s="369"/>
      <c r="DA451" s="370"/>
      <c r="DB451" s="370"/>
      <c r="DC451" s="371"/>
      <c r="DD451" s="369"/>
      <c r="DE451" s="370"/>
      <c r="DF451" s="370"/>
      <c r="DG451" s="371"/>
      <c r="DH451" s="369"/>
      <c r="DI451" s="370"/>
      <c r="DJ451" s="370"/>
      <c r="DK451" s="371"/>
      <c r="DL451" s="369"/>
      <c r="DM451" s="370"/>
      <c r="DN451" s="370"/>
      <c r="DO451" s="371"/>
      <c r="DP451" s="369"/>
      <c r="DQ451" s="370"/>
      <c r="DR451" s="370"/>
      <c r="DS451" s="371"/>
      <c r="DT451" s="369"/>
      <c r="DU451" s="370"/>
      <c r="DV451" s="370"/>
      <c r="DW451" s="371"/>
      <c r="DX451" s="369"/>
      <c r="DY451" s="370"/>
      <c r="DZ451" s="370"/>
      <c r="EA451" s="371"/>
      <c r="EB451" s="369"/>
      <c r="EC451" s="370"/>
      <c r="ED451" s="370"/>
      <c r="EE451" s="371"/>
      <c r="EF451" s="224"/>
      <c r="EG451" s="225"/>
      <c r="EH451" s="225"/>
      <c r="EI451" s="226"/>
      <c r="EJ451" s="224"/>
      <c r="EK451" s="225"/>
      <c r="EL451" s="225"/>
      <c r="EM451" s="226"/>
      <c r="EN451" s="224"/>
      <c r="EO451" s="225"/>
      <c r="EP451" s="225"/>
      <c r="EQ451" s="226"/>
      <c r="ER451" s="224"/>
      <c r="ES451" s="225"/>
      <c r="ET451" s="225"/>
      <c r="EU451" s="226"/>
      <c r="EV451" s="224"/>
      <c r="EW451" s="225"/>
      <c r="EX451" s="225"/>
      <c r="EY451" s="226"/>
      <c r="EZ451" s="224"/>
      <c r="FA451" s="225"/>
      <c r="FB451" s="225"/>
      <c r="FC451" s="226"/>
      <c r="FD451" s="224"/>
      <c r="FE451" s="225"/>
      <c r="FF451" s="225"/>
      <c r="FG451" s="226"/>
      <c r="FH451" s="224"/>
      <c r="FI451" s="225"/>
      <c r="FJ451" s="225"/>
      <c r="FK451" s="226"/>
    </row>
    <row r="452" spans="1:167" s="9" customFormat="1" ht="22.5" customHeight="1">
      <c r="A452" s="376" t="s">
        <v>763</v>
      </c>
      <c r="B452" s="377"/>
      <c r="C452" s="377"/>
      <c r="D452" s="377"/>
      <c r="E452" s="377"/>
      <c r="F452" s="377"/>
      <c r="G452" s="377"/>
      <c r="H452" s="377"/>
      <c r="I452" s="377"/>
      <c r="J452" s="377"/>
      <c r="K452" s="377"/>
      <c r="L452" s="377"/>
      <c r="M452" s="377"/>
      <c r="N452" s="377"/>
      <c r="O452" s="377"/>
      <c r="P452" s="377"/>
      <c r="Q452" s="377"/>
      <c r="R452" s="377"/>
      <c r="S452" s="377"/>
      <c r="T452" s="377"/>
      <c r="U452" s="378"/>
      <c r="V452" s="462">
        <v>37</v>
      </c>
      <c r="W452" s="436"/>
      <c r="X452" s="369"/>
      <c r="Y452" s="370"/>
      <c r="Z452" s="370"/>
      <c r="AA452" s="371"/>
      <c r="AB452" s="567">
        <f t="shared" si="0"/>
        <v>0</v>
      </c>
      <c r="AC452" s="567"/>
      <c r="AD452" s="567"/>
      <c r="AE452" s="567"/>
      <c r="AF452" s="369"/>
      <c r="AG452" s="370"/>
      <c r="AH452" s="370"/>
      <c r="AI452" s="371"/>
      <c r="AJ452" s="567">
        <f t="shared" si="1"/>
        <v>0</v>
      </c>
      <c r="AK452" s="567"/>
      <c r="AL452" s="567"/>
      <c r="AM452" s="567"/>
      <c r="AN452" s="369"/>
      <c r="AO452" s="370"/>
      <c r="AP452" s="370"/>
      <c r="AQ452" s="371"/>
      <c r="AR452" s="369"/>
      <c r="AS452" s="370"/>
      <c r="AT452" s="370"/>
      <c r="AU452" s="371"/>
      <c r="AV452" s="369"/>
      <c r="AW452" s="370"/>
      <c r="AX452" s="370"/>
      <c r="AY452" s="371"/>
      <c r="AZ452" s="369"/>
      <c r="BA452" s="370"/>
      <c r="BB452" s="370"/>
      <c r="BC452" s="371"/>
      <c r="BD452" s="369"/>
      <c r="BE452" s="370"/>
      <c r="BF452" s="370"/>
      <c r="BG452" s="371"/>
      <c r="BH452" s="369"/>
      <c r="BI452" s="370"/>
      <c r="BJ452" s="370"/>
      <c r="BK452" s="371"/>
      <c r="BL452" s="369"/>
      <c r="BM452" s="370"/>
      <c r="BN452" s="370"/>
      <c r="BO452" s="371"/>
      <c r="BP452" s="369"/>
      <c r="BQ452" s="370"/>
      <c r="BR452" s="370"/>
      <c r="BS452" s="371"/>
      <c r="BT452" s="369"/>
      <c r="BU452" s="370"/>
      <c r="BV452" s="370"/>
      <c r="BW452" s="371"/>
      <c r="BX452" s="369"/>
      <c r="BY452" s="370"/>
      <c r="BZ452" s="370"/>
      <c r="CA452" s="371"/>
      <c r="CB452" s="369"/>
      <c r="CC452" s="370"/>
      <c r="CD452" s="370"/>
      <c r="CE452" s="371"/>
      <c r="CF452" s="369"/>
      <c r="CG452" s="370"/>
      <c r="CH452" s="370"/>
      <c r="CI452" s="371"/>
      <c r="CJ452" s="369"/>
      <c r="CK452" s="370"/>
      <c r="CL452" s="370"/>
      <c r="CM452" s="371"/>
      <c r="CN452" s="369"/>
      <c r="CO452" s="370"/>
      <c r="CP452" s="370"/>
      <c r="CQ452" s="371"/>
      <c r="CR452" s="369"/>
      <c r="CS452" s="370"/>
      <c r="CT452" s="370"/>
      <c r="CU452" s="371"/>
      <c r="CV452" s="369"/>
      <c r="CW452" s="370"/>
      <c r="CX452" s="370"/>
      <c r="CY452" s="371"/>
      <c r="CZ452" s="369"/>
      <c r="DA452" s="370"/>
      <c r="DB452" s="370"/>
      <c r="DC452" s="371"/>
      <c r="DD452" s="369"/>
      <c r="DE452" s="370"/>
      <c r="DF452" s="370"/>
      <c r="DG452" s="371"/>
      <c r="DH452" s="369"/>
      <c r="DI452" s="370"/>
      <c r="DJ452" s="370"/>
      <c r="DK452" s="371"/>
      <c r="DL452" s="369"/>
      <c r="DM452" s="370"/>
      <c r="DN452" s="370"/>
      <c r="DO452" s="371"/>
      <c r="DP452" s="369"/>
      <c r="DQ452" s="370"/>
      <c r="DR452" s="370"/>
      <c r="DS452" s="371"/>
      <c r="DT452" s="369"/>
      <c r="DU452" s="370"/>
      <c r="DV452" s="370"/>
      <c r="DW452" s="371"/>
      <c r="DX452" s="369"/>
      <c r="DY452" s="370"/>
      <c r="DZ452" s="370"/>
      <c r="EA452" s="371"/>
      <c r="EB452" s="369"/>
      <c r="EC452" s="370"/>
      <c r="ED452" s="370"/>
      <c r="EE452" s="371"/>
      <c r="EF452" s="224"/>
      <c r="EG452" s="225"/>
      <c r="EH452" s="225"/>
      <c r="EI452" s="226"/>
      <c r="EJ452" s="224"/>
      <c r="EK452" s="225"/>
      <c r="EL452" s="225"/>
      <c r="EM452" s="226"/>
      <c r="EN452" s="224"/>
      <c r="EO452" s="225"/>
      <c r="EP452" s="225"/>
      <c r="EQ452" s="226"/>
      <c r="ER452" s="224"/>
      <c r="ES452" s="225"/>
      <c r="ET452" s="225"/>
      <c r="EU452" s="226"/>
      <c r="EV452" s="224"/>
      <c r="EW452" s="225"/>
      <c r="EX452" s="225"/>
      <c r="EY452" s="226"/>
      <c r="EZ452" s="224"/>
      <c r="FA452" s="225"/>
      <c r="FB452" s="225"/>
      <c r="FC452" s="226"/>
      <c r="FD452" s="224"/>
      <c r="FE452" s="225"/>
      <c r="FF452" s="225"/>
      <c r="FG452" s="226"/>
      <c r="FH452" s="224"/>
      <c r="FI452" s="225"/>
      <c r="FJ452" s="225"/>
      <c r="FK452" s="226"/>
    </row>
    <row r="453" spans="1:163" s="9" customFormat="1" ht="69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28"/>
      <c r="X453" s="133"/>
      <c r="Y453" s="67"/>
      <c r="Z453" s="133"/>
      <c r="AA453" s="133"/>
      <c r="AB453" s="133"/>
      <c r="AC453" s="137"/>
      <c r="AD453" s="133"/>
      <c r="AE453" s="133"/>
      <c r="AF453" s="133"/>
      <c r="AG453" s="67"/>
      <c r="AH453" s="133"/>
      <c r="AI453" s="133"/>
      <c r="AJ453" s="133"/>
      <c r="AK453" s="137"/>
      <c r="AL453" s="133"/>
      <c r="AM453" s="133"/>
      <c r="AN453" s="133"/>
      <c r="AO453" s="67"/>
      <c r="AP453" s="133"/>
      <c r="AQ453" s="133"/>
      <c r="AR453" s="133"/>
      <c r="AS453" s="67"/>
      <c r="AT453" s="133"/>
      <c r="AU453" s="133"/>
      <c r="AV453" s="133"/>
      <c r="AW453" s="67"/>
      <c r="AX453" s="133"/>
      <c r="AY453" s="133"/>
      <c r="AZ453" s="133"/>
      <c r="BA453" s="67"/>
      <c r="BB453" s="133"/>
      <c r="BC453" s="133"/>
      <c r="BD453" s="133"/>
      <c r="BE453" s="67"/>
      <c r="BF453" s="133"/>
      <c r="BG453" s="133"/>
      <c r="BH453" s="133"/>
      <c r="BI453" s="67"/>
      <c r="BJ453" s="133"/>
      <c r="BK453" s="133"/>
      <c r="BL453" s="133"/>
      <c r="BM453" s="67"/>
      <c r="BN453" s="133"/>
      <c r="BO453" s="133"/>
      <c r="BP453" s="133"/>
      <c r="BQ453" s="67"/>
      <c r="BR453" s="133"/>
      <c r="BS453" s="133"/>
      <c r="BT453" s="133"/>
      <c r="BU453" s="67"/>
      <c r="BV453" s="133"/>
      <c r="BW453" s="133"/>
      <c r="BX453" s="133"/>
      <c r="BY453" s="67"/>
      <c r="BZ453" s="133"/>
      <c r="CA453" s="133"/>
      <c r="CB453" s="133"/>
      <c r="CC453" s="67"/>
      <c r="CD453" s="133"/>
      <c r="CE453" s="133"/>
      <c r="CF453" s="133"/>
      <c r="CG453" s="67"/>
      <c r="CH453" s="133"/>
      <c r="CI453" s="133"/>
      <c r="CJ453" s="133"/>
      <c r="CK453" s="67"/>
      <c r="CL453" s="133"/>
      <c r="CM453" s="133"/>
      <c r="CN453" s="133"/>
      <c r="CO453" s="67"/>
      <c r="CP453" s="133"/>
      <c r="CQ453" s="133"/>
      <c r="CR453" s="133"/>
      <c r="CS453" s="67"/>
      <c r="CT453" s="133"/>
      <c r="CU453" s="133"/>
      <c r="CV453" s="133"/>
      <c r="CW453" s="67"/>
      <c r="CX453" s="133"/>
      <c r="CY453" s="133"/>
      <c r="CZ453" s="133"/>
      <c r="DA453" s="67"/>
      <c r="DB453" s="133"/>
      <c r="DC453" s="133"/>
      <c r="DD453" s="133"/>
      <c r="DE453" s="67"/>
      <c r="DF453" s="133"/>
      <c r="DG453" s="133"/>
      <c r="DH453" s="133"/>
      <c r="DI453" s="67"/>
      <c r="DJ453" s="133"/>
      <c r="DK453" s="133"/>
      <c r="DL453" s="133"/>
      <c r="DM453" s="67"/>
      <c r="DN453" s="133"/>
      <c r="DO453" s="133"/>
      <c r="DP453" s="133"/>
      <c r="DQ453" s="67"/>
      <c r="DR453" s="133"/>
      <c r="DS453" s="133"/>
      <c r="DT453" s="133"/>
      <c r="DU453" s="67"/>
      <c r="DV453" s="133"/>
      <c r="DW453" s="133"/>
      <c r="DX453" s="133"/>
      <c r="DY453" s="67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</row>
    <row r="454" spans="1:163" s="73" customFormat="1" ht="11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28"/>
      <c r="T454" s="28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0"/>
      <c r="BB454" s="10"/>
      <c r="BC454" s="28"/>
      <c r="BD454" s="28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</row>
    <row r="455" spans="1:163" s="73" customFormat="1" ht="11.25">
      <c r="A455" s="496" t="s">
        <v>1548</v>
      </c>
      <c r="B455" s="49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5" t="s">
        <v>1549</v>
      </c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</row>
    <row r="456" spans="1:163" s="41" customFormat="1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5"/>
      <c r="O456" s="25" t="s">
        <v>749</v>
      </c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</row>
    <row r="457" spans="1:163" s="41" customFormat="1" ht="11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24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:163" s="41" customFormat="1" ht="11.25" customHeight="1">
      <c r="A458" s="8"/>
      <c r="B458" s="8"/>
      <c r="C458" s="8"/>
      <c r="D458" s="437" t="s">
        <v>750</v>
      </c>
      <c r="E458" s="417"/>
      <c r="F458" s="417"/>
      <c r="G458" s="417"/>
      <c r="H458" s="417"/>
      <c r="I458" s="417"/>
      <c r="J458" s="417"/>
      <c r="K458" s="417"/>
      <c r="L458" s="417"/>
      <c r="M458" s="417"/>
      <c r="N458" s="417"/>
      <c r="O458" s="417"/>
      <c r="P458" s="417"/>
      <c r="Q458" s="417"/>
      <c r="R458" s="417"/>
      <c r="S458" s="417"/>
      <c r="T458" s="417"/>
      <c r="U458" s="417"/>
      <c r="V458" s="417"/>
      <c r="W458" s="417"/>
      <c r="X458" s="417"/>
      <c r="Y458" s="417"/>
      <c r="Z458" s="417"/>
      <c r="AA458" s="417"/>
      <c r="AB458" s="417"/>
      <c r="AC458" s="417"/>
      <c r="AD458" s="417"/>
      <c r="AE458" s="417"/>
      <c r="AF458" s="417"/>
      <c r="AG458" s="447"/>
      <c r="AH458" s="497" t="s">
        <v>525</v>
      </c>
      <c r="AI458" s="447"/>
      <c r="AJ458" s="690" t="s">
        <v>752</v>
      </c>
      <c r="AK458" s="417"/>
      <c r="AL458" s="691" t="s">
        <v>753</v>
      </c>
      <c r="AM458" s="447"/>
      <c r="AN458" s="690" t="s">
        <v>754</v>
      </c>
      <c r="AO458" s="417"/>
      <c r="AP458" s="691" t="s">
        <v>755</v>
      </c>
      <c r="AQ458" s="447"/>
      <c r="AR458" s="690" t="s">
        <v>756</v>
      </c>
      <c r="AS458" s="417"/>
      <c r="AT458" s="691" t="s">
        <v>757</v>
      </c>
      <c r="AU458" s="447"/>
      <c r="AV458" s="690" t="s">
        <v>754</v>
      </c>
      <c r="AW458" s="417"/>
      <c r="AX458" s="691" t="s">
        <v>755</v>
      </c>
      <c r="AY458" s="447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</row>
    <row r="459" spans="1:163" s="41" customFormat="1" ht="81.75" customHeight="1">
      <c r="A459" s="8"/>
      <c r="B459" s="8"/>
      <c r="C459" s="8"/>
      <c r="D459" s="440" t="s">
        <v>751</v>
      </c>
      <c r="E459" s="421"/>
      <c r="F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  <c r="R459" s="421"/>
      <c r="S459" s="421"/>
      <c r="T459" s="421"/>
      <c r="U459" s="421"/>
      <c r="V459" s="421"/>
      <c r="W459" s="421"/>
      <c r="X459" s="421"/>
      <c r="Y459" s="421"/>
      <c r="Z459" s="421"/>
      <c r="AA459" s="421"/>
      <c r="AB459" s="421"/>
      <c r="AC459" s="421"/>
      <c r="AD459" s="421"/>
      <c r="AE459" s="421"/>
      <c r="AF459" s="421"/>
      <c r="AG459" s="443"/>
      <c r="AH459" s="420"/>
      <c r="AI459" s="443"/>
      <c r="AJ459" s="420"/>
      <c r="AK459" s="421"/>
      <c r="AL459" s="421"/>
      <c r="AM459" s="443"/>
      <c r="AN459" s="420"/>
      <c r="AO459" s="421"/>
      <c r="AP459" s="421"/>
      <c r="AQ459" s="443"/>
      <c r="AR459" s="420"/>
      <c r="AS459" s="421"/>
      <c r="AT459" s="421"/>
      <c r="AU459" s="443"/>
      <c r="AV459" s="420"/>
      <c r="AW459" s="421"/>
      <c r="AX459" s="421"/>
      <c r="AY459" s="443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</row>
    <row r="460" spans="1:163" ht="11.25">
      <c r="A460" s="8"/>
      <c r="B460" s="8"/>
      <c r="C460" s="8"/>
      <c r="D460" s="425" t="s">
        <v>1439</v>
      </c>
      <c r="E460" s="692"/>
      <c r="F460" s="692"/>
      <c r="G460" s="692"/>
      <c r="H460" s="692"/>
      <c r="I460" s="692"/>
      <c r="J460" s="692"/>
      <c r="K460" s="692"/>
      <c r="L460" s="692"/>
      <c r="M460" s="692"/>
      <c r="N460" s="692"/>
      <c r="O460" s="692"/>
      <c r="P460" s="692"/>
      <c r="Q460" s="692"/>
      <c r="R460" s="692"/>
      <c r="S460" s="692"/>
      <c r="T460" s="692"/>
      <c r="U460" s="692"/>
      <c r="V460" s="692"/>
      <c r="W460" s="692"/>
      <c r="X460" s="692"/>
      <c r="Y460" s="692"/>
      <c r="Z460" s="692"/>
      <c r="AA460" s="692"/>
      <c r="AB460" s="692"/>
      <c r="AC460" s="692"/>
      <c r="AD460" s="692"/>
      <c r="AE460" s="692"/>
      <c r="AF460" s="692"/>
      <c r="AG460" s="426"/>
      <c r="AH460" s="462" t="s">
        <v>1440</v>
      </c>
      <c r="AI460" s="464"/>
      <c r="AJ460" s="462">
        <v>1</v>
      </c>
      <c r="AK460" s="463"/>
      <c r="AL460" s="463"/>
      <c r="AM460" s="464"/>
      <c r="AN460" s="462">
        <v>2</v>
      </c>
      <c r="AO460" s="463"/>
      <c r="AP460" s="463"/>
      <c r="AQ460" s="464"/>
      <c r="AR460" s="462">
        <v>3</v>
      </c>
      <c r="AS460" s="463"/>
      <c r="AT460" s="463"/>
      <c r="AU460" s="464"/>
      <c r="AV460" s="462">
        <v>4</v>
      </c>
      <c r="AW460" s="463"/>
      <c r="AX460" s="463"/>
      <c r="AY460" s="464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</row>
    <row r="461" spans="1:163" s="83" customFormat="1" ht="17.25" customHeight="1">
      <c r="A461" s="9"/>
      <c r="B461" s="9"/>
      <c r="C461" s="9"/>
      <c r="D461" s="376" t="s">
        <v>764</v>
      </c>
      <c r="E461" s="377"/>
      <c r="F461" s="377"/>
      <c r="G461" s="377"/>
      <c r="H461" s="377"/>
      <c r="I461" s="377"/>
      <c r="J461" s="377"/>
      <c r="K461" s="377"/>
      <c r="L461" s="377"/>
      <c r="M461" s="377"/>
      <c r="N461" s="377"/>
      <c r="O461" s="377"/>
      <c r="P461" s="377"/>
      <c r="Q461" s="377"/>
      <c r="R461" s="377"/>
      <c r="S461" s="377"/>
      <c r="T461" s="377"/>
      <c r="U461" s="377"/>
      <c r="V461" s="377"/>
      <c r="W461" s="377"/>
      <c r="X461" s="377"/>
      <c r="Y461" s="377"/>
      <c r="Z461" s="377"/>
      <c r="AA461" s="377"/>
      <c r="AB461" s="377"/>
      <c r="AC461" s="377"/>
      <c r="AD461" s="377"/>
      <c r="AE461" s="377"/>
      <c r="AF461" s="377"/>
      <c r="AG461" s="378"/>
      <c r="AH461" s="412">
        <v>1</v>
      </c>
      <c r="AI461" s="413"/>
      <c r="AJ461" s="567">
        <f>AJ462+AJ469+AJ474+AJ477+AJ476+SUM(AJ480:AM488)</f>
        <v>0</v>
      </c>
      <c r="AK461" s="693"/>
      <c r="AL461" s="693"/>
      <c r="AM461" s="693"/>
      <c r="AN461" s="567">
        <f>AN462+AN469+AN474+AN477+AN476+SUM(AN480:AQ488)</f>
        <v>0</v>
      </c>
      <c r="AO461" s="693"/>
      <c r="AP461" s="693"/>
      <c r="AQ461" s="693"/>
      <c r="AR461" s="567">
        <f>AR462+AR469+AR474+AR477+AR476+SUM(AR480:AU488)</f>
        <v>0</v>
      </c>
      <c r="AS461" s="693"/>
      <c r="AT461" s="693"/>
      <c r="AU461" s="693"/>
      <c r="AV461" s="567">
        <f>AV462+AV469+AV474+AV477+AV476+SUM(AV480:AY488)</f>
        <v>0</v>
      </c>
      <c r="AW461" s="693"/>
      <c r="AX461" s="693"/>
      <c r="AY461" s="693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</row>
    <row r="462" spans="1:163" s="83" customFormat="1" ht="18.75" customHeight="1">
      <c r="A462" s="9"/>
      <c r="B462" s="9"/>
      <c r="C462" s="9"/>
      <c r="D462" s="376" t="s">
        <v>1106</v>
      </c>
      <c r="E462" s="377"/>
      <c r="F462" s="377"/>
      <c r="G462" s="377"/>
      <c r="H462" s="377"/>
      <c r="I462" s="377"/>
      <c r="J462" s="377"/>
      <c r="K462" s="377"/>
      <c r="L462" s="377"/>
      <c r="M462" s="377"/>
      <c r="N462" s="377"/>
      <c r="O462" s="377"/>
      <c r="P462" s="377"/>
      <c r="Q462" s="377"/>
      <c r="R462" s="377"/>
      <c r="S462" s="377"/>
      <c r="T462" s="377"/>
      <c r="U462" s="377"/>
      <c r="V462" s="377"/>
      <c r="W462" s="377"/>
      <c r="X462" s="377"/>
      <c r="Y462" s="377"/>
      <c r="Z462" s="377"/>
      <c r="AA462" s="377"/>
      <c r="AB462" s="377"/>
      <c r="AC462" s="377"/>
      <c r="AD462" s="377"/>
      <c r="AE462" s="377"/>
      <c r="AF462" s="377"/>
      <c r="AG462" s="378"/>
      <c r="AH462" s="412">
        <v>2</v>
      </c>
      <c r="AI462" s="413"/>
      <c r="AJ462" s="567">
        <f>AJ464+AJ465+AJ467+AJ468</f>
        <v>0</v>
      </c>
      <c r="AK462" s="693"/>
      <c r="AL462" s="693"/>
      <c r="AM462" s="693"/>
      <c r="AN462" s="567">
        <f>AN464+AN465+AN467+AN468</f>
        <v>0</v>
      </c>
      <c r="AO462" s="693"/>
      <c r="AP462" s="693"/>
      <c r="AQ462" s="693"/>
      <c r="AR462" s="567">
        <f>AR464+AR465+AR467+AR468</f>
        <v>0</v>
      </c>
      <c r="AS462" s="693"/>
      <c r="AT462" s="693"/>
      <c r="AU462" s="693"/>
      <c r="AV462" s="567">
        <f>AV464+AV465+AV467+AV468</f>
        <v>0</v>
      </c>
      <c r="AW462" s="693"/>
      <c r="AX462" s="693"/>
      <c r="AY462" s="693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</row>
    <row r="463" spans="1:163" s="83" customFormat="1" ht="14.25" customHeight="1">
      <c r="A463" s="9"/>
      <c r="B463" s="9"/>
      <c r="C463" s="9"/>
      <c r="D463" s="6"/>
      <c r="E463" s="7"/>
      <c r="F463" s="640" t="s">
        <v>1409</v>
      </c>
      <c r="G463" s="451"/>
      <c r="H463" s="451"/>
      <c r="I463" s="451"/>
      <c r="J463" s="451"/>
      <c r="K463" s="451"/>
      <c r="L463" s="451"/>
      <c r="M463" s="451"/>
      <c r="N463" s="451"/>
      <c r="O463" s="451"/>
      <c r="P463" s="451"/>
      <c r="Q463" s="451"/>
      <c r="R463" s="451"/>
      <c r="S463" s="451"/>
      <c r="T463" s="451"/>
      <c r="U463" s="451"/>
      <c r="V463" s="451"/>
      <c r="W463" s="451"/>
      <c r="X463" s="451"/>
      <c r="Y463" s="451"/>
      <c r="Z463" s="451"/>
      <c r="AA463" s="451"/>
      <c r="AB463" s="451"/>
      <c r="AC463" s="451"/>
      <c r="AD463" s="451"/>
      <c r="AE463" s="451"/>
      <c r="AF463" s="451"/>
      <c r="AG463" s="453"/>
      <c r="AH463" s="412">
        <v>3</v>
      </c>
      <c r="AI463" s="413"/>
      <c r="AJ463" s="369"/>
      <c r="AK463" s="370"/>
      <c r="AL463" s="370"/>
      <c r="AM463" s="371"/>
      <c r="AN463" s="369"/>
      <c r="AO463" s="370"/>
      <c r="AP463" s="370"/>
      <c r="AQ463" s="371"/>
      <c r="AR463" s="369"/>
      <c r="AS463" s="370"/>
      <c r="AT463" s="370"/>
      <c r="AU463" s="371"/>
      <c r="AV463" s="369"/>
      <c r="AW463" s="370"/>
      <c r="AX463" s="370"/>
      <c r="AY463" s="371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</row>
    <row r="464" spans="1:163" s="83" customFormat="1" ht="14.25" customHeight="1">
      <c r="A464" s="9"/>
      <c r="B464" s="9"/>
      <c r="C464" s="9"/>
      <c r="D464" s="6"/>
      <c r="E464" s="7"/>
      <c r="F464" s="640" t="s">
        <v>1943</v>
      </c>
      <c r="G464" s="451"/>
      <c r="H464" s="451"/>
      <c r="I464" s="451"/>
      <c r="J464" s="451"/>
      <c r="K464" s="451"/>
      <c r="L464" s="451"/>
      <c r="M464" s="451"/>
      <c r="N464" s="451"/>
      <c r="O464" s="451"/>
      <c r="P464" s="451"/>
      <c r="Q464" s="451"/>
      <c r="R464" s="451"/>
      <c r="S464" s="451"/>
      <c r="T464" s="451"/>
      <c r="U464" s="451"/>
      <c r="V464" s="451"/>
      <c r="W464" s="451"/>
      <c r="X464" s="451"/>
      <c r="Y464" s="451"/>
      <c r="Z464" s="451"/>
      <c r="AA464" s="451"/>
      <c r="AB464" s="451"/>
      <c r="AC464" s="451"/>
      <c r="AD464" s="451"/>
      <c r="AE464" s="451"/>
      <c r="AF464" s="451"/>
      <c r="AG464" s="453"/>
      <c r="AH464" s="412">
        <v>4</v>
      </c>
      <c r="AI464" s="413"/>
      <c r="AJ464" s="369"/>
      <c r="AK464" s="370"/>
      <c r="AL464" s="370"/>
      <c r="AM464" s="371"/>
      <c r="AN464" s="369"/>
      <c r="AO464" s="370"/>
      <c r="AP464" s="370"/>
      <c r="AQ464" s="371"/>
      <c r="AR464" s="369"/>
      <c r="AS464" s="370"/>
      <c r="AT464" s="370"/>
      <c r="AU464" s="371"/>
      <c r="AV464" s="369"/>
      <c r="AW464" s="370"/>
      <c r="AX464" s="370"/>
      <c r="AY464" s="371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</row>
    <row r="465" spans="1:163" s="83" customFormat="1" ht="11.25">
      <c r="A465" s="9"/>
      <c r="B465" s="9"/>
      <c r="C465" s="9"/>
      <c r="D465" s="6"/>
      <c r="E465" s="7"/>
      <c r="F465" s="640" t="s">
        <v>1410</v>
      </c>
      <c r="G465" s="451"/>
      <c r="H465" s="451"/>
      <c r="I465" s="451"/>
      <c r="J465" s="451"/>
      <c r="K465" s="451"/>
      <c r="L465" s="451"/>
      <c r="M465" s="451"/>
      <c r="N465" s="451"/>
      <c r="O465" s="451"/>
      <c r="P465" s="451"/>
      <c r="Q465" s="451"/>
      <c r="R465" s="451"/>
      <c r="S465" s="451"/>
      <c r="T465" s="451"/>
      <c r="U465" s="451"/>
      <c r="V465" s="451"/>
      <c r="W465" s="451"/>
      <c r="X465" s="451"/>
      <c r="Y465" s="451"/>
      <c r="Z465" s="451"/>
      <c r="AA465" s="451"/>
      <c r="AB465" s="451"/>
      <c r="AC465" s="451"/>
      <c r="AD465" s="451"/>
      <c r="AE465" s="451"/>
      <c r="AF465" s="451"/>
      <c r="AG465" s="453"/>
      <c r="AH465" s="412">
        <v>5</v>
      </c>
      <c r="AI465" s="413"/>
      <c r="AJ465" s="369"/>
      <c r="AK465" s="370"/>
      <c r="AL465" s="370"/>
      <c r="AM465" s="371"/>
      <c r="AN465" s="369"/>
      <c r="AO465" s="370"/>
      <c r="AP465" s="370"/>
      <c r="AQ465" s="371"/>
      <c r="AR465" s="369"/>
      <c r="AS465" s="370"/>
      <c r="AT465" s="370"/>
      <c r="AU465" s="371"/>
      <c r="AV465" s="369"/>
      <c r="AW465" s="370"/>
      <c r="AX465" s="370"/>
      <c r="AY465" s="371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</row>
    <row r="466" spans="1:163" s="39" customFormat="1" ht="36.75" customHeight="1">
      <c r="A466" s="9"/>
      <c r="B466" s="9"/>
      <c r="C466" s="9"/>
      <c r="D466" s="6"/>
      <c r="E466" s="7"/>
      <c r="F466" s="640" t="s">
        <v>1411</v>
      </c>
      <c r="G466" s="451"/>
      <c r="H466" s="451"/>
      <c r="I466" s="451"/>
      <c r="J466" s="451"/>
      <c r="K466" s="451"/>
      <c r="L466" s="451"/>
      <c r="M466" s="451"/>
      <c r="N466" s="451"/>
      <c r="O466" s="451"/>
      <c r="P466" s="451"/>
      <c r="Q466" s="451"/>
      <c r="R466" s="451"/>
      <c r="S466" s="451"/>
      <c r="T466" s="451"/>
      <c r="U466" s="451"/>
      <c r="V466" s="451"/>
      <c r="W466" s="451"/>
      <c r="X466" s="451"/>
      <c r="Y466" s="451"/>
      <c r="Z466" s="451"/>
      <c r="AA466" s="451"/>
      <c r="AB466" s="451"/>
      <c r="AC466" s="451"/>
      <c r="AD466" s="451"/>
      <c r="AE466" s="451"/>
      <c r="AF466" s="451"/>
      <c r="AG466" s="453"/>
      <c r="AH466" s="412">
        <v>6</v>
      </c>
      <c r="AI466" s="413"/>
      <c r="AJ466" s="369"/>
      <c r="AK466" s="370"/>
      <c r="AL466" s="370"/>
      <c r="AM466" s="371"/>
      <c r="AN466" s="369"/>
      <c r="AO466" s="370"/>
      <c r="AP466" s="370"/>
      <c r="AQ466" s="371"/>
      <c r="AR466" s="369"/>
      <c r="AS466" s="370"/>
      <c r="AT466" s="370"/>
      <c r="AU466" s="371"/>
      <c r="AV466" s="369"/>
      <c r="AW466" s="370"/>
      <c r="AX466" s="370"/>
      <c r="AY466" s="371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</row>
    <row r="467" spans="1:163" s="39" customFormat="1" ht="23.25" customHeight="1">
      <c r="A467" s="9"/>
      <c r="B467" s="9"/>
      <c r="C467" s="9"/>
      <c r="D467" s="6"/>
      <c r="E467" s="7"/>
      <c r="F467" s="640" t="s">
        <v>1412</v>
      </c>
      <c r="G467" s="451"/>
      <c r="H467" s="451"/>
      <c r="I467" s="451"/>
      <c r="J467" s="451"/>
      <c r="K467" s="451"/>
      <c r="L467" s="451"/>
      <c r="M467" s="451"/>
      <c r="N467" s="451"/>
      <c r="O467" s="451"/>
      <c r="P467" s="451"/>
      <c r="Q467" s="451"/>
      <c r="R467" s="451"/>
      <c r="S467" s="451"/>
      <c r="T467" s="451"/>
      <c r="U467" s="451"/>
      <c r="V467" s="451"/>
      <c r="W467" s="451"/>
      <c r="X467" s="451"/>
      <c r="Y467" s="451"/>
      <c r="Z467" s="451"/>
      <c r="AA467" s="451"/>
      <c r="AB467" s="451"/>
      <c r="AC467" s="451"/>
      <c r="AD467" s="451"/>
      <c r="AE467" s="451"/>
      <c r="AF467" s="451"/>
      <c r="AG467" s="453"/>
      <c r="AH467" s="412">
        <v>7</v>
      </c>
      <c r="AI467" s="413"/>
      <c r="AJ467" s="369"/>
      <c r="AK467" s="370"/>
      <c r="AL467" s="370"/>
      <c r="AM467" s="371"/>
      <c r="AN467" s="369"/>
      <c r="AO467" s="370"/>
      <c r="AP467" s="370"/>
      <c r="AQ467" s="371"/>
      <c r="AR467" s="369"/>
      <c r="AS467" s="370"/>
      <c r="AT467" s="370"/>
      <c r="AU467" s="371"/>
      <c r="AV467" s="369"/>
      <c r="AW467" s="370"/>
      <c r="AX467" s="370"/>
      <c r="AY467" s="371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</row>
    <row r="468" spans="1:163" s="39" customFormat="1" ht="11.25" customHeight="1">
      <c r="A468" s="9"/>
      <c r="B468" s="9"/>
      <c r="C468" s="9"/>
      <c r="D468" s="6"/>
      <c r="E468" s="7"/>
      <c r="F468" s="640" t="s">
        <v>1413</v>
      </c>
      <c r="G468" s="451"/>
      <c r="H468" s="451"/>
      <c r="I468" s="451"/>
      <c r="J468" s="451"/>
      <c r="K468" s="451"/>
      <c r="L468" s="451"/>
      <c r="M468" s="451"/>
      <c r="N468" s="451"/>
      <c r="O468" s="451"/>
      <c r="P468" s="451"/>
      <c r="Q468" s="451"/>
      <c r="R468" s="451"/>
      <c r="S468" s="451"/>
      <c r="T468" s="451"/>
      <c r="U468" s="451"/>
      <c r="V468" s="451"/>
      <c r="W468" s="451"/>
      <c r="X468" s="451"/>
      <c r="Y468" s="451"/>
      <c r="Z468" s="451"/>
      <c r="AA468" s="451"/>
      <c r="AB468" s="451"/>
      <c r="AC468" s="451"/>
      <c r="AD468" s="451"/>
      <c r="AE468" s="451"/>
      <c r="AF468" s="451"/>
      <c r="AG468" s="453"/>
      <c r="AH468" s="412">
        <v>8</v>
      </c>
      <c r="AI468" s="413"/>
      <c r="AJ468" s="369"/>
      <c r="AK468" s="370"/>
      <c r="AL468" s="370"/>
      <c r="AM468" s="371"/>
      <c r="AN468" s="369"/>
      <c r="AO468" s="370"/>
      <c r="AP468" s="370"/>
      <c r="AQ468" s="371"/>
      <c r="AR468" s="369"/>
      <c r="AS468" s="370"/>
      <c r="AT468" s="370"/>
      <c r="AU468" s="371"/>
      <c r="AV468" s="369"/>
      <c r="AW468" s="370"/>
      <c r="AX468" s="370"/>
      <c r="AY468" s="371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</row>
    <row r="469" spans="1:163" s="39" customFormat="1" ht="11.25" customHeight="1">
      <c r="A469" s="9"/>
      <c r="B469" s="9"/>
      <c r="C469" s="9"/>
      <c r="D469" s="376" t="s">
        <v>1107</v>
      </c>
      <c r="E469" s="377"/>
      <c r="F469" s="377"/>
      <c r="G469" s="377"/>
      <c r="H469" s="377"/>
      <c r="I469" s="377"/>
      <c r="J469" s="377"/>
      <c r="K469" s="377"/>
      <c r="L469" s="377"/>
      <c r="M469" s="377"/>
      <c r="N469" s="377"/>
      <c r="O469" s="377"/>
      <c r="P469" s="377"/>
      <c r="Q469" s="377"/>
      <c r="R469" s="377"/>
      <c r="S469" s="377"/>
      <c r="T469" s="377"/>
      <c r="U469" s="377"/>
      <c r="V469" s="377"/>
      <c r="W469" s="377"/>
      <c r="X469" s="377"/>
      <c r="Y469" s="377"/>
      <c r="Z469" s="377"/>
      <c r="AA469" s="377"/>
      <c r="AB469" s="377"/>
      <c r="AC469" s="377"/>
      <c r="AD469" s="377"/>
      <c r="AE469" s="377"/>
      <c r="AF469" s="377"/>
      <c r="AG469" s="378"/>
      <c r="AH469" s="412">
        <v>9</v>
      </c>
      <c r="AI469" s="413"/>
      <c r="AJ469" s="567">
        <f>SUM(AJ470:AM473)</f>
        <v>0</v>
      </c>
      <c r="AK469" s="693"/>
      <c r="AL469" s="693"/>
      <c r="AM469" s="693"/>
      <c r="AN469" s="567">
        <f>SUM(AN470:AQ473)</f>
        <v>0</v>
      </c>
      <c r="AO469" s="693"/>
      <c r="AP469" s="693"/>
      <c r="AQ469" s="693"/>
      <c r="AR469" s="567">
        <f>SUM(AR470:AU473)</f>
        <v>0</v>
      </c>
      <c r="AS469" s="693"/>
      <c r="AT469" s="693"/>
      <c r="AU469" s="693"/>
      <c r="AV469" s="567">
        <f>SUM(AV470:AY473)</f>
        <v>0</v>
      </c>
      <c r="AW469" s="693"/>
      <c r="AX469" s="693"/>
      <c r="AY469" s="693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</row>
    <row r="470" spans="1:163" s="39" customFormat="1" ht="11.25" customHeight="1">
      <c r="A470" s="9"/>
      <c r="B470" s="9"/>
      <c r="C470" s="9"/>
      <c r="D470" s="6"/>
      <c r="E470" s="7"/>
      <c r="F470" s="640" t="s">
        <v>1414</v>
      </c>
      <c r="G470" s="451"/>
      <c r="H470" s="451"/>
      <c r="I470" s="451"/>
      <c r="J470" s="451"/>
      <c r="K470" s="451"/>
      <c r="L470" s="451"/>
      <c r="M470" s="451"/>
      <c r="N470" s="451"/>
      <c r="O470" s="451"/>
      <c r="P470" s="451"/>
      <c r="Q470" s="451"/>
      <c r="R470" s="451"/>
      <c r="S470" s="451"/>
      <c r="T470" s="451"/>
      <c r="U470" s="451"/>
      <c r="V470" s="451"/>
      <c r="W470" s="451"/>
      <c r="X470" s="451"/>
      <c r="Y470" s="451"/>
      <c r="Z470" s="451"/>
      <c r="AA470" s="451"/>
      <c r="AB470" s="451"/>
      <c r="AC470" s="451"/>
      <c r="AD470" s="451"/>
      <c r="AE470" s="451"/>
      <c r="AF470" s="451"/>
      <c r="AG470" s="453"/>
      <c r="AH470" s="412">
        <v>10</v>
      </c>
      <c r="AI470" s="413"/>
      <c r="AJ470" s="369"/>
      <c r="AK470" s="370"/>
      <c r="AL470" s="370"/>
      <c r="AM470" s="371"/>
      <c r="AN470" s="369"/>
      <c r="AO470" s="370"/>
      <c r="AP470" s="370"/>
      <c r="AQ470" s="371"/>
      <c r="AR470" s="369"/>
      <c r="AS470" s="370"/>
      <c r="AT470" s="370"/>
      <c r="AU470" s="371"/>
      <c r="AV470" s="369"/>
      <c r="AW470" s="370"/>
      <c r="AX470" s="370"/>
      <c r="AY470" s="371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</row>
    <row r="471" spans="1:163" s="39" customFormat="1" ht="11.25" customHeight="1">
      <c r="A471" s="9"/>
      <c r="B471" s="9"/>
      <c r="C471" s="9"/>
      <c r="D471" s="6"/>
      <c r="E471" s="7"/>
      <c r="F471" s="640" t="s">
        <v>1415</v>
      </c>
      <c r="G471" s="451"/>
      <c r="H471" s="451"/>
      <c r="I471" s="451"/>
      <c r="J471" s="451"/>
      <c r="K471" s="451"/>
      <c r="L471" s="451"/>
      <c r="M471" s="451"/>
      <c r="N471" s="451"/>
      <c r="O471" s="451"/>
      <c r="P471" s="451"/>
      <c r="Q471" s="451"/>
      <c r="R471" s="451"/>
      <c r="S471" s="451"/>
      <c r="T471" s="451"/>
      <c r="U471" s="451"/>
      <c r="V471" s="451"/>
      <c r="W471" s="451"/>
      <c r="X471" s="451"/>
      <c r="Y471" s="451"/>
      <c r="Z471" s="451"/>
      <c r="AA471" s="451"/>
      <c r="AB471" s="451"/>
      <c r="AC471" s="451"/>
      <c r="AD471" s="451"/>
      <c r="AE471" s="451"/>
      <c r="AF471" s="451"/>
      <c r="AG471" s="453"/>
      <c r="AH471" s="412">
        <v>11</v>
      </c>
      <c r="AI471" s="413"/>
      <c r="AJ471" s="369"/>
      <c r="AK471" s="370"/>
      <c r="AL471" s="370"/>
      <c r="AM471" s="371"/>
      <c r="AN471" s="369"/>
      <c r="AO471" s="370"/>
      <c r="AP471" s="370"/>
      <c r="AQ471" s="371"/>
      <c r="AR471" s="369"/>
      <c r="AS471" s="370"/>
      <c r="AT471" s="370"/>
      <c r="AU471" s="371"/>
      <c r="AV471" s="369"/>
      <c r="AW471" s="370"/>
      <c r="AX471" s="370"/>
      <c r="AY471" s="371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</row>
    <row r="472" spans="1:163" s="39" customFormat="1" ht="11.25" customHeight="1">
      <c r="A472" s="9"/>
      <c r="B472" s="9"/>
      <c r="C472" s="9"/>
      <c r="D472" s="6"/>
      <c r="E472" s="7"/>
      <c r="F472" s="640" t="s">
        <v>1416</v>
      </c>
      <c r="G472" s="451"/>
      <c r="H472" s="451"/>
      <c r="I472" s="451"/>
      <c r="J472" s="451"/>
      <c r="K472" s="451"/>
      <c r="L472" s="451"/>
      <c r="M472" s="451"/>
      <c r="N472" s="451"/>
      <c r="O472" s="451"/>
      <c r="P472" s="451"/>
      <c r="Q472" s="451"/>
      <c r="R472" s="451"/>
      <c r="S472" s="451"/>
      <c r="T472" s="451"/>
      <c r="U472" s="451"/>
      <c r="V472" s="451"/>
      <c r="W472" s="451"/>
      <c r="X472" s="451"/>
      <c r="Y472" s="451"/>
      <c r="Z472" s="451"/>
      <c r="AA472" s="451"/>
      <c r="AB472" s="451"/>
      <c r="AC472" s="451"/>
      <c r="AD472" s="451"/>
      <c r="AE472" s="451"/>
      <c r="AF472" s="451"/>
      <c r="AG472" s="453"/>
      <c r="AH472" s="412">
        <v>12</v>
      </c>
      <c r="AI472" s="413"/>
      <c r="AJ472" s="369"/>
      <c r="AK472" s="370"/>
      <c r="AL472" s="370"/>
      <c r="AM472" s="371"/>
      <c r="AN472" s="369"/>
      <c r="AO472" s="370"/>
      <c r="AP472" s="370"/>
      <c r="AQ472" s="371"/>
      <c r="AR472" s="369"/>
      <c r="AS472" s="370"/>
      <c r="AT472" s="370"/>
      <c r="AU472" s="371"/>
      <c r="AV472" s="369"/>
      <c r="AW472" s="370"/>
      <c r="AX472" s="370"/>
      <c r="AY472" s="371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</row>
    <row r="473" spans="1:163" s="39" customFormat="1" ht="11.25" customHeight="1">
      <c r="A473" s="9"/>
      <c r="B473" s="9"/>
      <c r="C473" s="9"/>
      <c r="D473" s="6"/>
      <c r="E473" s="7"/>
      <c r="F473" s="640" t="s">
        <v>1816</v>
      </c>
      <c r="G473" s="451"/>
      <c r="H473" s="451"/>
      <c r="I473" s="451"/>
      <c r="J473" s="451"/>
      <c r="K473" s="451"/>
      <c r="L473" s="451"/>
      <c r="M473" s="451"/>
      <c r="N473" s="451"/>
      <c r="O473" s="451"/>
      <c r="P473" s="451"/>
      <c r="Q473" s="451"/>
      <c r="R473" s="451"/>
      <c r="S473" s="451"/>
      <c r="T473" s="451"/>
      <c r="U473" s="451"/>
      <c r="V473" s="451"/>
      <c r="W473" s="451"/>
      <c r="X473" s="451"/>
      <c r="Y473" s="451"/>
      <c r="Z473" s="451"/>
      <c r="AA473" s="451"/>
      <c r="AB473" s="451"/>
      <c r="AC473" s="451"/>
      <c r="AD473" s="451"/>
      <c r="AE473" s="451"/>
      <c r="AF473" s="451"/>
      <c r="AG473" s="453"/>
      <c r="AH473" s="412">
        <v>13</v>
      </c>
      <c r="AI473" s="413"/>
      <c r="AJ473" s="422">
        <f>BT397</f>
        <v>0</v>
      </c>
      <c r="AK473" s="423"/>
      <c r="AL473" s="423"/>
      <c r="AM473" s="424"/>
      <c r="AN473" s="422">
        <f>BX397</f>
        <v>0</v>
      </c>
      <c r="AO473" s="423"/>
      <c r="AP473" s="423"/>
      <c r="AQ473" s="424"/>
      <c r="AR473" s="422">
        <f>BT397</f>
        <v>0</v>
      </c>
      <c r="AS473" s="423"/>
      <c r="AT473" s="423"/>
      <c r="AU473" s="424"/>
      <c r="AV473" s="422">
        <f>BX397</f>
        <v>0</v>
      </c>
      <c r="AW473" s="423"/>
      <c r="AX473" s="423"/>
      <c r="AY473" s="424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</row>
    <row r="474" spans="1:163" s="39" customFormat="1" ht="12" customHeight="1">
      <c r="A474" s="9"/>
      <c r="B474" s="9"/>
      <c r="C474" s="9"/>
      <c r="D474" s="376" t="s">
        <v>1112</v>
      </c>
      <c r="E474" s="377"/>
      <c r="F474" s="377"/>
      <c r="G474" s="377"/>
      <c r="H474" s="377"/>
      <c r="I474" s="377"/>
      <c r="J474" s="377"/>
      <c r="K474" s="377"/>
      <c r="L474" s="377"/>
      <c r="M474" s="377"/>
      <c r="N474" s="377"/>
      <c r="O474" s="377"/>
      <c r="P474" s="377"/>
      <c r="Q474" s="377"/>
      <c r="R474" s="377"/>
      <c r="S474" s="377"/>
      <c r="T474" s="377"/>
      <c r="U474" s="377"/>
      <c r="V474" s="377"/>
      <c r="W474" s="377"/>
      <c r="X474" s="377"/>
      <c r="Y474" s="377"/>
      <c r="Z474" s="377"/>
      <c r="AA474" s="377"/>
      <c r="AB474" s="377"/>
      <c r="AC474" s="377"/>
      <c r="AD474" s="377"/>
      <c r="AE474" s="377"/>
      <c r="AF474" s="377"/>
      <c r="AG474" s="378"/>
      <c r="AH474" s="412">
        <v>14</v>
      </c>
      <c r="AI474" s="413"/>
      <c r="AJ474" s="369"/>
      <c r="AK474" s="370"/>
      <c r="AL474" s="370"/>
      <c r="AM474" s="371"/>
      <c r="AN474" s="369"/>
      <c r="AO474" s="370"/>
      <c r="AP474" s="370"/>
      <c r="AQ474" s="371"/>
      <c r="AR474" s="369"/>
      <c r="AS474" s="370"/>
      <c r="AT474" s="370"/>
      <c r="AU474" s="371"/>
      <c r="AV474" s="369"/>
      <c r="AW474" s="370"/>
      <c r="AX474" s="370"/>
      <c r="AY474" s="371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</row>
    <row r="475" spans="1:163" s="39" customFormat="1" ht="15" customHeight="1">
      <c r="A475" s="9"/>
      <c r="B475" s="9"/>
      <c r="C475" s="9"/>
      <c r="D475" s="6"/>
      <c r="E475" s="7"/>
      <c r="F475" s="640" t="s">
        <v>1417</v>
      </c>
      <c r="G475" s="640"/>
      <c r="H475" s="640"/>
      <c r="I475" s="640"/>
      <c r="J475" s="640"/>
      <c r="K475" s="640"/>
      <c r="L475" s="640"/>
      <c r="M475" s="640"/>
      <c r="N475" s="640"/>
      <c r="O475" s="640"/>
      <c r="P475" s="640"/>
      <c r="Q475" s="640"/>
      <c r="R475" s="640"/>
      <c r="S475" s="640"/>
      <c r="T475" s="640"/>
      <c r="U475" s="640"/>
      <c r="V475" s="640"/>
      <c r="W475" s="640"/>
      <c r="X475" s="640"/>
      <c r="Y475" s="640"/>
      <c r="Z475" s="640"/>
      <c r="AA475" s="640"/>
      <c r="AB475" s="640"/>
      <c r="AC475" s="640"/>
      <c r="AD475" s="640"/>
      <c r="AE475" s="640"/>
      <c r="AF475" s="640"/>
      <c r="AG475" s="641"/>
      <c r="AH475" s="412">
        <v>15</v>
      </c>
      <c r="AI475" s="413"/>
      <c r="AJ475" s="369"/>
      <c r="AK475" s="370"/>
      <c r="AL475" s="370"/>
      <c r="AM475" s="371"/>
      <c r="AN475" s="369"/>
      <c r="AO475" s="370"/>
      <c r="AP475" s="370"/>
      <c r="AQ475" s="371"/>
      <c r="AR475" s="369"/>
      <c r="AS475" s="370"/>
      <c r="AT475" s="370"/>
      <c r="AU475" s="371"/>
      <c r="AV475" s="369"/>
      <c r="AW475" s="370"/>
      <c r="AX475" s="370"/>
      <c r="AY475" s="371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</row>
    <row r="476" spans="1:163" s="39" customFormat="1" ht="11.25" customHeight="1">
      <c r="A476" s="9"/>
      <c r="B476" s="9"/>
      <c r="C476" s="9"/>
      <c r="D476" s="376" t="s">
        <v>598</v>
      </c>
      <c r="E476" s="377"/>
      <c r="F476" s="377"/>
      <c r="G476" s="377"/>
      <c r="H476" s="377"/>
      <c r="I476" s="377"/>
      <c r="J476" s="377"/>
      <c r="K476" s="377"/>
      <c r="L476" s="377"/>
      <c r="M476" s="377"/>
      <c r="N476" s="377"/>
      <c r="O476" s="377"/>
      <c r="P476" s="377"/>
      <c r="Q476" s="377"/>
      <c r="R476" s="377"/>
      <c r="S476" s="377"/>
      <c r="T476" s="377"/>
      <c r="U476" s="377"/>
      <c r="V476" s="377"/>
      <c r="W476" s="377"/>
      <c r="X476" s="377"/>
      <c r="Y476" s="377"/>
      <c r="Z476" s="377"/>
      <c r="AA476" s="377"/>
      <c r="AB476" s="377"/>
      <c r="AC476" s="377"/>
      <c r="AD476" s="377"/>
      <c r="AE476" s="377"/>
      <c r="AF476" s="377"/>
      <c r="AG476" s="378"/>
      <c r="AH476" s="412">
        <v>16</v>
      </c>
      <c r="AI476" s="413"/>
      <c r="AJ476" s="369"/>
      <c r="AK476" s="370"/>
      <c r="AL476" s="370"/>
      <c r="AM476" s="371"/>
      <c r="AN476" s="369"/>
      <c r="AO476" s="370"/>
      <c r="AP476" s="370"/>
      <c r="AQ476" s="371"/>
      <c r="AR476" s="369"/>
      <c r="AS476" s="370"/>
      <c r="AT476" s="370"/>
      <c r="AU476" s="371"/>
      <c r="AV476" s="369"/>
      <c r="AW476" s="370"/>
      <c r="AX476" s="370"/>
      <c r="AY476" s="371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</row>
    <row r="477" spans="1:163" s="39" customFormat="1" ht="11.25" customHeight="1">
      <c r="A477" s="9"/>
      <c r="B477" s="9"/>
      <c r="C477" s="9"/>
      <c r="D477" s="376" t="s">
        <v>1113</v>
      </c>
      <c r="E477" s="377"/>
      <c r="F477" s="377"/>
      <c r="G477" s="377"/>
      <c r="H477" s="377"/>
      <c r="I477" s="377"/>
      <c r="J477" s="377"/>
      <c r="K477" s="377"/>
      <c r="L477" s="377"/>
      <c r="M477" s="377"/>
      <c r="N477" s="377"/>
      <c r="O477" s="377"/>
      <c r="P477" s="377"/>
      <c r="Q477" s="377"/>
      <c r="R477" s="377"/>
      <c r="S477" s="377"/>
      <c r="T477" s="377"/>
      <c r="U477" s="377"/>
      <c r="V477" s="377"/>
      <c r="W477" s="377"/>
      <c r="X477" s="377"/>
      <c r="Y477" s="377"/>
      <c r="Z477" s="377"/>
      <c r="AA477" s="377"/>
      <c r="AB477" s="377"/>
      <c r="AC477" s="377"/>
      <c r="AD477" s="377"/>
      <c r="AE477" s="377"/>
      <c r="AF477" s="377"/>
      <c r="AG477" s="378"/>
      <c r="AH477" s="412">
        <v>17</v>
      </c>
      <c r="AI477" s="413"/>
      <c r="AJ477" s="369"/>
      <c r="AK477" s="370"/>
      <c r="AL477" s="370"/>
      <c r="AM477" s="371"/>
      <c r="AN477" s="369"/>
      <c r="AO477" s="370"/>
      <c r="AP477" s="370"/>
      <c r="AQ477" s="371"/>
      <c r="AR477" s="369"/>
      <c r="AS477" s="370"/>
      <c r="AT477" s="370"/>
      <c r="AU477" s="371"/>
      <c r="AV477" s="369"/>
      <c r="AW477" s="370"/>
      <c r="AX477" s="370"/>
      <c r="AY477" s="371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</row>
    <row r="478" spans="1:163" s="39" customFormat="1" ht="11.25" customHeight="1">
      <c r="A478" s="9"/>
      <c r="B478" s="9"/>
      <c r="C478" s="9"/>
      <c r="D478" s="6"/>
      <c r="E478" s="7"/>
      <c r="F478" s="640" t="s">
        <v>1418</v>
      </c>
      <c r="G478" s="640"/>
      <c r="H478" s="640"/>
      <c r="I478" s="640"/>
      <c r="J478" s="640"/>
      <c r="K478" s="640"/>
      <c r="L478" s="640"/>
      <c r="M478" s="640"/>
      <c r="N478" s="640"/>
      <c r="O478" s="640"/>
      <c r="P478" s="640"/>
      <c r="Q478" s="640"/>
      <c r="R478" s="640"/>
      <c r="S478" s="640"/>
      <c r="T478" s="640"/>
      <c r="U478" s="640"/>
      <c r="V478" s="640"/>
      <c r="W478" s="640"/>
      <c r="X478" s="640"/>
      <c r="Y478" s="640"/>
      <c r="Z478" s="640"/>
      <c r="AA478" s="640"/>
      <c r="AB478" s="640"/>
      <c r="AC478" s="640"/>
      <c r="AD478" s="640"/>
      <c r="AE478" s="640"/>
      <c r="AF478" s="640"/>
      <c r="AG478" s="641"/>
      <c r="AH478" s="412">
        <v>18</v>
      </c>
      <c r="AI478" s="413"/>
      <c r="AJ478" s="369"/>
      <c r="AK478" s="370"/>
      <c r="AL478" s="370"/>
      <c r="AM478" s="371"/>
      <c r="AN478" s="369"/>
      <c r="AO478" s="370"/>
      <c r="AP478" s="370"/>
      <c r="AQ478" s="371"/>
      <c r="AR478" s="369"/>
      <c r="AS478" s="370"/>
      <c r="AT478" s="370"/>
      <c r="AU478" s="371"/>
      <c r="AV478" s="369"/>
      <c r="AW478" s="370"/>
      <c r="AX478" s="370"/>
      <c r="AY478" s="371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</row>
    <row r="479" spans="1:163" s="39" customFormat="1" ht="17.25" customHeight="1">
      <c r="A479" s="9"/>
      <c r="B479" s="9"/>
      <c r="C479" s="9"/>
      <c r="D479" s="433" t="s">
        <v>1871</v>
      </c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5"/>
      <c r="AH479" s="412">
        <v>19</v>
      </c>
      <c r="AI479" s="413"/>
      <c r="AJ479" s="369"/>
      <c r="AK479" s="370"/>
      <c r="AL479" s="370"/>
      <c r="AM479" s="371"/>
      <c r="AN479" s="369"/>
      <c r="AO479" s="370"/>
      <c r="AP479" s="370"/>
      <c r="AQ479" s="371"/>
      <c r="AR479" s="369"/>
      <c r="AS479" s="370"/>
      <c r="AT479" s="370"/>
      <c r="AU479" s="371"/>
      <c r="AV479" s="369"/>
      <c r="AW479" s="370"/>
      <c r="AX479" s="370"/>
      <c r="AY479" s="371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</row>
    <row r="480" spans="1:163" s="39" customFormat="1" ht="11.25" customHeight="1">
      <c r="A480" s="9"/>
      <c r="B480" s="9"/>
      <c r="C480" s="9"/>
      <c r="D480" s="376" t="s">
        <v>1114</v>
      </c>
      <c r="E480" s="559"/>
      <c r="F480" s="559"/>
      <c r="G480" s="559"/>
      <c r="H480" s="559"/>
      <c r="I480" s="559"/>
      <c r="J480" s="559"/>
      <c r="K480" s="559"/>
      <c r="L480" s="559"/>
      <c r="M480" s="559"/>
      <c r="N480" s="559"/>
      <c r="O480" s="559"/>
      <c r="P480" s="559"/>
      <c r="Q480" s="559"/>
      <c r="R480" s="559"/>
      <c r="S480" s="559"/>
      <c r="T480" s="559"/>
      <c r="U480" s="559"/>
      <c r="V480" s="559"/>
      <c r="W480" s="559"/>
      <c r="X480" s="559"/>
      <c r="Y480" s="559"/>
      <c r="Z480" s="559"/>
      <c r="AA480" s="559"/>
      <c r="AB480" s="559"/>
      <c r="AC480" s="559"/>
      <c r="AD480" s="559"/>
      <c r="AE480" s="559"/>
      <c r="AF480" s="559"/>
      <c r="AG480" s="560"/>
      <c r="AH480" s="412">
        <v>20</v>
      </c>
      <c r="AI480" s="413"/>
      <c r="AJ480" s="369"/>
      <c r="AK480" s="370"/>
      <c r="AL480" s="370"/>
      <c r="AM480" s="371"/>
      <c r="AN480" s="369"/>
      <c r="AO480" s="370"/>
      <c r="AP480" s="370"/>
      <c r="AQ480" s="371"/>
      <c r="AR480" s="369"/>
      <c r="AS480" s="370"/>
      <c r="AT480" s="370"/>
      <c r="AU480" s="371"/>
      <c r="AV480" s="369"/>
      <c r="AW480" s="370"/>
      <c r="AX480" s="370"/>
      <c r="AY480" s="371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</row>
    <row r="481" spans="1:163" s="39" customFormat="1" ht="11.25" customHeight="1">
      <c r="A481" s="9"/>
      <c r="B481" s="9"/>
      <c r="C481" s="9"/>
      <c r="D481" s="376" t="s">
        <v>641</v>
      </c>
      <c r="E481" s="559"/>
      <c r="F481" s="559"/>
      <c r="G481" s="559"/>
      <c r="H481" s="559"/>
      <c r="I481" s="559"/>
      <c r="J481" s="559"/>
      <c r="K481" s="559"/>
      <c r="L481" s="559"/>
      <c r="M481" s="559"/>
      <c r="N481" s="559"/>
      <c r="O481" s="559"/>
      <c r="P481" s="559"/>
      <c r="Q481" s="559"/>
      <c r="R481" s="559"/>
      <c r="S481" s="559"/>
      <c r="T481" s="559"/>
      <c r="U481" s="559"/>
      <c r="V481" s="559"/>
      <c r="W481" s="559"/>
      <c r="X481" s="559"/>
      <c r="Y481" s="559"/>
      <c r="Z481" s="559"/>
      <c r="AA481" s="559"/>
      <c r="AB481" s="559"/>
      <c r="AC481" s="559"/>
      <c r="AD481" s="559"/>
      <c r="AE481" s="559"/>
      <c r="AF481" s="559"/>
      <c r="AG481" s="560"/>
      <c r="AH481" s="412">
        <v>21</v>
      </c>
      <c r="AI481" s="413"/>
      <c r="AJ481" s="369"/>
      <c r="AK481" s="370"/>
      <c r="AL481" s="370"/>
      <c r="AM481" s="371"/>
      <c r="AN481" s="369"/>
      <c r="AO481" s="370"/>
      <c r="AP481" s="370"/>
      <c r="AQ481" s="371"/>
      <c r="AR481" s="369"/>
      <c r="AS481" s="370"/>
      <c r="AT481" s="370"/>
      <c r="AU481" s="371"/>
      <c r="AV481" s="369"/>
      <c r="AW481" s="370"/>
      <c r="AX481" s="370"/>
      <c r="AY481" s="371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</row>
    <row r="482" spans="1:163" s="39" customFormat="1" ht="11.25" customHeight="1">
      <c r="A482" s="9"/>
      <c r="B482" s="9"/>
      <c r="C482" s="9"/>
      <c r="D482" s="376" t="s">
        <v>642</v>
      </c>
      <c r="E482" s="559"/>
      <c r="F482" s="559"/>
      <c r="G482" s="559"/>
      <c r="H482" s="559"/>
      <c r="I482" s="559"/>
      <c r="J482" s="559"/>
      <c r="K482" s="559"/>
      <c r="L482" s="559"/>
      <c r="M482" s="559"/>
      <c r="N482" s="559"/>
      <c r="O482" s="559"/>
      <c r="P482" s="559"/>
      <c r="Q482" s="559"/>
      <c r="R482" s="559"/>
      <c r="S482" s="559"/>
      <c r="T482" s="559"/>
      <c r="U482" s="559"/>
      <c r="V482" s="559"/>
      <c r="W482" s="559"/>
      <c r="X482" s="559"/>
      <c r="Y482" s="559"/>
      <c r="Z482" s="559"/>
      <c r="AA482" s="559"/>
      <c r="AB482" s="559"/>
      <c r="AC482" s="559"/>
      <c r="AD482" s="559"/>
      <c r="AE482" s="559"/>
      <c r="AF482" s="559"/>
      <c r="AG482" s="560"/>
      <c r="AH482" s="412">
        <v>22</v>
      </c>
      <c r="AI482" s="413"/>
      <c r="AJ482" s="369"/>
      <c r="AK482" s="370"/>
      <c r="AL482" s="370"/>
      <c r="AM482" s="371"/>
      <c r="AN482" s="369"/>
      <c r="AO482" s="370"/>
      <c r="AP482" s="370"/>
      <c r="AQ482" s="371"/>
      <c r="AR482" s="369"/>
      <c r="AS482" s="370"/>
      <c r="AT482" s="370"/>
      <c r="AU482" s="371"/>
      <c r="AV482" s="369"/>
      <c r="AW482" s="370"/>
      <c r="AX482" s="370"/>
      <c r="AY482" s="371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</row>
    <row r="483" spans="1:163" s="39" customFormat="1" ht="15" customHeight="1">
      <c r="A483" s="9"/>
      <c r="B483" s="9"/>
      <c r="C483" s="9"/>
      <c r="D483" s="376" t="s">
        <v>356</v>
      </c>
      <c r="E483" s="559"/>
      <c r="F483" s="559"/>
      <c r="G483" s="559"/>
      <c r="H483" s="559"/>
      <c r="I483" s="559"/>
      <c r="J483" s="559"/>
      <c r="K483" s="559"/>
      <c r="L483" s="559"/>
      <c r="M483" s="559"/>
      <c r="N483" s="559"/>
      <c r="O483" s="559"/>
      <c r="P483" s="559"/>
      <c r="Q483" s="559"/>
      <c r="R483" s="559"/>
      <c r="S483" s="559"/>
      <c r="T483" s="559"/>
      <c r="U483" s="559"/>
      <c r="V483" s="559"/>
      <c r="W483" s="559"/>
      <c r="X483" s="559"/>
      <c r="Y483" s="559"/>
      <c r="Z483" s="559"/>
      <c r="AA483" s="559"/>
      <c r="AB483" s="559"/>
      <c r="AC483" s="559"/>
      <c r="AD483" s="559"/>
      <c r="AE483" s="559"/>
      <c r="AF483" s="559"/>
      <c r="AG483" s="560"/>
      <c r="AH483" s="412">
        <v>23</v>
      </c>
      <c r="AI483" s="413"/>
      <c r="AJ483" s="369"/>
      <c r="AK483" s="370"/>
      <c r="AL483" s="370"/>
      <c r="AM483" s="371"/>
      <c r="AN483" s="369"/>
      <c r="AO483" s="370"/>
      <c r="AP483" s="370"/>
      <c r="AQ483" s="371"/>
      <c r="AR483" s="369"/>
      <c r="AS483" s="370"/>
      <c r="AT483" s="370"/>
      <c r="AU483" s="371"/>
      <c r="AV483" s="369"/>
      <c r="AW483" s="370"/>
      <c r="AX483" s="370"/>
      <c r="AY483" s="371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</row>
    <row r="484" spans="1:163" s="39" customFormat="1" ht="24" customHeight="1">
      <c r="A484" s="9"/>
      <c r="B484" s="9"/>
      <c r="C484" s="9"/>
      <c r="D484" s="376" t="s">
        <v>775</v>
      </c>
      <c r="E484" s="559"/>
      <c r="F484" s="559"/>
      <c r="G484" s="559"/>
      <c r="H484" s="559"/>
      <c r="I484" s="559"/>
      <c r="J484" s="559"/>
      <c r="K484" s="559"/>
      <c r="L484" s="559"/>
      <c r="M484" s="559"/>
      <c r="N484" s="559"/>
      <c r="O484" s="559"/>
      <c r="P484" s="559"/>
      <c r="Q484" s="559"/>
      <c r="R484" s="559"/>
      <c r="S484" s="559"/>
      <c r="T484" s="559"/>
      <c r="U484" s="559"/>
      <c r="V484" s="559"/>
      <c r="W484" s="559"/>
      <c r="X484" s="559"/>
      <c r="Y484" s="559"/>
      <c r="Z484" s="559"/>
      <c r="AA484" s="559"/>
      <c r="AB484" s="559"/>
      <c r="AC484" s="559"/>
      <c r="AD484" s="559"/>
      <c r="AE484" s="559"/>
      <c r="AF484" s="559"/>
      <c r="AG484" s="560"/>
      <c r="AH484" s="412">
        <v>24</v>
      </c>
      <c r="AI484" s="413"/>
      <c r="AJ484" s="369"/>
      <c r="AK484" s="370"/>
      <c r="AL484" s="370"/>
      <c r="AM484" s="371"/>
      <c r="AN484" s="369"/>
      <c r="AO484" s="370"/>
      <c r="AP484" s="370"/>
      <c r="AQ484" s="371"/>
      <c r="AR484" s="369"/>
      <c r="AS484" s="370"/>
      <c r="AT484" s="370"/>
      <c r="AU484" s="371"/>
      <c r="AV484" s="369"/>
      <c r="AW484" s="370"/>
      <c r="AX484" s="370"/>
      <c r="AY484" s="371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</row>
    <row r="485" spans="1:163" s="39" customFormat="1" ht="14.25" customHeight="1">
      <c r="A485" s="9"/>
      <c r="B485" s="9"/>
      <c r="C485" s="9"/>
      <c r="D485" s="376" t="s">
        <v>1142</v>
      </c>
      <c r="E485" s="559"/>
      <c r="F485" s="559"/>
      <c r="G485" s="559"/>
      <c r="H485" s="559"/>
      <c r="I485" s="559"/>
      <c r="J485" s="559"/>
      <c r="K485" s="559"/>
      <c r="L485" s="559"/>
      <c r="M485" s="559"/>
      <c r="N485" s="559"/>
      <c r="O485" s="559"/>
      <c r="P485" s="559"/>
      <c r="Q485" s="559"/>
      <c r="R485" s="559"/>
      <c r="S485" s="559"/>
      <c r="T485" s="559"/>
      <c r="U485" s="559"/>
      <c r="V485" s="559"/>
      <c r="W485" s="559"/>
      <c r="X485" s="559"/>
      <c r="Y485" s="559"/>
      <c r="Z485" s="559"/>
      <c r="AA485" s="559"/>
      <c r="AB485" s="559"/>
      <c r="AC485" s="559"/>
      <c r="AD485" s="559"/>
      <c r="AE485" s="559"/>
      <c r="AF485" s="559"/>
      <c r="AG485" s="560"/>
      <c r="AH485" s="412">
        <v>25</v>
      </c>
      <c r="AI485" s="413"/>
      <c r="AJ485" s="369"/>
      <c r="AK485" s="370"/>
      <c r="AL485" s="370"/>
      <c r="AM485" s="371"/>
      <c r="AN485" s="369"/>
      <c r="AO485" s="370"/>
      <c r="AP485" s="370"/>
      <c r="AQ485" s="371"/>
      <c r="AR485" s="369"/>
      <c r="AS485" s="370"/>
      <c r="AT485" s="370"/>
      <c r="AU485" s="371"/>
      <c r="AV485" s="369"/>
      <c r="AW485" s="370"/>
      <c r="AX485" s="370"/>
      <c r="AY485" s="371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</row>
    <row r="486" spans="1:163" s="39" customFormat="1" ht="11.25" customHeight="1">
      <c r="A486" s="9"/>
      <c r="B486" s="9"/>
      <c r="C486" s="9"/>
      <c r="D486" s="376" t="s">
        <v>776</v>
      </c>
      <c r="E486" s="559"/>
      <c r="F486" s="559"/>
      <c r="G486" s="559"/>
      <c r="H486" s="559"/>
      <c r="I486" s="559"/>
      <c r="J486" s="559"/>
      <c r="K486" s="559"/>
      <c r="L486" s="559"/>
      <c r="M486" s="559"/>
      <c r="N486" s="559"/>
      <c r="O486" s="559"/>
      <c r="P486" s="559"/>
      <c r="Q486" s="559"/>
      <c r="R486" s="559"/>
      <c r="S486" s="559"/>
      <c r="T486" s="559"/>
      <c r="U486" s="559"/>
      <c r="V486" s="559"/>
      <c r="W486" s="559"/>
      <c r="X486" s="559"/>
      <c r="Y486" s="559"/>
      <c r="Z486" s="559"/>
      <c r="AA486" s="559"/>
      <c r="AB486" s="559"/>
      <c r="AC486" s="559"/>
      <c r="AD486" s="559"/>
      <c r="AE486" s="559"/>
      <c r="AF486" s="559"/>
      <c r="AG486" s="560"/>
      <c r="AH486" s="412">
        <v>26</v>
      </c>
      <c r="AI486" s="413"/>
      <c r="AJ486" s="369"/>
      <c r="AK486" s="370"/>
      <c r="AL486" s="370"/>
      <c r="AM486" s="371"/>
      <c r="AN486" s="369"/>
      <c r="AO486" s="370"/>
      <c r="AP486" s="370"/>
      <c r="AQ486" s="371"/>
      <c r="AR486" s="369"/>
      <c r="AS486" s="370"/>
      <c r="AT486" s="370"/>
      <c r="AU486" s="371"/>
      <c r="AV486" s="369"/>
      <c r="AW486" s="370"/>
      <c r="AX486" s="370"/>
      <c r="AY486" s="371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</row>
    <row r="487" spans="1:163" s="39" customFormat="1" ht="18.75" customHeight="1">
      <c r="A487" s="9"/>
      <c r="B487" s="9"/>
      <c r="C487" s="9"/>
      <c r="D487" s="376" t="s">
        <v>777</v>
      </c>
      <c r="E487" s="559"/>
      <c r="F487" s="559"/>
      <c r="G487" s="559"/>
      <c r="H487" s="559"/>
      <c r="I487" s="559"/>
      <c r="J487" s="559"/>
      <c r="K487" s="559"/>
      <c r="L487" s="559"/>
      <c r="M487" s="559"/>
      <c r="N487" s="559"/>
      <c r="O487" s="559"/>
      <c r="P487" s="559"/>
      <c r="Q487" s="559"/>
      <c r="R487" s="559"/>
      <c r="S487" s="559"/>
      <c r="T487" s="559"/>
      <c r="U487" s="559"/>
      <c r="V487" s="559"/>
      <c r="W487" s="559"/>
      <c r="X487" s="559"/>
      <c r="Y487" s="559"/>
      <c r="Z487" s="559"/>
      <c r="AA487" s="559"/>
      <c r="AB487" s="559"/>
      <c r="AC487" s="559"/>
      <c r="AD487" s="559"/>
      <c r="AE487" s="559"/>
      <c r="AF487" s="559"/>
      <c r="AG487" s="560"/>
      <c r="AH487" s="412">
        <v>27</v>
      </c>
      <c r="AI487" s="413"/>
      <c r="AJ487" s="369"/>
      <c r="AK487" s="370"/>
      <c r="AL487" s="370"/>
      <c r="AM487" s="371"/>
      <c r="AN487" s="369"/>
      <c r="AO487" s="370"/>
      <c r="AP487" s="370"/>
      <c r="AQ487" s="371"/>
      <c r="AR487" s="369"/>
      <c r="AS487" s="370"/>
      <c r="AT487" s="370"/>
      <c r="AU487" s="371"/>
      <c r="AV487" s="369"/>
      <c r="AW487" s="370"/>
      <c r="AX487" s="370"/>
      <c r="AY487" s="371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</row>
    <row r="488" spans="1:163" s="39" customFormat="1" ht="20.25" customHeight="1">
      <c r="A488" s="74"/>
      <c r="B488" s="1"/>
      <c r="C488" s="1"/>
      <c r="D488" s="376" t="s">
        <v>1320</v>
      </c>
      <c r="E488" s="559"/>
      <c r="F488" s="559"/>
      <c r="G488" s="559"/>
      <c r="H488" s="559"/>
      <c r="I488" s="559"/>
      <c r="J488" s="559"/>
      <c r="K488" s="559"/>
      <c r="L488" s="559"/>
      <c r="M488" s="559"/>
      <c r="N488" s="559"/>
      <c r="O488" s="559"/>
      <c r="P488" s="559"/>
      <c r="Q488" s="559"/>
      <c r="R488" s="559"/>
      <c r="S488" s="559"/>
      <c r="T488" s="559"/>
      <c r="U488" s="559"/>
      <c r="V488" s="559"/>
      <c r="W488" s="559"/>
      <c r="X488" s="559"/>
      <c r="Y488" s="559"/>
      <c r="Z488" s="559"/>
      <c r="AA488" s="559"/>
      <c r="AB488" s="559"/>
      <c r="AC488" s="559"/>
      <c r="AD488" s="559"/>
      <c r="AE488" s="559"/>
      <c r="AF488" s="559"/>
      <c r="AG488" s="560"/>
      <c r="AH488" s="412">
        <v>28</v>
      </c>
      <c r="AI488" s="413"/>
      <c r="AJ488" s="369"/>
      <c r="AK488" s="370"/>
      <c r="AL488" s="370"/>
      <c r="AM488" s="371"/>
      <c r="AN488" s="369"/>
      <c r="AO488" s="370"/>
      <c r="AP488" s="370"/>
      <c r="AQ488" s="371"/>
      <c r="AR488" s="369"/>
      <c r="AS488" s="370"/>
      <c r="AT488" s="370"/>
      <c r="AU488" s="371"/>
      <c r="AV488" s="369"/>
      <c r="AW488" s="370"/>
      <c r="AX488" s="370"/>
      <c r="AY488" s="37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:163" s="39" customFormat="1" ht="44.25" customHeight="1">
      <c r="A489" s="7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:163" s="12" customFormat="1" ht="11.25">
      <c r="A490" s="496" t="s">
        <v>1551</v>
      </c>
      <c r="B490" s="496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76"/>
      <c r="N490" s="76"/>
      <c r="O490" s="76"/>
      <c r="P490" s="2" t="s">
        <v>1550</v>
      </c>
      <c r="Q490" s="76"/>
      <c r="R490" s="13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13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76"/>
      <c r="BA490" s="76"/>
      <c r="BB490" s="76"/>
      <c r="BC490" s="76"/>
      <c r="BD490" s="76"/>
      <c r="BE490" s="76"/>
      <c r="BF490" s="76"/>
      <c r="BG490" s="76"/>
      <c r="BH490" s="76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</row>
    <row r="491" spans="1:163" s="12" customFormat="1" ht="16.5" customHeight="1">
      <c r="A491" s="34"/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77"/>
      <c r="S491" s="48"/>
      <c r="T491" s="48"/>
      <c r="U491" s="34"/>
      <c r="V491" s="34"/>
      <c r="W491" s="34"/>
      <c r="X491" s="34"/>
      <c r="Y491" s="78"/>
      <c r="Z491" s="78"/>
      <c r="AA491" s="78"/>
      <c r="AB491" s="78"/>
      <c r="AC491" s="78"/>
      <c r="AD491" s="34"/>
      <c r="AE491" s="34"/>
      <c r="AF491" s="34"/>
      <c r="AG491" s="34"/>
      <c r="AH491" s="34"/>
      <c r="AI491" s="34"/>
      <c r="AJ491" s="34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4"/>
      <c r="BJ491" s="34"/>
      <c r="BK491" s="34"/>
      <c r="BL491" s="34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</row>
    <row r="492" spans="1:163" s="78" customFormat="1" ht="11.25" customHeight="1">
      <c r="A492" s="8"/>
      <c r="B492" s="8"/>
      <c r="C492" s="8"/>
      <c r="D492" s="694" t="s">
        <v>49</v>
      </c>
      <c r="E492" s="695"/>
      <c r="F492" s="695"/>
      <c r="G492" s="695"/>
      <c r="H492" s="695"/>
      <c r="I492" s="695"/>
      <c r="J492" s="695"/>
      <c r="K492" s="695"/>
      <c r="L492" s="695"/>
      <c r="M492" s="695"/>
      <c r="N492" s="695"/>
      <c r="O492" s="695"/>
      <c r="P492" s="695"/>
      <c r="Q492" s="695"/>
      <c r="R492" s="695"/>
      <c r="S492" s="695"/>
      <c r="T492" s="695"/>
      <c r="U492" s="696"/>
      <c r="V492" s="700" t="s">
        <v>525</v>
      </c>
      <c r="W492" s="701"/>
      <c r="X492" s="694" t="s">
        <v>1040</v>
      </c>
      <c r="Y492" s="706"/>
      <c r="Z492" s="706"/>
      <c r="AA492" s="706"/>
      <c r="AB492" s="706"/>
      <c r="AC492" s="706"/>
      <c r="AD492" s="706"/>
      <c r="AE492" s="706"/>
      <c r="AF492" s="706"/>
      <c r="AG492" s="706"/>
      <c r="AH492" s="706"/>
      <c r="AI492" s="701"/>
      <c r="AJ492" s="437" t="s">
        <v>1042</v>
      </c>
      <c r="AK492" s="438"/>
      <c r="AL492" s="438"/>
      <c r="AM492" s="438"/>
      <c r="AN492" s="438"/>
      <c r="AO492" s="438"/>
      <c r="AP492" s="438"/>
      <c r="AQ492" s="438"/>
      <c r="AR492" s="438"/>
      <c r="AS492" s="438"/>
      <c r="AT492" s="438"/>
      <c r="AU492" s="438"/>
      <c r="AV492" s="437" t="s">
        <v>1044</v>
      </c>
      <c r="AW492" s="417"/>
      <c r="AX492" s="417"/>
      <c r="AY492" s="417"/>
      <c r="AZ492" s="417"/>
      <c r="BA492" s="417"/>
      <c r="BB492" s="417"/>
      <c r="BC492" s="417"/>
      <c r="BD492" s="417"/>
      <c r="BE492" s="417"/>
      <c r="BF492" s="417"/>
      <c r="BG492" s="417"/>
      <c r="BH492" s="417"/>
      <c r="BI492" s="417"/>
      <c r="BJ492" s="417"/>
      <c r="BK492" s="417"/>
      <c r="BL492" s="417"/>
      <c r="BM492" s="417"/>
      <c r="BN492" s="417"/>
      <c r="BO492" s="417"/>
      <c r="BP492" s="417"/>
      <c r="BQ492" s="417"/>
      <c r="BR492" s="417"/>
      <c r="BS492" s="447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</row>
    <row r="493" spans="1:163" s="78" customFormat="1" ht="11.25" customHeight="1">
      <c r="A493" s="8"/>
      <c r="B493" s="8"/>
      <c r="C493" s="8"/>
      <c r="D493" s="697"/>
      <c r="E493" s="698"/>
      <c r="F493" s="698"/>
      <c r="G493" s="698"/>
      <c r="H493" s="698"/>
      <c r="I493" s="698"/>
      <c r="J493" s="698"/>
      <c r="K493" s="698"/>
      <c r="L493" s="698"/>
      <c r="M493" s="698"/>
      <c r="N493" s="698"/>
      <c r="O493" s="698"/>
      <c r="P493" s="698"/>
      <c r="Q493" s="698"/>
      <c r="R493" s="698"/>
      <c r="S493" s="698"/>
      <c r="T493" s="698"/>
      <c r="U493" s="699"/>
      <c r="V493" s="702"/>
      <c r="W493" s="703"/>
      <c r="X493" s="702"/>
      <c r="Y493" s="707"/>
      <c r="Z493" s="707"/>
      <c r="AA493" s="707"/>
      <c r="AB493" s="707"/>
      <c r="AC493" s="707"/>
      <c r="AD493" s="707"/>
      <c r="AE493" s="707"/>
      <c r="AF493" s="707"/>
      <c r="AG493" s="707"/>
      <c r="AH493" s="707"/>
      <c r="AI493" s="703"/>
      <c r="AJ493" s="459"/>
      <c r="AK493" s="460"/>
      <c r="AL493" s="460"/>
      <c r="AM493" s="460"/>
      <c r="AN493" s="460"/>
      <c r="AO493" s="460"/>
      <c r="AP493" s="460"/>
      <c r="AQ493" s="460"/>
      <c r="AR493" s="460"/>
      <c r="AS493" s="460"/>
      <c r="AT493" s="460"/>
      <c r="AU493" s="460"/>
      <c r="AV493" s="456" t="s">
        <v>1045</v>
      </c>
      <c r="AW493" s="445"/>
      <c r="AX493" s="445"/>
      <c r="AY493" s="445"/>
      <c r="AZ493" s="445"/>
      <c r="BA493" s="445"/>
      <c r="BB493" s="445"/>
      <c r="BC493" s="445"/>
      <c r="BD493" s="445"/>
      <c r="BE493" s="445"/>
      <c r="BF493" s="445"/>
      <c r="BG493" s="445"/>
      <c r="BH493" s="445"/>
      <c r="BI493" s="445"/>
      <c r="BJ493" s="445"/>
      <c r="BK493" s="445"/>
      <c r="BL493" s="445"/>
      <c r="BM493" s="445"/>
      <c r="BN493" s="445"/>
      <c r="BO493" s="445"/>
      <c r="BP493" s="445"/>
      <c r="BQ493" s="445"/>
      <c r="BR493" s="445"/>
      <c r="BS493" s="449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</row>
    <row r="494" spans="1:163" s="34" customFormat="1" ht="11.25">
      <c r="A494" s="8"/>
      <c r="B494" s="8"/>
      <c r="C494" s="8"/>
      <c r="D494" s="697"/>
      <c r="E494" s="698"/>
      <c r="F494" s="698"/>
      <c r="G494" s="698"/>
      <c r="H494" s="698"/>
      <c r="I494" s="698"/>
      <c r="J494" s="698"/>
      <c r="K494" s="698"/>
      <c r="L494" s="698"/>
      <c r="M494" s="698"/>
      <c r="N494" s="698"/>
      <c r="O494" s="698"/>
      <c r="P494" s="698"/>
      <c r="Q494" s="698"/>
      <c r="R494" s="698"/>
      <c r="S494" s="698"/>
      <c r="T494" s="698"/>
      <c r="U494" s="699"/>
      <c r="V494" s="702"/>
      <c r="W494" s="703"/>
      <c r="X494" s="708" t="s">
        <v>1041</v>
      </c>
      <c r="Y494" s="707"/>
      <c r="Z494" s="707"/>
      <c r="AA494" s="707"/>
      <c r="AB494" s="707"/>
      <c r="AC494" s="707"/>
      <c r="AD494" s="707"/>
      <c r="AE494" s="707"/>
      <c r="AF494" s="707"/>
      <c r="AG494" s="707"/>
      <c r="AH494" s="707"/>
      <c r="AI494" s="703"/>
      <c r="AJ494" s="456" t="s">
        <v>1043</v>
      </c>
      <c r="AK494" s="457"/>
      <c r="AL494" s="457"/>
      <c r="AM494" s="457"/>
      <c r="AN494" s="457"/>
      <c r="AO494" s="457"/>
      <c r="AP494" s="457"/>
      <c r="AQ494" s="457"/>
      <c r="AR494" s="457"/>
      <c r="AS494" s="457"/>
      <c r="AT494" s="457"/>
      <c r="AU494" s="457"/>
      <c r="AV494" s="459"/>
      <c r="AW494" s="445"/>
      <c r="AX494" s="445"/>
      <c r="AY494" s="445"/>
      <c r="AZ494" s="445"/>
      <c r="BA494" s="445"/>
      <c r="BB494" s="445"/>
      <c r="BC494" s="445"/>
      <c r="BD494" s="445"/>
      <c r="BE494" s="445"/>
      <c r="BF494" s="445"/>
      <c r="BG494" s="445"/>
      <c r="BH494" s="460"/>
      <c r="BI494" s="445"/>
      <c r="BJ494" s="445"/>
      <c r="BK494" s="445"/>
      <c r="BL494" s="445"/>
      <c r="BM494" s="445"/>
      <c r="BN494" s="445"/>
      <c r="BO494" s="445"/>
      <c r="BP494" s="445"/>
      <c r="BQ494" s="445"/>
      <c r="BR494" s="445"/>
      <c r="BS494" s="449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</row>
    <row r="495" spans="1:163" s="84" customFormat="1" ht="11.25" customHeight="1">
      <c r="A495" s="8"/>
      <c r="B495" s="8"/>
      <c r="C495" s="8"/>
      <c r="D495" s="697"/>
      <c r="E495" s="698"/>
      <c r="F495" s="698"/>
      <c r="G495" s="698"/>
      <c r="H495" s="698"/>
      <c r="I495" s="698"/>
      <c r="J495" s="698"/>
      <c r="K495" s="698"/>
      <c r="L495" s="698"/>
      <c r="M495" s="698"/>
      <c r="N495" s="698"/>
      <c r="O495" s="698"/>
      <c r="P495" s="698"/>
      <c r="Q495" s="698"/>
      <c r="R495" s="698"/>
      <c r="S495" s="698"/>
      <c r="T495" s="698"/>
      <c r="U495" s="699"/>
      <c r="V495" s="702"/>
      <c r="W495" s="703"/>
      <c r="X495" s="704"/>
      <c r="Y495" s="709"/>
      <c r="Z495" s="709"/>
      <c r="AA495" s="709"/>
      <c r="AB495" s="709"/>
      <c r="AC495" s="709"/>
      <c r="AD495" s="709"/>
      <c r="AE495" s="709"/>
      <c r="AF495" s="709"/>
      <c r="AG495" s="709"/>
      <c r="AH495" s="709"/>
      <c r="AI495" s="705"/>
      <c r="AJ495" s="440"/>
      <c r="AK495" s="441"/>
      <c r="AL495" s="441"/>
      <c r="AM495" s="441"/>
      <c r="AN495" s="441"/>
      <c r="AO495" s="441"/>
      <c r="AP495" s="441"/>
      <c r="AQ495" s="441"/>
      <c r="AR495" s="441"/>
      <c r="AS495" s="441"/>
      <c r="AT495" s="441"/>
      <c r="AU495" s="441"/>
      <c r="AV495" s="440"/>
      <c r="AW495" s="421"/>
      <c r="AX495" s="421"/>
      <c r="AY495" s="421"/>
      <c r="AZ495" s="421"/>
      <c r="BA495" s="421"/>
      <c r="BB495" s="421"/>
      <c r="BC495" s="421"/>
      <c r="BD495" s="421"/>
      <c r="BE495" s="421"/>
      <c r="BF495" s="421"/>
      <c r="BG495" s="421"/>
      <c r="BH495" s="441"/>
      <c r="BI495" s="421"/>
      <c r="BJ495" s="421"/>
      <c r="BK495" s="421"/>
      <c r="BL495" s="421"/>
      <c r="BM495" s="421"/>
      <c r="BN495" s="421"/>
      <c r="BO495" s="421"/>
      <c r="BP495" s="421"/>
      <c r="BQ495" s="421"/>
      <c r="BR495" s="421"/>
      <c r="BS495" s="443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</row>
    <row r="496" spans="1:163" s="2" customFormat="1" ht="90" customHeight="1">
      <c r="A496" s="8"/>
      <c r="B496" s="8"/>
      <c r="C496" s="8"/>
      <c r="D496" s="474" t="s">
        <v>1183</v>
      </c>
      <c r="E496" s="475"/>
      <c r="F496" s="475"/>
      <c r="G496" s="475"/>
      <c r="H496" s="475"/>
      <c r="I496" s="475"/>
      <c r="J496" s="475"/>
      <c r="K496" s="475"/>
      <c r="L496" s="475"/>
      <c r="M496" s="475"/>
      <c r="N496" s="475"/>
      <c r="O496" s="475"/>
      <c r="P496" s="475"/>
      <c r="Q496" s="475"/>
      <c r="R496" s="475"/>
      <c r="S496" s="475"/>
      <c r="T496" s="475"/>
      <c r="U496" s="710"/>
      <c r="V496" s="704"/>
      <c r="W496" s="705"/>
      <c r="X496" s="688" t="s">
        <v>1046</v>
      </c>
      <c r="Y496" s="711"/>
      <c r="Z496" s="712" t="s">
        <v>133</v>
      </c>
      <c r="AA496" s="713"/>
      <c r="AB496" s="688" t="s">
        <v>134</v>
      </c>
      <c r="AC496" s="711"/>
      <c r="AD496" s="712" t="s">
        <v>135</v>
      </c>
      <c r="AE496" s="713"/>
      <c r="AF496" s="688" t="s">
        <v>1047</v>
      </c>
      <c r="AG496" s="711"/>
      <c r="AH496" s="714" t="s">
        <v>1048</v>
      </c>
      <c r="AI496" s="713"/>
      <c r="AJ496" s="450" t="s">
        <v>1046</v>
      </c>
      <c r="AK496" s="451"/>
      <c r="AL496" s="452" t="s">
        <v>133</v>
      </c>
      <c r="AM496" s="453"/>
      <c r="AN496" s="450" t="s">
        <v>134</v>
      </c>
      <c r="AO496" s="451"/>
      <c r="AP496" s="452" t="s">
        <v>135</v>
      </c>
      <c r="AQ496" s="453"/>
      <c r="AR496" s="450" t="s">
        <v>1047</v>
      </c>
      <c r="AS496" s="451"/>
      <c r="AT496" s="715" t="s">
        <v>1048</v>
      </c>
      <c r="AU496" s="453"/>
      <c r="AV496" s="565" t="s">
        <v>1046</v>
      </c>
      <c r="AW496" s="421"/>
      <c r="AX496" s="576" t="s">
        <v>133</v>
      </c>
      <c r="AY496" s="443"/>
      <c r="AZ496" s="565" t="s">
        <v>134</v>
      </c>
      <c r="BA496" s="421"/>
      <c r="BB496" s="576" t="s">
        <v>135</v>
      </c>
      <c r="BC496" s="443"/>
      <c r="BD496" s="565" t="s">
        <v>1047</v>
      </c>
      <c r="BE496" s="421"/>
      <c r="BF496" s="716" t="s">
        <v>1048</v>
      </c>
      <c r="BG496" s="443"/>
      <c r="BH496" s="565" t="s">
        <v>1046</v>
      </c>
      <c r="BI496" s="421"/>
      <c r="BJ496" s="576" t="s">
        <v>133</v>
      </c>
      <c r="BK496" s="443"/>
      <c r="BL496" s="565" t="s">
        <v>134</v>
      </c>
      <c r="BM496" s="421"/>
      <c r="BN496" s="576" t="s">
        <v>135</v>
      </c>
      <c r="BO496" s="443"/>
      <c r="BP496" s="565" t="s">
        <v>1047</v>
      </c>
      <c r="BQ496" s="421"/>
      <c r="BR496" s="716" t="s">
        <v>1048</v>
      </c>
      <c r="BS496" s="443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</row>
    <row r="497" spans="1:163" ht="11.25">
      <c r="A497" s="8"/>
      <c r="B497" s="8"/>
      <c r="C497" s="8"/>
      <c r="D497" s="717" t="s">
        <v>1439</v>
      </c>
      <c r="E497" s="718"/>
      <c r="F497" s="718"/>
      <c r="G497" s="718"/>
      <c r="H497" s="718"/>
      <c r="I497" s="718"/>
      <c r="J497" s="718"/>
      <c r="K497" s="718"/>
      <c r="L497" s="718"/>
      <c r="M497" s="718"/>
      <c r="N497" s="718"/>
      <c r="O497" s="718"/>
      <c r="P497" s="718"/>
      <c r="Q497" s="718"/>
      <c r="R497" s="718"/>
      <c r="S497" s="718"/>
      <c r="T497" s="718"/>
      <c r="U497" s="719"/>
      <c r="V497" s="717" t="s">
        <v>1440</v>
      </c>
      <c r="W497" s="719"/>
      <c r="X497" s="717">
        <v>1</v>
      </c>
      <c r="Y497" s="718"/>
      <c r="Z497" s="718"/>
      <c r="AA497" s="719"/>
      <c r="AB497" s="717">
        <v>2</v>
      </c>
      <c r="AC497" s="718"/>
      <c r="AD497" s="718"/>
      <c r="AE497" s="719"/>
      <c r="AF497" s="717">
        <v>3</v>
      </c>
      <c r="AG497" s="718"/>
      <c r="AH497" s="718"/>
      <c r="AI497" s="719"/>
      <c r="AJ497" s="462">
        <v>4</v>
      </c>
      <c r="AK497" s="463"/>
      <c r="AL497" s="463"/>
      <c r="AM497" s="464"/>
      <c r="AN497" s="462">
        <v>5</v>
      </c>
      <c r="AO497" s="463"/>
      <c r="AP497" s="463"/>
      <c r="AQ497" s="464"/>
      <c r="AR497" s="462">
        <v>6</v>
      </c>
      <c r="AS497" s="463"/>
      <c r="AT497" s="463"/>
      <c r="AU497" s="464"/>
      <c r="AV497" s="462">
        <v>7</v>
      </c>
      <c r="AW497" s="463"/>
      <c r="AX497" s="463"/>
      <c r="AY497" s="464"/>
      <c r="AZ497" s="462">
        <v>8</v>
      </c>
      <c r="BA497" s="463"/>
      <c r="BB497" s="463"/>
      <c r="BC497" s="464"/>
      <c r="BD497" s="462">
        <v>9</v>
      </c>
      <c r="BE497" s="463"/>
      <c r="BF497" s="463"/>
      <c r="BG497" s="464"/>
      <c r="BH497" s="462">
        <v>10</v>
      </c>
      <c r="BI497" s="463"/>
      <c r="BJ497" s="463"/>
      <c r="BK497" s="464"/>
      <c r="BL497" s="462">
        <v>11</v>
      </c>
      <c r="BM497" s="463"/>
      <c r="BN497" s="463"/>
      <c r="BO497" s="464"/>
      <c r="BP497" s="462">
        <v>12</v>
      </c>
      <c r="BQ497" s="463"/>
      <c r="BR497" s="463"/>
      <c r="BS497" s="464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</row>
    <row r="498" spans="1:163" s="8" customFormat="1" ht="16.5" customHeight="1">
      <c r="A498" s="9"/>
      <c r="B498" s="9"/>
      <c r="C498" s="9"/>
      <c r="D498" s="720" t="s">
        <v>764</v>
      </c>
      <c r="E498" s="568"/>
      <c r="F498" s="568"/>
      <c r="G498" s="568"/>
      <c r="H498" s="568"/>
      <c r="I498" s="568"/>
      <c r="J498" s="568"/>
      <c r="K498" s="568"/>
      <c r="L498" s="568"/>
      <c r="M498" s="568"/>
      <c r="N498" s="568"/>
      <c r="O498" s="568"/>
      <c r="P498" s="568"/>
      <c r="Q498" s="568"/>
      <c r="R498" s="568"/>
      <c r="S498" s="568"/>
      <c r="T498" s="568"/>
      <c r="U498" s="569"/>
      <c r="V498" s="721">
        <v>1</v>
      </c>
      <c r="W498" s="722"/>
      <c r="X498" s="567">
        <f>X499+X500+X501+X502+X503+X504+X505+X506</f>
        <v>0</v>
      </c>
      <c r="Y498" s="693"/>
      <c r="Z498" s="693"/>
      <c r="AA498" s="693"/>
      <c r="AB498" s="567">
        <f>AB499+AB501+AB502+AB503+AB504+AB505+AB506</f>
        <v>0</v>
      </c>
      <c r="AC498" s="693"/>
      <c r="AD498" s="693"/>
      <c r="AE498" s="693"/>
      <c r="AF498" s="567">
        <f>AF499+AF501+AF502+AF503+AF504+AF505+AF506</f>
        <v>0</v>
      </c>
      <c r="AG498" s="693"/>
      <c r="AH498" s="693"/>
      <c r="AI498" s="693"/>
      <c r="AJ498" s="567">
        <f>AJ499+AJ501+AJ502+AJ503+AJ504+AJ505+AJ506</f>
        <v>0</v>
      </c>
      <c r="AK498" s="693"/>
      <c r="AL498" s="693"/>
      <c r="AM498" s="693"/>
      <c r="AN498" s="567">
        <f>AN499+AN501+AN502+AN503+AN504+AN505+AN506</f>
        <v>0</v>
      </c>
      <c r="AO498" s="693"/>
      <c r="AP498" s="693"/>
      <c r="AQ498" s="693"/>
      <c r="AR498" s="567">
        <f>AR499+AR501+AR502+AR503+AR504+AR505+AR506</f>
        <v>0</v>
      </c>
      <c r="AS498" s="693"/>
      <c r="AT498" s="693"/>
      <c r="AU498" s="693"/>
      <c r="AV498" s="567">
        <f>AV499+AV501+AV502+AV503+AV504+AV505+AV506</f>
        <v>0</v>
      </c>
      <c r="AW498" s="693"/>
      <c r="AX498" s="693"/>
      <c r="AY498" s="693"/>
      <c r="AZ498" s="567">
        <f>AZ499+AZ501+AZ502+AZ503+AZ504+AZ505+AZ506</f>
        <v>0</v>
      </c>
      <c r="BA498" s="693"/>
      <c r="BB498" s="693"/>
      <c r="BC498" s="693"/>
      <c r="BD498" s="567">
        <f>BD499+BD501+BD502+BD503+BD504+BD505+BD506</f>
        <v>0</v>
      </c>
      <c r="BE498" s="693"/>
      <c r="BF498" s="693"/>
      <c r="BG498" s="693"/>
      <c r="BH498" s="567">
        <f>BH499+BH501+BH502+BH503+BH504+BH505+BH506</f>
        <v>0</v>
      </c>
      <c r="BI498" s="693"/>
      <c r="BJ498" s="693"/>
      <c r="BK498" s="693"/>
      <c r="BL498" s="567">
        <f>BL499+BL501+BL502+BL503+BL504+BL505+BL506</f>
        <v>0</v>
      </c>
      <c r="BM498" s="693"/>
      <c r="BN498" s="693"/>
      <c r="BO498" s="693"/>
      <c r="BP498" s="567">
        <f>BP499+BP501+BP502+BP503+BP504+BP505+BP506</f>
        <v>0</v>
      </c>
      <c r="BQ498" s="693"/>
      <c r="BR498" s="693"/>
      <c r="BS498" s="693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</row>
    <row r="499" spans="1:163" s="8" customFormat="1" ht="21.75" customHeight="1">
      <c r="A499" s="9"/>
      <c r="B499" s="9"/>
      <c r="C499" s="9"/>
      <c r="D499" s="210"/>
      <c r="E499" s="214"/>
      <c r="F499" s="718" t="s">
        <v>1692</v>
      </c>
      <c r="G499" s="718"/>
      <c r="H499" s="718"/>
      <c r="I499" s="718"/>
      <c r="J499" s="718"/>
      <c r="K499" s="718"/>
      <c r="L499" s="718"/>
      <c r="M499" s="718"/>
      <c r="N499" s="718"/>
      <c r="O499" s="718"/>
      <c r="P499" s="718"/>
      <c r="Q499" s="718"/>
      <c r="R499" s="718"/>
      <c r="S499" s="718"/>
      <c r="T499" s="718"/>
      <c r="U499" s="719"/>
      <c r="V499" s="721">
        <v>2</v>
      </c>
      <c r="W499" s="722"/>
      <c r="X499" s="654"/>
      <c r="Y499" s="655"/>
      <c r="Z499" s="655"/>
      <c r="AA499" s="656"/>
      <c r="AB499" s="654"/>
      <c r="AC499" s="655"/>
      <c r="AD499" s="655"/>
      <c r="AE499" s="656"/>
      <c r="AF499" s="654"/>
      <c r="AG499" s="655"/>
      <c r="AH499" s="655"/>
      <c r="AI499" s="656"/>
      <c r="AJ499" s="369"/>
      <c r="AK499" s="370"/>
      <c r="AL499" s="370"/>
      <c r="AM499" s="371"/>
      <c r="AN499" s="369"/>
      <c r="AO499" s="370"/>
      <c r="AP499" s="370"/>
      <c r="AQ499" s="371"/>
      <c r="AR499" s="369"/>
      <c r="AS499" s="370"/>
      <c r="AT499" s="370"/>
      <c r="AU499" s="371"/>
      <c r="AV499" s="369"/>
      <c r="AW499" s="370"/>
      <c r="AX499" s="370"/>
      <c r="AY499" s="371"/>
      <c r="AZ499" s="369"/>
      <c r="BA499" s="370"/>
      <c r="BB499" s="370"/>
      <c r="BC499" s="371"/>
      <c r="BD499" s="369"/>
      <c r="BE499" s="370"/>
      <c r="BF499" s="370"/>
      <c r="BG499" s="371"/>
      <c r="BH499" s="369"/>
      <c r="BI499" s="370"/>
      <c r="BJ499" s="370"/>
      <c r="BK499" s="371"/>
      <c r="BL499" s="369"/>
      <c r="BM499" s="370"/>
      <c r="BN499" s="370"/>
      <c r="BO499" s="371"/>
      <c r="BP499" s="369"/>
      <c r="BQ499" s="370"/>
      <c r="BR499" s="370"/>
      <c r="BS499" s="371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</row>
    <row r="500" spans="1:163" s="8" customFormat="1" ht="26.25" customHeight="1">
      <c r="A500" s="9"/>
      <c r="B500" s="9"/>
      <c r="C500" s="9"/>
      <c r="D500" s="210"/>
      <c r="E500" s="214"/>
      <c r="F500" s="568" t="s">
        <v>1391</v>
      </c>
      <c r="G500" s="711"/>
      <c r="H500" s="711"/>
      <c r="I500" s="711"/>
      <c r="J500" s="711"/>
      <c r="K500" s="711"/>
      <c r="L500" s="711"/>
      <c r="M500" s="711"/>
      <c r="N500" s="711"/>
      <c r="O500" s="711"/>
      <c r="P500" s="711"/>
      <c r="Q500" s="711"/>
      <c r="R500" s="711"/>
      <c r="S500" s="711"/>
      <c r="T500" s="711"/>
      <c r="U500" s="713"/>
      <c r="V500" s="721">
        <v>3</v>
      </c>
      <c r="W500" s="722"/>
      <c r="X500" s="654"/>
      <c r="Y500" s="655"/>
      <c r="Z500" s="655"/>
      <c r="AA500" s="656"/>
      <c r="AB500" s="654"/>
      <c r="AC500" s="655"/>
      <c r="AD500" s="655"/>
      <c r="AE500" s="656"/>
      <c r="AF500" s="654"/>
      <c r="AG500" s="655"/>
      <c r="AH500" s="655"/>
      <c r="AI500" s="656"/>
      <c r="AJ500" s="369"/>
      <c r="AK500" s="370"/>
      <c r="AL500" s="370"/>
      <c r="AM500" s="371"/>
      <c r="AN500" s="369"/>
      <c r="AO500" s="370"/>
      <c r="AP500" s="370"/>
      <c r="AQ500" s="371"/>
      <c r="AR500" s="369"/>
      <c r="AS500" s="370"/>
      <c r="AT500" s="370"/>
      <c r="AU500" s="371"/>
      <c r="AV500" s="369"/>
      <c r="AW500" s="370"/>
      <c r="AX500" s="370"/>
      <c r="AY500" s="371"/>
      <c r="AZ500" s="369"/>
      <c r="BA500" s="370"/>
      <c r="BB500" s="370"/>
      <c r="BC500" s="371"/>
      <c r="BD500" s="369"/>
      <c r="BE500" s="370"/>
      <c r="BF500" s="370"/>
      <c r="BG500" s="371"/>
      <c r="BH500" s="369"/>
      <c r="BI500" s="370"/>
      <c r="BJ500" s="370"/>
      <c r="BK500" s="371"/>
      <c r="BL500" s="369"/>
      <c r="BM500" s="370"/>
      <c r="BN500" s="370"/>
      <c r="BO500" s="371"/>
      <c r="BP500" s="369"/>
      <c r="BQ500" s="370"/>
      <c r="BR500" s="370"/>
      <c r="BS500" s="371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</row>
    <row r="501" spans="1:163" s="8" customFormat="1" ht="21.75" customHeight="1">
      <c r="A501" s="9"/>
      <c r="B501" s="9"/>
      <c r="C501" s="9"/>
      <c r="D501" s="210"/>
      <c r="E501" s="214"/>
      <c r="F501" s="568" t="s">
        <v>1392</v>
      </c>
      <c r="G501" s="711"/>
      <c r="H501" s="711"/>
      <c r="I501" s="711"/>
      <c r="J501" s="711"/>
      <c r="K501" s="711"/>
      <c r="L501" s="711"/>
      <c r="M501" s="711"/>
      <c r="N501" s="711"/>
      <c r="O501" s="711"/>
      <c r="P501" s="711"/>
      <c r="Q501" s="711"/>
      <c r="R501" s="711"/>
      <c r="S501" s="711"/>
      <c r="T501" s="711"/>
      <c r="U501" s="713"/>
      <c r="V501" s="721">
        <v>4</v>
      </c>
      <c r="W501" s="722"/>
      <c r="X501" s="654"/>
      <c r="Y501" s="655"/>
      <c r="Z501" s="655"/>
      <c r="AA501" s="656"/>
      <c r="AB501" s="654"/>
      <c r="AC501" s="655"/>
      <c r="AD501" s="655"/>
      <c r="AE501" s="656"/>
      <c r="AF501" s="654"/>
      <c r="AG501" s="655"/>
      <c r="AH501" s="655"/>
      <c r="AI501" s="656"/>
      <c r="AJ501" s="369"/>
      <c r="AK501" s="370"/>
      <c r="AL501" s="370"/>
      <c r="AM501" s="371"/>
      <c r="AN501" s="369"/>
      <c r="AO501" s="370"/>
      <c r="AP501" s="370"/>
      <c r="AQ501" s="371"/>
      <c r="AR501" s="369"/>
      <c r="AS501" s="370"/>
      <c r="AT501" s="370"/>
      <c r="AU501" s="371"/>
      <c r="AV501" s="369"/>
      <c r="AW501" s="370"/>
      <c r="AX501" s="370"/>
      <c r="AY501" s="371"/>
      <c r="AZ501" s="369"/>
      <c r="BA501" s="370"/>
      <c r="BB501" s="370"/>
      <c r="BC501" s="371"/>
      <c r="BD501" s="369"/>
      <c r="BE501" s="370"/>
      <c r="BF501" s="370"/>
      <c r="BG501" s="371"/>
      <c r="BH501" s="369"/>
      <c r="BI501" s="370"/>
      <c r="BJ501" s="370"/>
      <c r="BK501" s="371"/>
      <c r="BL501" s="369"/>
      <c r="BM501" s="370"/>
      <c r="BN501" s="370"/>
      <c r="BO501" s="371"/>
      <c r="BP501" s="369"/>
      <c r="BQ501" s="370"/>
      <c r="BR501" s="370"/>
      <c r="BS501" s="371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</row>
    <row r="502" spans="1:163" s="8" customFormat="1" ht="12.75" customHeight="1">
      <c r="A502" s="9"/>
      <c r="B502" s="9"/>
      <c r="C502" s="9"/>
      <c r="D502" s="210"/>
      <c r="E502" s="214"/>
      <c r="F502" s="568" t="s">
        <v>1393</v>
      </c>
      <c r="G502" s="711"/>
      <c r="H502" s="711"/>
      <c r="I502" s="711"/>
      <c r="J502" s="711"/>
      <c r="K502" s="711"/>
      <c r="L502" s="711"/>
      <c r="M502" s="711"/>
      <c r="N502" s="711"/>
      <c r="O502" s="711"/>
      <c r="P502" s="711"/>
      <c r="Q502" s="711"/>
      <c r="R502" s="711"/>
      <c r="S502" s="711"/>
      <c r="T502" s="711"/>
      <c r="U502" s="713"/>
      <c r="V502" s="721">
        <v>5</v>
      </c>
      <c r="W502" s="722"/>
      <c r="X502" s="654"/>
      <c r="Y502" s="655"/>
      <c r="Z502" s="655"/>
      <c r="AA502" s="656"/>
      <c r="AB502" s="654"/>
      <c r="AC502" s="655"/>
      <c r="AD502" s="655"/>
      <c r="AE502" s="656"/>
      <c r="AF502" s="654"/>
      <c r="AG502" s="655"/>
      <c r="AH502" s="655"/>
      <c r="AI502" s="656"/>
      <c r="AJ502" s="369"/>
      <c r="AK502" s="370"/>
      <c r="AL502" s="370"/>
      <c r="AM502" s="371"/>
      <c r="AN502" s="369"/>
      <c r="AO502" s="370"/>
      <c r="AP502" s="370"/>
      <c r="AQ502" s="371"/>
      <c r="AR502" s="369"/>
      <c r="AS502" s="370"/>
      <c r="AT502" s="370"/>
      <c r="AU502" s="371"/>
      <c r="AV502" s="369"/>
      <c r="AW502" s="370"/>
      <c r="AX502" s="370"/>
      <c r="AY502" s="371"/>
      <c r="AZ502" s="369"/>
      <c r="BA502" s="370"/>
      <c r="BB502" s="370"/>
      <c r="BC502" s="371"/>
      <c r="BD502" s="369"/>
      <c r="BE502" s="370"/>
      <c r="BF502" s="370"/>
      <c r="BG502" s="371"/>
      <c r="BH502" s="369"/>
      <c r="BI502" s="370"/>
      <c r="BJ502" s="370"/>
      <c r="BK502" s="371"/>
      <c r="BL502" s="369"/>
      <c r="BM502" s="370"/>
      <c r="BN502" s="370"/>
      <c r="BO502" s="371"/>
      <c r="BP502" s="369"/>
      <c r="BQ502" s="370"/>
      <c r="BR502" s="370"/>
      <c r="BS502" s="371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</row>
    <row r="503" spans="4:71" s="9" customFormat="1" ht="27.75" customHeight="1">
      <c r="D503" s="210"/>
      <c r="E503" s="211"/>
      <c r="F503" s="568" t="s">
        <v>1321</v>
      </c>
      <c r="G503" s="711"/>
      <c r="H503" s="711"/>
      <c r="I503" s="711"/>
      <c r="J503" s="711"/>
      <c r="K503" s="711"/>
      <c r="L503" s="711"/>
      <c r="M503" s="711"/>
      <c r="N503" s="711"/>
      <c r="O503" s="711"/>
      <c r="P503" s="711"/>
      <c r="Q503" s="711"/>
      <c r="R503" s="711"/>
      <c r="S503" s="711"/>
      <c r="T503" s="711"/>
      <c r="U503" s="713"/>
      <c r="V503" s="721">
        <v>6</v>
      </c>
      <c r="W503" s="722"/>
      <c r="X503" s="654"/>
      <c r="Y503" s="655"/>
      <c r="Z503" s="655"/>
      <c r="AA503" s="656"/>
      <c r="AB503" s="654"/>
      <c r="AC503" s="655"/>
      <c r="AD503" s="655"/>
      <c r="AE503" s="656"/>
      <c r="AF503" s="654"/>
      <c r="AG503" s="655"/>
      <c r="AH503" s="655"/>
      <c r="AI503" s="656"/>
      <c r="AJ503" s="369"/>
      <c r="AK503" s="370"/>
      <c r="AL503" s="370"/>
      <c r="AM503" s="371"/>
      <c r="AN503" s="369"/>
      <c r="AO503" s="370"/>
      <c r="AP503" s="370"/>
      <c r="AQ503" s="371"/>
      <c r="AR503" s="369"/>
      <c r="AS503" s="370"/>
      <c r="AT503" s="370"/>
      <c r="AU503" s="371"/>
      <c r="AV503" s="369"/>
      <c r="AW503" s="370"/>
      <c r="AX503" s="370"/>
      <c r="AY503" s="371"/>
      <c r="AZ503" s="369"/>
      <c r="BA503" s="370"/>
      <c r="BB503" s="370"/>
      <c r="BC503" s="371"/>
      <c r="BD503" s="369"/>
      <c r="BE503" s="370"/>
      <c r="BF503" s="370"/>
      <c r="BG503" s="371"/>
      <c r="BH503" s="369"/>
      <c r="BI503" s="370"/>
      <c r="BJ503" s="370"/>
      <c r="BK503" s="371"/>
      <c r="BL503" s="369"/>
      <c r="BM503" s="370"/>
      <c r="BN503" s="370"/>
      <c r="BO503" s="371"/>
      <c r="BP503" s="369"/>
      <c r="BQ503" s="370"/>
      <c r="BR503" s="370"/>
      <c r="BS503" s="371"/>
    </row>
    <row r="504" spans="4:71" s="9" customFormat="1" ht="28.5" customHeight="1">
      <c r="D504" s="17"/>
      <c r="E504" s="80"/>
      <c r="F504" s="377" t="s">
        <v>1122</v>
      </c>
      <c r="G504" s="451"/>
      <c r="H504" s="451"/>
      <c r="I504" s="451"/>
      <c r="J504" s="451"/>
      <c r="K504" s="451"/>
      <c r="L504" s="451"/>
      <c r="M504" s="451"/>
      <c r="N504" s="451"/>
      <c r="O504" s="451"/>
      <c r="P504" s="451"/>
      <c r="Q504" s="451"/>
      <c r="R504" s="451"/>
      <c r="S504" s="451"/>
      <c r="T504" s="451"/>
      <c r="U504" s="453"/>
      <c r="V504" s="412">
        <v>7</v>
      </c>
      <c r="W504" s="413"/>
      <c r="X504" s="369"/>
      <c r="Y504" s="370"/>
      <c r="Z504" s="370"/>
      <c r="AA504" s="371"/>
      <c r="AB504" s="369"/>
      <c r="AC504" s="370"/>
      <c r="AD504" s="370"/>
      <c r="AE504" s="371"/>
      <c r="AF504" s="369"/>
      <c r="AG504" s="370"/>
      <c r="AH504" s="370"/>
      <c r="AI504" s="371"/>
      <c r="AJ504" s="369"/>
      <c r="AK504" s="370"/>
      <c r="AL504" s="370"/>
      <c r="AM504" s="371"/>
      <c r="AN504" s="369"/>
      <c r="AO504" s="370"/>
      <c r="AP504" s="370"/>
      <c r="AQ504" s="371"/>
      <c r="AR504" s="369"/>
      <c r="AS504" s="370"/>
      <c r="AT504" s="370"/>
      <c r="AU504" s="371"/>
      <c r="AV504" s="369"/>
      <c r="AW504" s="370"/>
      <c r="AX504" s="370"/>
      <c r="AY504" s="371"/>
      <c r="AZ504" s="369"/>
      <c r="BA504" s="370"/>
      <c r="BB504" s="370"/>
      <c r="BC504" s="371"/>
      <c r="BD504" s="369"/>
      <c r="BE504" s="370"/>
      <c r="BF504" s="370"/>
      <c r="BG504" s="371"/>
      <c r="BH504" s="369"/>
      <c r="BI504" s="370"/>
      <c r="BJ504" s="370"/>
      <c r="BK504" s="371"/>
      <c r="BL504" s="369"/>
      <c r="BM504" s="370"/>
      <c r="BN504" s="370"/>
      <c r="BO504" s="371"/>
      <c r="BP504" s="369"/>
      <c r="BQ504" s="370"/>
      <c r="BR504" s="370"/>
      <c r="BS504" s="371"/>
    </row>
    <row r="505" spans="4:71" s="9" customFormat="1" ht="33.75" customHeight="1">
      <c r="D505" s="17"/>
      <c r="E505" s="80"/>
      <c r="F505" s="377" t="s">
        <v>990</v>
      </c>
      <c r="G505" s="451"/>
      <c r="H505" s="451"/>
      <c r="I505" s="451"/>
      <c r="J505" s="451"/>
      <c r="K505" s="451"/>
      <c r="L505" s="451"/>
      <c r="M505" s="451"/>
      <c r="N505" s="451"/>
      <c r="O505" s="451"/>
      <c r="P505" s="451"/>
      <c r="Q505" s="451"/>
      <c r="R505" s="451"/>
      <c r="S505" s="451"/>
      <c r="T505" s="451"/>
      <c r="U505" s="453"/>
      <c r="V505" s="412">
        <v>8</v>
      </c>
      <c r="W505" s="413"/>
      <c r="X505" s="369"/>
      <c r="Y505" s="370"/>
      <c r="Z505" s="370"/>
      <c r="AA505" s="371"/>
      <c r="AB505" s="369"/>
      <c r="AC505" s="370"/>
      <c r="AD505" s="370"/>
      <c r="AE505" s="371"/>
      <c r="AF505" s="369"/>
      <c r="AG505" s="370"/>
      <c r="AH505" s="370"/>
      <c r="AI505" s="371"/>
      <c r="AJ505" s="369"/>
      <c r="AK505" s="370"/>
      <c r="AL505" s="370"/>
      <c r="AM505" s="371"/>
      <c r="AN505" s="369"/>
      <c r="AO505" s="370"/>
      <c r="AP505" s="370"/>
      <c r="AQ505" s="371"/>
      <c r="AR505" s="369"/>
      <c r="AS505" s="370"/>
      <c r="AT505" s="370"/>
      <c r="AU505" s="371"/>
      <c r="AV505" s="369"/>
      <c r="AW505" s="370"/>
      <c r="AX505" s="370"/>
      <c r="AY505" s="371"/>
      <c r="AZ505" s="369"/>
      <c r="BA505" s="370"/>
      <c r="BB505" s="370"/>
      <c r="BC505" s="371"/>
      <c r="BD505" s="369"/>
      <c r="BE505" s="370"/>
      <c r="BF505" s="370"/>
      <c r="BG505" s="371"/>
      <c r="BH505" s="369"/>
      <c r="BI505" s="370"/>
      <c r="BJ505" s="370"/>
      <c r="BK505" s="371"/>
      <c r="BL505" s="369"/>
      <c r="BM505" s="370"/>
      <c r="BN505" s="370"/>
      <c r="BO505" s="371"/>
      <c r="BP505" s="369"/>
      <c r="BQ505" s="370"/>
      <c r="BR505" s="370"/>
      <c r="BS505" s="371"/>
    </row>
    <row r="506" spans="1:71" s="9" customFormat="1" ht="24.75" customHeight="1">
      <c r="A506" s="39"/>
      <c r="C506" s="39"/>
      <c r="D506" s="17"/>
      <c r="E506" s="80"/>
      <c r="F506" s="377" t="s">
        <v>1123</v>
      </c>
      <c r="G506" s="451"/>
      <c r="H506" s="451"/>
      <c r="I506" s="451"/>
      <c r="J506" s="451"/>
      <c r="K506" s="451"/>
      <c r="L506" s="451"/>
      <c r="M506" s="451"/>
      <c r="N506" s="451"/>
      <c r="O506" s="451"/>
      <c r="P506" s="451"/>
      <c r="Q506" s="451"/>
      <c r="R506" s="451"/>
      <c r="S506" s="451"/>
      <c r="T506" s="451"/>
      <c r="U506" s="453"/>
      <c r="V506" s="412">
        <v>9</v>
      </c>
      <c r="W506" s="413"/>
      <c r="X506" s="369"/>
      <c r="Y506" s="370"/>
      <c r="Z506" s="370"/>
      <c r="AA506" s="371"/>
      <c r="AB506" s="369"/>
      <c r="AC506" s="370"/>
      <c r="AD506" s="370"/>
      <c r="AE506" s="371"/>
      <c r="AF506" s="369"/>
      <c r="AG506" s="370"/>
      <c r="AH506" s="370"/>
      <c r="AI506" s="371"/>
      <c r="AJ506" s="369"/>
      <c r="AK506" s="370"/>
      <c r="AL506" s="370"/>
      <c r="AM506" s="371"/>
      <c r="AN506" s="369"/>
      <c r="AO506" s="370"/>
      <c r="AP506" s="370"/>
      <c r="AQ506" s="371"/>
      <c r="AR506" s="369"/>
      <c r="AS506" s="370"/>
      <c r="AT506" s="370"/>
      <c r="AU506" s="371"/>
      <c r="AV506" s="369"/>
      <c r="AW506" s="370"/>
      <c r="AX506" s="370"/>
      <c r="AY506" s="371"/>
      <c r="AZ506" s="369"/>
      <c r="BA506" s="370"/>
      <c r="BB506" s="370"/>
      <c r="BC506" s="371"/>
      <c r="BD506" s="369"/>
      <c r="BE506" s="370"/>
      <c r="BF506" s="370"/>
      <c r="BG506" s="371"/>
      <c r="BH506" s="369"/>
      <c r="BI506" s="370"/>
      <c r="BJ506" s="370"/>
      <c r="BK506" s="371"/>
      <c r="BL506" s="369"/>
      <c r="BM506" s="370"/>
      <c r="BN506" s="370"/>
      <c r="BO506" s="371"/>
      <c r="BP506" s="369"/>
      <c r="BQ506" s="370"/>
      <c r="BR506" s="370"/>
      <c r="BS506" s="371"/>
    </row>
    <row r="507" spans="1:163" s="9" customFormat="1" ht="11.25" customHeight="1">
      <c r="A507" s="40"/>
      <c r="B507" s="40"/>
      <c r="C507" s="40"/>
      <c r="D507" s="41"/>
      <c r="E507" s="40"/>
      <c r="F507" s="41"/>
      <c r="G507" s="40"/>
      <c r="H507" s="40"/>
      <c r="I507" s="40"/>
      <c r="J507" s="40"/>
      <c r="K507" s="40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60"/>
      <c r="AH507" s="60"/>
      <c r="AI507" s="60"/>
      <c r="AJ507" s="60"/>
      <c r="AK507" s="60"/>
      <c r="AL507" s="60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</row>
    <row r="508" spans="1:32" s="9" customFormat="1" ht="10.5" customHeight="1">
      <c r="A508" s="23"/>
      <c r="B508" s="23"/>
      <c r="D508" s="47"/>
      <c r="E508" s="47"/>
      <c r="F508" s="47"/>
      <c r="G508" s="47"/>
      <c r="H508" s="47"/>
      <c r="I508" s="47"/>
      <c r="J508" s="47"/>
      <c r="K508" s="47"/>
      <c r="L508" s="40" t="s">
        <v>1693</v>
      </c>
      <c r="M508" s="40"/>
      <c r="N508" s="40"/>
      <c r="O508" s="40"/>
      <c r="P508" s="40"/>
      <c r="Q508" s="40"/>
      <c r="R508" s="40"/>
      <c r="S508" s="40"/>
      <c r="T508" s="40"/>
      <c r="U508" s="41"/>
      <c r="V508" s="40"/>
      <c r="W508" s="47"/>
      <c r="X508" s="47"/>
      <c r="Y508" s="47"/>
      <c r="Z508" s="47"/>
      <c r="AA508" s="47"/>
      <c r="AC508" s="12"/>
      <c r="AD508" s="12"/>
      <c r="AE508" s="12"/>
      <c r="AF508" s="12"/>
    </row>
    <row r="509" spans="1:163" s="9" customFormat="1" ht="117" customHeight="1">
      <c r="A509" s="8"/>
      <c r="B509" s="8"/>
      <c r="C509" s="8"/>
      <c r="D509" s="669" t="s">
        <v>714</v>
      </c>
      <c r="E509" s="670"/>
      <c r="F509" s="670"/>
      <c r="G509" s="670"/>
      <c r="H509" s="670"/>
      <c r="I509" s="670"/>
      <c r="J509" s="670"/>
      <c r="K509" s="670"/>
      <c r="L509" s="670"/>
      <c r="M509" s="670"/>
      <c r="N509" s="670"/>
      <c r="O509" s="670"/>
      <c r="P509" s="670"/>
      <c r="Q509" s="670"/>
      <c r="R509" s="670"/>
      <c r="S509" s="670"/>
      <c r="T509" s="670"/>
      <c r="U509" s="670"/>
      <c r="V509" s="670"/>
      <c r="W509" s="670"/>
      <c r="X509" s="670"/>
      <c r="Y509" s="670"/>
      <c r="Z509" s="670"/>
      <c r="AA509" s="670"/>
      <c r="AB509" s="670"/>
      <c r="AC509" s="670"/>
      <c r="AD509" s="670"/>
      <c r="AE509" s="670"/>
      <c r="AF509" s="670"/>
      <c r="AG509" s="671"/>
      <c r="AH509" s="583" t="s">
        <v>525</v>
      </c>
      <c r="AI509" s="582"/>
      <c r="AJ509" s="601" t="s">
        <v>1046</v>
      </c>
      <c r="AK509" s="723"/>
      <c r="AL509" s="452" t="s">
        <v>133</v>
      </c>
      <c r="AM509" s="724"/>
      <c r="AN509" s="450" t="s">
        <v>829</v>
      </c>
      <c r="AO509" s="723"/>
      <c r="AP509" s="452" t="s">
        <v>830</v>
      </c>
      <c r="AQ509" s="724"/>
      <c r="AR509" s="450" t="s">
        <v>134</v>
      </c>
      <c r="AS509" s="723"/>
      <c r="AT509" s="452" t="s">
        <v>135</v>
      </c>
      <c r="AU509" s="724"/>
      <c r="AV509" s="450" t="s">
        <v>831</v>
      </c>
      <c r="AW509" s="723"/>
      <c r="AX509" s="452" t="s">
        <v>982</v>
      </c>
      <c r="AY509" s="724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</row>
    <row r="510" spans="4:51" s="9" customFormat="1" ht="11.25" customHeight="1">
      <c r="D510" s="471">
        <v>1</v>
      </c>
      <c r="E510" s="472"/>
      <c r="F510" s="472"/>
      <c r="G510" s="472"/>
      <c r="H510" s="472"/>
      <c r="I510" s="472"/>
      <c r="J510" s="472"/>
      <c r="K510" s="472"/>
      <c r="L510" s="472"/>
      <c r="M510" s="472"/>
      <c r="N510" s="472"/>
      <c r="O510" s="472"/>
      <c r="P510" s="472"/>
      <c r="Q510" s="472"/>
      <c r="R510" s="472"/>
      <c r="S510" s="472"/>
      <c r="T510" s="472"/>
      <c r="U510" s="472"/>
      <c r="V510" s="472"/>
      <c r="W510" s="472"/>
      <c r="X510" s="472"/>
      <c r="Y510" s="472"/>
      <c r="Z510" s="472"/>
      <c r="AA510" s="472"/>
      <c r="AB510" s="472"/>
      <c r="AC510" s="472"/>
      <c r="AD510" s="472"/>
      <c r="AE510" s="472"/>
      <c r="AF510" s="472"/>
      <c r="AG510" s="473"/>
      <c r="AH510" s="471" t="s">
        <v>1440</v>
      </c>
      <c r="AI510" s="473"/>
      <c r="AJ510" s="462">
        <v>1</v>
      </c>
      <c r="AK510" s="463"/>
      <c r="AL510" s="463"/>
      <c r="AM510" s="464"/>
      <c r="AN510" s="462">
        <v>2</v>
      </c>
      <c r="AO510" s="463"/>
      <c r="AP510" s="463"/>
      <c r="AQ510" s="464"/>
      <c r="AR510" s="462">
        <v>3</v>
      </c>
      <c r="AS510" s="463"/>
      <c r="AT510" s="463"/>
      <c r="AU510" s="464"/>
      <c r="AV510" s="462">
        <v>4</v>
      </c>
      <c r="AW510" s="463"/>
      <c r="AX510" s="463"/>
      <c r="AY510" s="464"/>
    </row>
    <row r="511" spans="4:51" s="9" customFormat="1" ht="23.25" customHeight="1">
      <c r="D511" s="376" t="s">
        <v>1124</v>
      </c>
      <c r="E511" s="377"/>
      <c r="F511" s="377"/>
      <c r="G511" s="377"/>
      <c r="H511" s="377"/>
      <c r="I511" s="377"/>
      <c r="J511" s="377"/>
      <c r="K511" s="377"/>
      <c r="L511" s="377"/>
      <c r="M511" s="377"/>
      <c r="N511" s="377"/>
      <c r="O511" s="377"/>
      <c r="P511" s="377"/>
      <c r="Q511" s="377"/>
      <c r="R511" s="377"/>
      <c r="S511" s="377"/>
      <c r="T511" s="377"/>
      <c r="U511" s="377"/>
      <c r="V511" s="377"/>
      <c r="W511" s="377"/>
      <c r="X511" s="377"/>
      <c r="Y511" s="377"/>
      <c r="Z511" s="377"/>
      <c r="AA511" s="377"/>
      <c r="AB511" s="377"/>
      <c r="AC511" s="377"/>
      <c r="AD511" s="377"/>
      <c r="AE511" s="377"/>
      <c r="AF511" s="377"/>
      <c r="AG511" s="378"/>
      <c r="AH511" s="462">
        <v>1</v>
      </c>
      <c r="AI511" s="464"/>
      <c r="AJ511" s="369"/>
      <c r="AK511" s="370"/>
      <c r="AL511" s="370"/>
      <c r="AM511" s="371"/>
      <c r="AN511" s="369"/>
      <c r="AO511" s="370"/>
      <c r="AP511" s="370"/>
      <c r="AQ511" s="371"/>
      <c r="AR511" s="369"/>
      <c r="AS511" s="370"/>
      <c r="AT511" s="370"/>
      <c r="AU511" s="371"/>
      <c r="AV511" s="369"/>
      <c r="AW511" s="370"/>
      <c r="AX511" s="370"/>
      <c r="AY511" s="371"/>
    </row>
    <row r="512" spans="4:51" s="9" customFormat="1" ht="11.25" customHeight="1">
      <c r="D512" s="6"/>
      <c r="E512" s="7"/>
      <c r="F512" s="377" t="s">
        <v>136</v>
      </c>
      <c r="G512" s="451"/>
      <c r="H512" s="451"/>
      <c r="I512" s="451"/>
      <c r="J512" s="451"/>
      <c r="K512" s="451"/>
      <c r="L512" s="451"/>
      <c r="M512" s="451"/>
      <c r="N512" s="451"/>
      <c r="O512" s="451"/>
      <c r="P512" s="451"/>
      <c r="Q512" s="451"/>
      <c r="R512" s="451"/>
      <c r="S512" s="451"/>
      <c r="T512" s="451"/>
      <c r="U512" s="451"/>
      <c r="V512" s="451"/>
      <c r="W512" s="451"/>
      <c r="X512" s="451"/>
      <c r="Y512" s="451"/>
      <c r="Z512" s="451"/>
      <c r="AA512" s="451"/>
      <c r="AB512" s="451"/>
      <c r="AC512" s="451"/>
      <c r="AD512" s="451"/>
      <c r="AE512" s="451"/>
      <c r="AF512" s="451"/>
      <c r="AG512" s="453"/>
      <c r="AH512" s="462">
        <v>2</v>
      </c>
      <c r="AI512" s="436"/>
      <c r="AJ512" s="369"/>
      <c r="AK512" s="370"/>
      <c r="AL512" s="370"/>
      <c r="AM512" s="371"/>
      <c r="AN512" s="369"/>
      <c r="AO512" s="370"/>
      <c r="AP512" s="370"/>
      <c r="AQ512" s="371"/>
      <c r="AR512" s="369"/>
      <c r="AS512" s="370"/>
      <c r="AT512" s="370"/>
      <c r="AU512" s="371"/>
      <c r="AV512" s="369"/>
      <c r="AW512" s="370"/>
      <c r="AX512" s="370"/>
      <c r="AY512" s="371"/>
    </row>
    <row r="513" spans="4:51" s="9" customFormat="1" ht="19.5" customHeight="1">
      <c r="D513" s="6"/>
      <c r="E513" s="7"/>
      <c r="F513" s="377" t="s">
        <v>412</v>
      </c>
      <c r="G513" s="451"/>
      <c r="H513" s="451"/>
      <c r="I513" s="451"/>
      <c r="J513" s="451"/>
      <c r="K513" s="451"/>
      <c r="L513" s="451"/>
      <c r="M513" s="451"/>
      <c r="N513" s="451"/>
      <c r="O513" s="451"/>
      <c r="P513" s="451"/>
      <c r="Q513" s="451"/>
      <c r="R513" s="451"/>
      <c r="S513" s="451"/>
      <c r="T513" s="451"/>
      <c r="U513" s="451"/>
      <c r="V513" s="451"/>
      <c r="W513" s="451"/>
      <c r="X513" s="451"/>
      <c r="Y513" s="451"/>
      <c r="Z513" s="451"/>
      <c r="AA513" s="451"/>
      <c r="AB513" s="451"/>
      <c r="AC513" s="451"/>
      <c r="AD513" s="451"/>
      <c r="AE513" s="451"/>
      <c r="AF513" s="451"/>
      <c r="AG513" s="453"/>
      <c r="AH513" s="462">
        <v>3</v>
      </c>
      <c r="AI513" s="436"/>
      <c r="AJ513" s="369"/>
      <c r="AK513" s="370"/>
      <c r="AL513" s="370"/>
      <c r="AM513" s="371"/>
      <c r="AN513" s="369"/>
      <c r="AO513" s="370"/>
      <c r="AP513" s="370"/>
      <c r="AQ513" s="371"/>
      <c r="AR513" s="369"/>
      <c r="AS513" s="370"/>
      <c r="AT513" s="370"/>
      <c r="AU513" s="371"/>
      <c r="AV513" s="369"/>
      <c r="AW513" s="370"/>
      <c r="AX513" s="370"/>
      <c r="AY513" s="371"/>
    </row>
    <row r="514" spans="1:163" s="9" customFormat="1" ht="11.25" customHeight="1">
      <c r="A514" s="81"/>
      <c r="B514" s="50"/>
      <c r="C514" s="50"/>
      <c r="D514" s="73"/>
      <c r="E514" s="73"/>
      <c r="F514" s="28"/>
      <c r="G514" s="49"/>
      <c r="H514" s="49"/>
      <c r="I514" s="49"/>
      <c r="J514" s="49"/>
      <c r="K514" s="49"/>
      <c r="L514" s="49"/>
      <c r="M514" s="49"/>
      <c r="N514" s="49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49"/>
      <c r="AP514" s="49"/>
      <c r="AQ514" s="12"/>
      <c r="AR514" s="12"/>
      <c r="AS514" s="12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  <c r="BN514" s="73"/>
      <c r="BO514" s="73"/>
      <c r="BP514" s="73"/>
      <c r="BQ514" s="73"/>
      <c r="BR514" s="73"/>
      <c r="BS514" s="73"/>
      <c r="BT514" s="73"/>
      <c r="BU514" s="73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</row>
    <row r="515" spans="1:163" s="9" customFormat="1" ht="11.25" customHeight="1">
      <c r="A515" s="81"/>
      <c r="B515" s="50"/>
      <c r="C515" s="50"/>
      <c r="D515" s="73"/>
      <c r="E515" s="73"/>
      <c r="F515" s="28"/>
      <c r="G515" s="49"/>
      <c r="H515" s="49"/>
      <c r="I515" s="49"/>
      <c r="J515" s="49"/>
      <c r="K515" s="49"/>
      <c r="L515" s="49"/>
      <c r="M515" s="49"/>
      <c r="N515" s="49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49"/>
      <c r="AP515" s="49"/>
      <c r="AQ515" s="12"/>
      <c r="AR515" s="12"/>
      <c r="AS515" s="12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3"/>
      <c r="BH515" s="73"/>
      <c r="BI515" s="73"/>
      <c r="BJ515" s="73"/>
      <c r="BK515" s="73"/>
      <c r="BL515" s="73"/>
      <c r="BM515" s="73"/>
      <c r="BN515" s="73"/>
      <c r="BO515" s="73"/>
      <c r="BP515" s="73"/>
      <c r="BQ515" s="73"/>
      <c r="BR515" s="73"/>
      <c r="BS515" s="73"/>
      <c r="BT515" s="73"/>
      <c r="BU515" s="73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</row>
    <row r="516" spans="1:163" s="9" customFormat="1" ht="11.25" customHeight="1">
      <c r="A516" s="496" t="s">
        <v>282</v>
      </c>
      <c r="B516" s="496"/>
      <c r="C516" s="41"/>
      <c r="D516" s="75"/>
      <c r="E516" s="51"/>
      <c r="F516" s="51"/>
      <c r="G516" s="51"/>
      <c r="H516" s="51"/>
      <c r="I516" s="51"/>
      <c r="J516" s="51"/>
      <c r="K516" s="51"/>
      <c r="L516" s="51"/>
      <c r="M516" s="25" t="s">
        <v>1636</v>
      </c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 t="s">
        <v>279</v>
      </c>
      <c r="AV516" s="25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</row>
    <row r="517" spans="1:163" s="9" customFormat="1" ht="11.25" customHeight="1">
      <c r="A517" s="82"/>
      <c r="B517" s="41"/>
      <c r="C517" s="41"/>
      <c r="D517" s="75"/>
      <c r="E517" s="51"/>
      <c r="F517" s="51"/>
      <c r="G517" s="51"/>
      <c r="H517" s="51"/>
      <c r="I517" s="51"/>
      <c r="J517" s="51"/>
      <c r="K517" s="51"/>
      <c r="L517" s="51"/>
      <c r="M517" s="25" t="s">
        <v>791</v>
      </c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41"/>
      <c r="AJ517" s="41"/>
      <c r="AK517" s="41"/>
      <c r="AL517" s="41"/>
      <c r="AM517" s="51"/>
      <c r="AN517" s="51"/>
      <c r="AO517" s="15"/>
      <c r="AP517" s="15"/>
      <c r="AQ517" s="15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</row>
    <row r="518" spans="1:163" s="9" customFormat="1" ht="11.25" customHeight="1">
      <c r="A518" s="2"/>
      <c r="B518" s="41"/>
      <c r="C518" s="41"/>
      <c r="D518" s="2" t="s">
        <v>1747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</row>
    <row r="519" spans="1:163" s="9" customFormat="1" ht="11.25" customHeight="1">
      <c r="A519" s="2"/>
      <c r="B519" s="41"/>
      <c r="C519" s="41"/>
      <c r="D519" s="41"/>
      <c r="E519" s="2"/>
      <c r="F519" s="41"/>
      <c r="G519" s="2" t="s">
        <v>1748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</row>
    <row r="520" spans="1:163" s="9" customFormat="1" ht="11.25" customHeight="1">
      <c r="A520" s="24"/>
      <c r="B520" s="24"/>
      <c r="C520" s="2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:163" s="9" customFormat="1" ht="11.25" customHeight="1">
      <c r="A521" s="83"/>
      <c r="B521" s="83"/>
      <c r="C521" s="83"/>
      <c r="D521" s="437" t="s">
        <v>1454</v>
      </c>
      <c r="E521" s="438"/>
      <c r="F521" s="438"/>
      <c r="G521" s="438"/>
      <c r="H521" s="438"/>
      <c r="I521" s="438"/>
      <c r="J521" s="438"/>
      <c r="K521" s="438"/>
      <c r="L521" s="438"/>
      <c r="M521" s="438"/>
      <c r="N521" s="438"/>
      <c r="O521" s="438"/>
      <c r="P521" s="438"/>
      <c r="Q521" s="438"/>
      <c r="R521" s="438"/>
      <c r="S521" s="438"/>
      <c r="T521" s="438"/>
      <c r="U521" s="438"/>
      <c r="V521" s="438"/>
      <c r="W521" s="438"/>
      <c r="X521" s="438"/>
      <c r="Y521" s="438"/>
      <c r="Z521" s="438"/>
      <c r="AA521" s="438"/>
      <c r="AB521" s="438"/>
      <c r="AC521" s="438"/>
      <c r="AD521" s="438"/>
      <c r="AE521" s="438"/>
      <c r="AF521" s="438"/>
      <c r="AG521" s="439"/>
      <c r="AH521" s="497" t="s">
        <v>525</v>
      </c>
      <c r="AI521" s="447"/>
      <c r="AJ521" s="725" t="s">
        <v>1638</v>
      </c>
      <c r="AK521" s="725"/>
      <c r="AL521" s="725"/>
      <c r="AM521" s="725"/>
      <c r="AN521" s="725"/>
      <c r="AO521" s="725"/>
      <c r="AP521" s="725"/>
      <c r="AQ521" s="725"/>
      <c r="AR521" s="725" t="s">
        <v>1639</v>
      </c>
      <c r="AS521" s="725"/>
      <c r="AT521" s="725"/>
      <c r="AU521" s="725"/>
      <c r="AV521" s="725"/>
      <c r="AW521" s="725"/>
      <c r="AX521" s="725"/>
      <c r="AY521" s="725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  <c r="DN521" s="83"/>
      <c r="DO521" s="83"/>
      <c r="DP521" s="83"/>
      <c r="DQ521" s="83"/>
      <c r="DR521" s="83"/>
      <c r="DS521" s="83"/>
      <c r="DT521" s="83"/>
      <c r="DU521" s="83"/>
      <c r="DV521" s="83"/>
      <c r="DW521" s="83"/>
      <c r="DX521" s="83"/>
      <c r="DY521" s="83"/>
      <c r="DZ521" s="83"/>
      <c r="EA521" s="83"/>
      <c r="EB521" s="83"/>
      <c r="EC521" s="83"/>
      <c r="ED521" s="83"/>
      <c r="EE521" s="83"/>
      <c r="EF521" s="83"/>
      <c r="EG521" s="83"/>
      <c r="EH521" s="83"/>
      <c r="EI521" s="83"/>
      <c r="EJ521" s="83"/>
      <c r="EK521" s="83"/>
      <c r="EL521" s="83"/>
      <c r="EM521" s="83"/>
      <c r="EN521" s="83"/>
      <c r="EO521" s="83"/>
      <c r="EP521" s="83"/>
      <c r="EQ521" s="83"/>
      <c r="ER521" s="83"/>
      <c r="ES521" s="83"/>
      <c r="ET521" s="83"/>
      <c r="EU521" s="83"/>
      <c r="EV521" s="83"/>
      <c r="EW521" s="83"/>
      <c r="EX521" s="83"/>
      <c r="EY521" s="83"/>
      <c r="EZ521" s="83"/>
      <c r="FA521" s="83"/>
      <c r="FB521" s="83"/>
      <c r="FC521" s="83"/>
      <c r="FD521" s="83"/>
      <c r="FE521" s="83"/>
      <c r="FF521" s="83"/>
      <c r="FG521" s="83"/>
    </row>
    <row r="522" spans="1:163" s="9" customFormat="1" ht="53.25" customHeight="1">
      <c r="A522" s="83"/>
      <c r="B522" s="83"/>
      <c r="C522" s="83"/>
      <c r="D522" s="459"/>
      <c r="E522" s="460"/>
      <c r="F522" s="460"/>
      <c r="G522" s="460"/>
      <c r="H522" s="460"/>
      <c r="I522" s="460"/>
      <c r="J522" s="460"/>
      <c r="K522" s="460"/>
      <c r="L522" s="460"/>
      <c r="M522" s="460"/>
      <c r="N522" s="460"/>
      <c r="O522" s="460"/>
      <c r="P522" s="460"/>
      <c r="Q522" s="460"/>
      <c r="R522" s="460"/>
      <c r="S522" s="460"/>
      <c r="T522" s="460"/>
      <c r="U522" s="460"/>
      <c r="V522" s="460"/>
      <c r="W522" s="460"/>
      <c r="X522" s="460"/>
      <c r="Y522" s="460"/>
      <c r="Z522" s="460"/>
      <c r="AA522" s="460"/>
      <c r="AB522" s="460"/>
      <c r="AC522" s="460"/>
      <c r="AD522" s="460"/>
      <c r="AE522" s="460"/>
      <c r="AF522" s="460"/>
      <c r="AG522" s="461"/>
      <c r="AH522" s="418"/>
      <c r="AI522" s="449"/>
      <c r="AJ522" s="725"/>
      <c r="AK522" s="725"/>
      <c r="AL522" s="725"/>
      <c r="AM522" s="725"/>
      <c r="AN522" s="725"/>
      <c r="AO522" s="725"/>
      <c r="AP522" s="725"/>
      <c r="AQ522" s="725"/>
      <c r="AR522" s="725"/>
      <c r="AS522" s="725"/>
      <c r="AT522" s="725"/>
      <c r="AU522" s="725"/>
      <c r="AV522" s="725"/>
      <c r="AW522" s="725"/>
      <c r="AX522" s="725"/>
      <c r="AY522" s="725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  <c r="DN522" s="83"/>
      <c r="DO522" s="83"/>
      <c r="DP522" s="83"/>
      <c r="DQ522" s="83"/>
      <c r="DR522" s="83"/>
      <c r="DS522" s="83"/>
      <c r="DT522" s="83"/>
      <c r="DU522" s="83"/>
      <c r="DV522" s="83"/>
      <c r="DW522" s="83"/>
      <c r="DX522" s="83"/>
      <c r="DY522" s="83"/>
      <c r="DZ522" s="83"/>
      <c r="EA522" s="83"/>
      <c r="EB522" s="83"/>
      <c r="EC522" s="83"/>
      <c r="ED522" s="83"/>
      <c r="EE522" s="83"/>
      <c r="EF522" s="83"/>
      <c r="EG522" s="83"/>
      <c r="EH522" s="83"/>
      <c r="EI522" s="83"/>
      <c r="EJ522" s="83"/>
      <c r="EK522" s="83"/>
      <c r="EL522" s="83"/>
      <c r="EM522" s="83"/>
      <c r="EN522" s="83"/>
      <c r="EO522" s="83"/>
      <c r="EP522" s="83"/>
      <c r="EQ522" s="83"/>
      <c r="ER522" s="83"/>
      <c r="ES522" s="83"/>
      <c r="ET522" s="83"/>
      <c r="EU522" s="83"/>
      <c r="EV522" s="83"/>
      <c r="EW522" s="83"/>
      <c r="EX522" s="83"/>
      <c r="EY522" s="83"/>
      <c r="EZ522" s="83"/>
      <c r="FA522" s="83"/>
      <c r="FB522" s="83"/>
      <c r="FC522" s="83"/>
      <c r="FD522" s="83"/>
      <c r="FE522" s="83"/>
      <c r="FF522" s="83"/>
      <c r="FG522" s="83"/>
    </row>
    <row r="523" spans="1:163" s="9" customFormat="1" ht="129.75" customHeight="1">
      <c r="A523" s="83"/>
      <c r="B523" s="83"/>
      <c r="C523" s="83"/>
      <c r="D523" s="440" t="s">
        <v>347</v>
      </c>
      <c r="E523" s="441"/>
      <c r="F523" s="441"/>
      <c r="G523" s="441"/>
      <c r="H523" s="441"/>
      <c r="I523" s="441"/>
      <c r="J523" s="441"/>
      <c r="K523" s="441"/>
      <c r="L523" s="441"/>
      <c r="M523" s="441"/>
      <c r="N523" s="441"/>
      <c r="O523" s="441"/>
      <c r="P523" s="441"/>
      <c r="Q523" s="441"/>
      <c r="R523" s="441"/>
      <c r="S523" s="441"/>
      <c r="T523" s="441"/>
      <c r="U523" s="441"/>
      <c r="V523" s="441"/>
      <c r="W523" s="441"/>
      <c r="X523" s="441"/>
      <c r="Y523" s="441"/>
      <c r="Z523" s="441"/>
      <c r="AA523" s="441"/>
      <c r="AB523" s="441"/>
      <c r="AC523" s="441"/>
      <c r="AD523" s="441"/>
      <c r="AE523" s="441"/>
      <c r="AF523" s="441"/>
      <c r="AG523" s="442"/>
      <c r="AH523" s="420"/>
      <c r="AI523" s="443"/>
      <c r="AJ523" s="726" t="s">
        <v>1640</v>
      </c>
      <c r="AK523" s="727"/>
      <c r="AL523" s="727"/>
      <c r="AM523" s="728"/>
      <c r="AN523" s="729" t="s">
        <v>1641</v>
      </c>
      <c r="AO523" s="730"/>
      <c r="AP523" s="730"/>
      <c r="AQ523" s="731"/>
      <c r="AR523" s="732" t="s">
        <v>1640</v>
      </c>
      <c r="AS523" s="732"/>
      <c r="AT523" s="732"/>
      <c r="AU523" s="732"/>
      <c r="AV523" s="733" t="s">
        <v>1641</v>
      </c>
      <c r="AW523" s="733"/>
      <c r="AX523" s="733"/>
      <c r="AY523" s="73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  <c r="BV523" s="83"/>
      <c r="BW523" s="83"/>
      <c r="BX523" s="83"/>
      <c r="BY523" s="83"/>
      <c r="BZ523" s="83"/>
      <c r="CA523" s="83"/>
      <c r="CB523" s="83"/>
      <c r="CC523" s="83"/>
      <c r="CD523" s="83"/>
      <c r="CE523" s="83"/>
      <c r="CF523" s="83"/>
      <c r="CG523" s="83"/>
      <c r="CH523" s="83"/>
      <c r="CI523" s="83"/>
      <c r="CJ523" s="83"/>
      <c r="CK523" s="83"/>
      <c r="CL523" s="83"/>
      <c r="CM523" s="83"/>
      <c r="CN523" s="83"/>
      <c r="CO523" s="83"/>
      <c r="CP523" s="83"/>
      <c r="CQ523" s="83"/>
      <c r="CR523" s="83"/>
      <c r="CS523" s="83"/>
      <c r="CT523" s="83"/>
      <c r="CU523" s="83"/>
      <c r="CV523" s="83"/>
      <c r="CW523" s="83"/>
      <c r="CX523" s="83"/>
      <c r="CY523" s="83"/>
      <c r="CZ523" s="83"/>
      <c r="DA523" s="83"/>
      <c r="DB523" s="83"/>
      <c r="DC523" s="83"/>
      <c r="DD523" s="83"/>
      <c r="DE523" s="83"/>
      <c r="DF523" s="83"/>
      <c r="DG523" s="83"/>
      <c r="DH523" s="83"/>
      <c r="DI523" s="83"/>
      <c r="DJ523" s="83"/>
      <c r="DK523" s="83"/>
      <c r="DL523" s="83"/>
      <c r="DM523" s="83"/>
      <c r="DN523" s="83"/>
      <c r="DO523" s="83"/>
      <c r="DP523" s="83"/>
      <c r="DQ523" s="83"/>
      <c r="DR523" s="83"/>
      <c r="DS523" s="83"/>
      <c r="DT523" s="83"/>
      <c r="DU523" s="83"/>
      <c r="DV523" s="83"/>
      <c r="DW523" s="83"/>
      <c r="DX523" s="83"/>
      <c r="DY523" s="83"/>
      <c r="DZ523" s="83"/>
      <c r="EA523" s="83"/>
      <c r="EB523" s="83"/>
      <c r="EC523" s="83"/>
      <c r="ED523" s="83"/>
      <c r="EE523" s="83"/>
      <c r="EF523" s="83"/>
      <c r="EG523" s="83"/>
      <c r="EH523" s="83"/>
      <c r="EI523" s="83"/>
      <c r="EJ523" s="83"/>
      <c r="EK523" s="83"/>
      <c r="EL523" s="83"/>
      <c r="EM523" s="83"/>
      <c r="EN523" s="83"/>
      <c r="EO523" s="83"/>
      <c r="EP523" s="83"/>
      <c r="EQ523" s="83"/>
      <c r="ER523" s="83"/>
      <c r="ES523" s="83"/>
      <c r="ET523" s="83"/>
      <c r="EU523" s="83"/>
      <c r="EV523" s="83"/>
      <c r="EW523" s="83"/>
      <c r="EX523" s="83"/>
      <c r="EY523" s="83"/>
      <c r="EZ523" s="83"/>
      <c r="FA523" s="83"/>
      <c r="FB523" s="83"/>
      <c r="FC523" s="83"/>
      <c r="FD523" s="83"/>
      <c r="FE523" s="83"/>
      <c r="FF523" s="83"/>
      <c r="FG523" s="83"/>
    </row>
    <row r="524" spans="1:163" s="9" customFormat="1" ht="11.25" customHeight="1">
      <c r="A524" s="83"/>
      <c r="B524" s="83"/>
      <c r="C524" s="83"/>
      <c r="D524" s="462" t="s">
        <v>1439</v>
      </c>
      <c r="E524" s="463"/>
      <c r="F524" s="463"/>
      <c r="G524" s="463"/>
      <c r="H524" s="463"/>
      <c r="I524" s="463"/>
      <c r="J524" s="463"/>
      <c r="K524" s="463"/>
      <c r="L524" s="463"/>
      <c r="M524" s="463"/>
      <c r="N524" s="463"/>
      <c r="O524" s="463"/>
      <c r="P524" s="463"/>
      <c r="Q524" s="463"/>
      <c r="R524" s="463"/>
      <c r="S524" s="463"/>
      <c r="T524" s="463"/>
      <c r="U524" s="463"/>
      <c r="V524" s="463"/>
      <c r="W524" s="463"/>
      <c r="X524" s="463"/>
      <c r="Y524" s="463"/>
      <c r="Z524" s="463"/>
      <c r="AA524" s="463"/>
      <c r="AB524" s="463"/>
      <c r="AC524" s="463"/>
      <c r="AD524" s="463"/>
      <c r="AE524" s="463"/>
      <c r="AF524" s="463"/>
      <c r="AG524" s="464"/>
      <c r="AH524" s="462" t="s">
        <v>1440</v>
      </c>
      <c r="AI524" s="464"/>
      <c r="AJ524" s="462">
        <v>1</v>
      </c>
      <c r="AK524" s="463"/>
      <c r="AL524" s="463"/>
      <c r="AM524" s="464"/>
      <c r="AN524" s="462">
        <v>2</v>
      </c>
      <c r="AO524" s="463"/>
      <c r="AP524" s="463"/>
      <c r="AQ524" s="464"/>
      <c r="AR524" s="462">
        <v>3</v>
      </c>
      <c r="AS524" s="463"/>
      <c r="AT524" s="463"/>
      <c r="AU524" s="464"/>
      <c r="AV524" s="462">
        <v>4</v>
      </c>
      <c r="AW524" s="463"/>
      <c r="AX524" s="463"/>
      <c r="AY524" s="464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  <c r="BV524" s="83"/>
      <c r="BW524" s="83"/>
      <c r="BX524" s="83"/>
      <c r="BY524" s="83"/>
      <c r="BZ524" s="83"/>
      <c r="CA524" s="83"/>
      <c r="CB524" s="83"/>
      <c r="CC524" s="83"/>
      <c r="CD524" s="83"/>
      <c r="CE524" s="83"/>
      <c r="CF524" s="83"/>
      <c r="CG524" s="83"/>
      <c r="CH524" s="83"/>
      <c r="CI524" s="83"/>
      <c r="CJ524" s="83"/>
      <c r="CK524" s="83"/>
      <c r="CL524" s="83"/>
      <c r="CM524" s="83"/>
      <c r="CN524" s="83"/>
      <c r="CO524" s="83"/>
      <c r="CP524" s="83"/>
      <c r="CQ524" s="83"/>
      <c r="CR524" s="83"/>
      <c r="CS524" s="83"/>
      <c r="CT524" s="83"/>
      <c r="CU524" s="83"/>
      <c r="CV524" s="83"/>
      <c r="CW524" s="83"/>
      <c r="CX524" s="83"/>
      <c r="CY524" s="83"/>
      <c r="CZ524" s="83"/>
      <c r="DA524" s="83"/>
      <c r="DB524" s="83"/>
      <c r="DC524" s="83"/>
      <c r="DD524" s="83"/>
      <c r="DE524" s="83"/>
      <c r="DF524" s="83"/>
      <c r="DG524" s="83"/>
      <c r="DH524" s="83"/>
      <c r="DI524" s="83"/>
      <c r="DJ524" s="83"/>
      <c r="DK524" s="83"/>
      <c r="DL524" s="83"/>
      <c r="DM524" s="83"/>
      <c r="DN524" s="83"/>
      <c r="DO524" s="83"/>
      <c r="DP524" s="83"/>
      <c r="DQ524" s="83"/>
      <c r="DR524" s="83"/>
      <c r="DS524" s="83"/>
      <c r="DT524" s="83"/>
      <c r="DU524" s="83"/>
      <c r="DV524" s="83"/>
      <c r="DW524" s="83"/>
      <c r="DX524" s="83"/>
      <c r="DY524" s="83"/>
      <c r="DZ524" s="83"/>
      <c r="EA524" s="83"/>
      <c r="EB524" s="83"/>
      <c r="EC524" s="83"/>
      <c r="ED524" s="83"/>
      <c r="EE524" s="83"/>
      <c r="EF524" s="83"/>
      <c r="EG524" s="83"/>
      <c r="EH524" s="83"/>
      <c r="EI524" s="83"/>
      <c r="EJ524" s="83"/>
      <c r="EK524" s="83"/>
      <c r="EL524" s="83"/>
      <c r="EM524" s="83"/>
      <c r="EN524" s="83"/>
      <c r="EO524" s="83"/>
      <c r="EP524" s="83"/>
      <c r="EQ524" s="83"/>
      <c r="ER524" s="83"/>
      <c r="ES524" s="83"/>
      <c r="ET524" s="83"/>
      <c r="EU524" s="83"/>
      <c r="EV524" s="83"/>
      <c r="EW524" s="83"/>
      <c r="EX524" s="83"/>
      <c r="EY524" s="83"/>
      <c r="EZ524" s="83"/>
      <c r="FA524" s="83"/>
      <c r="FB524" s="83"/>
      <c r="FC524" s="83"/>
      <c r="FD524" s="83"/>
      <c r="FE524" s="83"/>
      <c r="FF524" s="83"/>
      <c r="FG524" s="83"/>
    </row>
    <row r="525" spans="1:163" s="9" customFormat="1" ht="11.25" customHeight="1">
      <c r="A525" s="39"/>
      <c r="B525" s="39"/>
      <c r="C525" s="39"/>
      <c r="D525" s="383" t="s">
        <v>1658</v>
      </c>
      <c r="E525" s="384"/>
      <c r="F525" s="384"/>
      <c r="G525" s="384"/>
      <c r="H525" s="384"/>
      <c r="I525" s="384"/>
      <c r="J525" s="384"/>
      <c r="K525" s="384"/>
      <c r="L525" s="384"/>
      <c r="M525" s="384"/>
      <c r="N525" s="384"/>
      <c r="O525" s="384"/>
      <c r="P525" s="384"/>
      <c r="Q525" s="384"/>
      <c r="R525" s="384"/>
      <c r="S525" s="384"/>
      <c r="T525" s="384"/>
      <c r="U525" s="384"/>
      <c r="V525" s="384"/>
      <c r="W525" s="384"/>
      <c r="X525" s="384"/>
      <c r="Y525" s="384"/>
      <c r="Z525" s="384"/>
      <c r="AA525" s="384"/>
      <c r="AB525" s="384"/>
      <c r="AC525" s="384"/>
      <c r="AD525" s="384"/>
      <c r="AE525" s="384"/>
      <c r="AF525" s="384"/>
      <c r="AG525" s="385"/>
      <c r="AH525" s="412">
        <v>1</v>
      </c>
      <c r="AI525" s="413"/>
      <c r="AJ525" s="654"/>
      <c r="AK525" s="655"/>
      <c r="AL525" s="655"/>
      <c r="AM525" s="656"/>
      <c r="AN525" s="654"/>
      <c r="AO525" s="655"/>
      <c r="AP525" s="655"/>
      <c r="AQ525" s="656"/>
      <c r="AR525" s="654"/>
      <c r="AS525" s="655"/>
      <c r="AT525" s="655"/>
      <c r="AU525" s="656"/>
      <c r="AV525" s="654"/>
      <c r="AW525" s="655"/>
      <c r="AX525" s="655"/>
      <c r="AY525" s="656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</row>
    <row r="526" spans="1:163" ht="11.25" customHeight="1">
      <c r="A526" s="39"/>
      <c r="B526" s="39"/>
      <c r="C526" s="39"/>
      <c r="D526" s="6"/>
      <c r="E526" s="7"/>
      <c r="F526" s="640" t="s">
        <v>1642</v>
      </c>
      <c r="G526" s="734"/>
      <c r="H526" s="734"/>
      <c r="I526" s="734"/>
      <c r="J526" s="734"/>
      <c r="K526" s="734"/>
      <c r="L526" s="734"/>
      <c r="M526" s="734"/>
      <c r="N526" s="734"/>
      <c r="O526" s="734"/>
      <c r="P526" s="734"/>
      <c r="Q526" s="734"/>
      <c r="R526" s="734"/>
      <c r="S526" s="734"/>
      <c r="T526" s="734"/>
      <c r="U526" s="734"/>
      <c r="V526" s="734"/>
      <c r="W526" s="734"/>
      <c r="X526" s="734"/>
      <c r="Y526" s="734"/>
      <c r="Z526" s="734"/>
      <c r="AA526" s="734"/>
      <c r="AB526" s="734"/>
      <c r="AC526" s="734"/>
      <c r="AD526" s="734"/>
      <c r="AE526" s="734"/>
      <c r="AF526" s="734"/>
      <c r="AG526" s="735"/>
      <c r="AH526" s="412">
        <v>2</v>
      </c>
      <c r="AI526" s="413"/>
      <c r="AJ526" s="654"/>
      <c r="AK526" s="655"/>
      <c r="AL526" s="655"/>
      <c r="AM526" s="656"/>
      <c r="AN526" s="654"/>
      <c r="AO526" s="655"/>
      <c r="AP526" s="655"/>
      <c r="AQ526" s="656"/>
      <c r="AR526" s="654"/>
      <c r="AS526" s="655"/>
      <c r="AT526" s="655"/>
      <c r="AU526" s="656"/>
      <c r="AV526" s="654"/>
      <c r="AW526" s="655"/>
      <c r="AX526" s="655"/>
      <c r="AY526" s="656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</row>
    <row r="527" spans="1:163" s="9" customFormat="1" ht="11.25" customHeight="1">
      <c r="A527" s="39"/>
      <c r="B527" s="39"/>
      <c r="C527" s="39"/>
      <c r="D527" s="6"/>
      <c r="E527" s="7"/>
      <c r="F527" s="640" t="s">
        <v>1643</v>
      </c>
      <c r="G527" s="734"/>
      <c r="H527" s="734"/>
      <c r="I527" s="734"/>
      <c r="J527" s="734"/>
      <c r="K527" s="734"/>
      <c r="L527" s="734"/>
      <c r="M527" s="734"/>
      <c r="N527" s="734"/>
      <c r="O527" s="734"/>
      <c r="P527" s="734"/>
      <c r="Q527" s="734"/>
      <c r="R527" s="734"/>
      <c r="S527" s="734"/>
      <c r="T527" s="734"/>
      <c r="U527" s="734"/>
      <c r="V527" s="734"/>
      <c r="W527" s="734"/>
      <c r="X527" s="734"/>
      <c r="Y527" s="734"/>
      <c r="Z527" s="734"/>
      <c r="AA527" s="734"/>
      <c r="AB527" s="734"/>
      <c r="AC527" s="734"/>
      <c r="AD527" s="734"/>
      <c r="AE527" s="734"/>
      <c r="AF527" s="734"/>
      <c r="AG527" s="735"/>
      <c r="AH527" s="412">
        <v>3</v>
      </c>
      <c r="AI527" s="413"/>
      <c r="AJ527" s="654"/>
      <c r="AK527" s="655"/>
      <c r="AL527" s="655"/>
      <c r="AM527" s="656"/>
      <c r="AN527" s="654"/>
      <c r="AO527" s="655"/>
      <c r="AP527" s="655"/>
      <c r="AQ527" s="656"/>
      <c r="AR527" s="654"/>
      <c r="AS527" s="655"/>
      <c r="AT527" s="655"/>
      <c r="AU527" s="656"/>
      <c r="AV527" s="654"/>
      <c r="AW527" s="655"/>
      <c r="AX527" s="655"/>
      <c r="AY527" s="656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</row>
    <row r="528" spans="1:163" s="34" customFormat="1" ht="11.25">
      <c r="A528" s="39"/>
      <c r="B528" s="39"/>
      <c r="C528" s="39"/>
      <c r="D528" s="6"/>
      <c r="E528" s="7"/>
      <c r="F528" s="640" t="s">
        <v>1644</v>
      </c>
      <c r="G528" s="734"/>
      <c r="H528" s="734"/>
      <c r="I528" s="734"/>
      <c r="J528" s="734"/>
      <c r="K528" s="734"/>
      <c r="L528" s="734"/>
      <c r="M528" s="734"/>
      <c r="N528" s="734"/>
      <c r="O528" s="734"/>
      <c r="P528" s="734"/>
      <c r="Q528" s="734"/>
      <c r="R528" s="734"/>
      <c r="S528" s="734"/>
      <c r="T528" s="734"/>
      <c r="U528" s="734"/>
      <c r="V528" s="734"/>
      <c r="W528" s="734"/>
      <c r="X528" s="734"/>
      <c r="Y528" s="734"/>
      <c r="Z528" s="734"/>
      <c r="AA528" s="734"/>
      <c r="AB528" s="734"/>
      <c r="AC528" s="734"/>
      <c r="AD528" s="734"/>
      <c r="AE528" s="734"/>
      <c r="AF528" s="734"/>
      <c r="AG528" s="735"/>
      <c r="AH528" s="412">
        <v>4</v>
      </c>
      <c r="AI528" s="413"/>
      <c r="AJ528" s="654"/>
      <c r="AK528" s="655"/>
      <c r="AL528" s="655"/>
      <c r="AM528" s="656"/>
      <c r="AN528" s="654"/>
      <c r="AO528" s="655"/>
      <c r="AP528" s="655"/>
      <c r="AQ528" s="656"/>
      <c r="AR528" s="654"/>
      <c r="AS528" s="655"/>
      <c r="AT528" s="655"/>
      <c r="AU528" s="656"/>
      <c r="AV528" s="654"/>
      <c r="AW528" s="655"/>
      <c r="AX528" s="655"/>
      <c r="AY528" s="656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</row>
    <row r="529" spans="1:163" s="34" customFormat="1" ht="11.25">
      <c r="A529" s="39"/>
      <c r="B529" s="39"/>
      <c r="C529" s="39"/>
      <c r="D529" s="6"/>
      <c r="E529" s="7"/>
      <c r="F529" s="640" t="s">
        <v>1645</v>
      </c>
      <c r="G529" s="734"/>
      <c r="H529" s="734"/>
      <c r="I529" s="734"/>
      <c r="J529" s="734"/>
      <c r="K529" s="734"/>
      <c r="L529" s="734"/>
      <c r="M529" s="734"/>
      <c r="N529" s="734"/>
      <c r="O529" s="734"/>
      <c r="P529" s="734"/>
      <c r="Q529" s="734"/>
      <c r="R529" s="734"/>
      <c r="S529" s="734"/>
      <c r="T529" s="734"/>
      <c r="U529" s="734"/>
      <c r="V529" s="734"/>
      <c r="W529" s="734"/>
      <c r="X529" s="734"/>
      <c r="Y529" s="734"/>
      <c r="Z529" s="734"/>
      <c r="AA529" s="734"/>
      <c r="AB529" s="734"/>
      <c r="AC529" s="734"/>
      <c r="AD529" s="734"/>
      <c r="AE529" s="734"/>
      <c r="AF529" s="734"/>
      <c r="AG529" s="735"/>
      <c r="AH529" s="412">
        <v>5</v>
      </c>
      <c r="AI529" s="413"/>
      <c r="AJ529" s="654"/>
      <c r="AK529" s="655"/>
      <c r="AL529" s="655"/>
      <c r="AM529" s="656"/>
      <c r="AN529" s="654"/>
      <c r="AO529" s="655"/>
      <c r="AP529" s="655"/>
      <c r="AQ529" s="656"/>
      <c r="AR529" s="654"/>
      <c r="AS529" s="655"/>
      <c r="AT529" s="655"/>
      <c r="AU529" s="656"/>
      <c r="AV529" s="654"/>
      <c r="AW529" s="655"/>
      <c r="AX529" s="655"/>
      <c r="AY529" s="656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</row>
    <row r="530" spans="1:163" s="25" customFormat="1" ht="11.25" customHeight="1">
      <c r="A530" s="39"/>
      <c r="B530" s="39"/>
      <c r="C530" s="39"/>
      <c r="D530" s="6"/>
      <c r="E530" s="7"/>
      <c r="F530" s="640" t="s">
        <v>1646</v>
      </c>
      <c r="G530" s="734"/>
      <c r="H530" s="734"/>
      <c r="I530" s="734"/>
      <c r="J530" s="734"/>
      <c r="K530" s="734"/>
      <c r="L530" s="734"/>
      <c r="M530" s="734"/>
      <c r="N530" s="734"/>
      <c r="O530" s="734"/>
      <c r="P530" s="734"/>
      <c r="Q530" s="734"/>
      <c r="R530" s="734"/>
      <c r="S530" s="734"/>
      <c r="T530" s="734"/>
      <c r="U530" s="734"/>
      <c r="V530" s="734"/>
      <c r="W530" s="734"/>
      <c r="X530" s="734"/>
      <c r="Y530" s="734"/>
      <c r="Z530" s="734"/>
      <c r="AA530" s="734"/>
      <c r="AB530" s="734"/>
      <c r="AC530" s="734"/>
      <c r="AD530" s="734"/>
      <c r="AE530" s="734"/>
      <c r="AF530" s="734"/>
      <c r="AG530" s="735"/>
      <c r="AH530" s="412">
        <v>6</v>
      </c>
      <c r="AI530" s="413"/>
      <c r="AJ530" s="654"/>
      <c r="AK530" s="655"/>
      <c r="AL530" s="655"/>
      <c r="AM530" s="656"/>
      <c r="AN530" s="654"/>
      <c r="AO530" s="655"/>
      <c r="AP530" s="655"/>
      <c r="AQ530" s="656"/>
      <c r="AR530" s="654"/>
      <c r="AS530" s="655"/>
      <c r="AT530" s="655"/>
      <c r="AU530" s="656"/>
      <c r="AV530" s="654"/>
      <c r="AW530" s="655"/>
      <c r="AX530" s="655"/>
      <c r="AY530" s="656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</row>
    <row r="531" spans="1:163" s="2" customFormat="1" ht="13.5" customHeight="1">
      <c r="A531" s="39"/>
      <c r="B531" s="39"/>
      <c r="C531" s="39"/>
      <c r="D531" s="6"/>
      <c r="E531" s="7"/>
      <c r="F531" s="640" t="s">
        <v>1647</v>
      </c>
      <c r="G531" s="734"/>
      <c r="H531" s="734"/>
      <c r="I531" s="734"/>
      <c r="J531" s="734"/>
      <c r="K531" s="734"/>
      <c r="L531" s="734"/>
      <c r="M531" s="734"/>
      <c r="N531" s="734"/>
      <c r="O531" s="734"/>
      <c r="P531" s="734"/>
      <c r="Q531" s="734"/>
      <c r="R531" s="734"/>
      <c r="S531" s="734"/>
      <c r="T531" s="734"/>
      <c r="U531" s="734"/>
      <c r="V531" s="734"/>
      <c r="W531" s="734"/>
      <c r="X531" s="734"/>
      <c r="Y531" s="734"/>
      <c r="Z531" s="734"/>
      <c r="AA531" s="734"/>
      <c r="AB531" s="734"/>
      <c r="AC531" s="734"/>
      <c r="AD531" s="734"/>
      <c r="AE531" s="734"/>
      <c r="AF531" s="734"/>
      <c r="AG531" s="735"/>
      <c r="AH531" s="412">
        <v>7</v>
      </c>
      <c r="AI531" s="413"/>
      <c r="AJ531" s="654"/>
      <c r="AK531" s="655"/>
      <c r="AL531" s="655"/>
      <c r="AM531" s="656"/>
      <c r="AN531" s="654"/>
      <c r="AO531" s="655"/>
      <c r="AP531" s="655"/>
      <c r="AQ531" s="656"/>
      <c r="AR531" s="654"/>
      <c r="AS531" s="655"/>
      <c r="AT531" s="655"/>
      <c r="AU531" s="656"/>
      <c r="AV531" s="654"/>
      <c r="AW531" s="655"/>
      <c r="AX531" s="655"/>
      <c r="AY531" s="656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</row>
    <row r="532" spans="1:163" ht="11.25">
      <c r="A532" s="39"/>
      <c r="B532" s="39"/>
      <c r="C532" s="39"/>
      <c r="D532" s="6"/>
      <c r="E532" s="7"/>
      <c r="F532" s="640" t="s">
        <v>1648</v>
      </c>
      <c r="G532" s="734"/>
      <c r="H532" s="734"/>
      <c r="I532" s="734"/>
      <c r="J532" s="734"/>
      <c r="K532" s="734"/>
      <c r="L532" s="734"/>
      <c r="M532" s="734"/>
      <c r="N532" s="734"/>
      <c r="O532" s="734"/>
      <c r="P532" s="734"/>
      <c r="Q532" s="734"/>
      <c r="R532" s="734"/>
      <c r="S532" s="734"/>
      <c r="T532" s="734"/>
      <c r="U532" s="734"/>
      <c r="V532" s="734"/>
      <c r="W532" s="734"/>
      <c r="X532" s="734"/>
      <c r="Y532" s="734"/>
      <c r="Z532" s="734"/>
      <c r="AA532" s="734"/>
      <c r="AB532" s="734"/>
      <c r="AC532" s="734"/>
      <c r="AD532" s="734"/>
      <c r="AE532" s="734"/>
      <c r="AF532" s="734"/>
      <c r="AG532" s="735"/>
      <c r="AH532" s="412">
        <v>8</v>
      </c>
      <c r="AI532" s="413"/>
      <c r="AJ532" s="654"/>
      <c r="AK532" s="655"/>
      <c r="AL532" s="655"/>
      <c r="AM532" s="656"/>
      <c r="AN532" s="654"/>
      <c r="AO532" s="655"/>
      <c r="AP532" s="655"/>
      <c r="AQ532" s="656"/>
      <c r="AR532" s="654"/>
      <c r="AS532" s="655"/>
      <c r="AT532" s="655"/>
      <c r="AU532" s="656"/>
      <c r="AV532" s="654"/>
      <c r="AW532" s="655"/>
      <c r="AX532" s="655"/>
      <c r="AY532" s="656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</row>
    <row r="533" spans="1:163" ht="11.25" customHeight="1">
      <c r="A533" s="39"/>
      <c r="B533" s="39"/>
      <c r="C533" s="39"/>
      <c r="D533" s="6"/>
      <c r="E533" s="7"/>
      <c r="F533" s="640" t="s">
        <v>1649</v>
      </c>
      <c r="G533" s="640"/>
      <c r="H533" s="640"/>
      <c r="I533" s="640"/>
      <c r="J533" s="640"/>
      <c r="K533" s="640"/>
      <c r="L533" s="640"/>
      <c r="M533" s="640"/>
      <c r="N533" s="640"/>
      <c r="O533" s="640"/>
      <c r="P533" s="640"/>
      <c r="Q533" s="640"/>
      <c r="R533" s="640"/>
      <c r="S533" s="640"/>
      <c r="T533" s="640"/>
      <c r="U533" s="640"/>
      <c r="V533" s="640"/>
      <c r="W533" s="640"/>
      <c r="X533" s="640"/>
      <c r="Y533" s="640"/>
      <c r="Z533" s="640"/>
      <c r="AA533" s="640"/>
      <c r="AB533" s="640"/>
      <c r="AC533" s="640"/>
      <c r="AD533" s="640"/>
      <c r="AE533" s="640"/>
      <c r="AF533" s="640"/>
      <c r="AG533" s="641"/>
      <c r="AH533" s="412">
        <v>9</v>
      </c>
      <c r="AI533" s="413"/>
      <c r="AJ533" s="654"/>
      <c r="AK533" s="655"/>
      <c r="AL533" s="655"/>
      <c r="AM533" s="656"/>
      <c r="AN533" s="654"/>
      <c r="AO533" s="655"/>
      <c r="AP533" s="655"/>
      <c r="AQ533" s="656"/>
      <c r="AR533" s="654"/>
      <c r="AS533" s="655"/>
      <c r="AT533" s="655"/>
      <c r="AU533" s="656"/>
      <c r="AV533" s="654"/>
      <c r="AW533" s="655"/>
      <c r="AX533" s="655"/>
      <c r="AY533" s="656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</row>
    <row r="534" spans="1:163" ht="11.25" customHeight="1">
      <c r="A534" s="39"/>
      <c r="B534" s="39"/>
      <c r="C534" s="39"/>
      <c r="D534" s="6"/>
      <c r="E534" s="7"/>
      <c r="F534" s="640" t="s">
        <v>1650</v>
      </c>
      <c r="G534" s="734"/>
      <c r="H534" s="734"/>
      <c r="I534" s="734"/>
      <c r="J534" s="734"/>
      <c r="K534" s="734"/>
      <c r="L534" s="734"/>
      <c r="M534" s="734"/>
      <c r="N534" s="734"/>
      <c r="O534" s="734"/>
      <c r="P534" s="734"/>
      <c r="Q534" s="734"/>
      <c r="R534" s="734"/>
      <c r="S534" s="734"/>
      <c r="T534" s="734"/>
      <c r="U534" s="734"/>
      <c r="V534" s="734"/>
      <c r="W534" s="734"/>
      <c r="X534" s="734"/>
      <c r="Y534" s="734"/>
      <c r="Z534" s="734"/>
      <c r="AA534" s="734"/>
      <c r="AB534" s="734"/>
      <c r="AC534" s="734"/>
      <c r="AD534" s="734"/>
      <c r="AE534" s="734"/>
      <c r="AF534" s="734"/>
      <c r="AG534" s="735"/>
      <c r="AH534" s="412">
        <v>10</v>
      </c>
      <c r="AI534" s="413"/>
      <c r="AJ534" s="654"/>
      <c r="AK534" s="655"/>
      <c r="AL534" s="655"/>
      <c r="AM534" s="656"/>
      <c r="AN534" s="654"/>
      <c r="AO534" s="655"/>
      <c r="AP534" s="655"/>
      <c r="AQ534" s="656"/>
      <c r="AR534" s="654"/>
      <c r="AS534" s="655"/>
      <c r="AT534" s="655"/>
      <c r="AU534" s="656"/>
      <c r="AV534" s="654"/>
      <c r="AW534" s="655"/>
      <c r="AX534" s="655"/>
      <c r="AY534" s="656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</row>
    <row r="535" spans="1:163" ht="11.25" customHeight="1">
      <c r="A535" s="39"/>
      <c r="B535" s="39"/>
      <c r="C535" s="39"/>
      <c r="D535" s="6"/>
      <c r="E535" s="7"/>
      <c r="F535" s="640" t="s">
        <v>1651</v>
      </c>
      <c r="G535" s="734"/>
      <c r="H535" s="734"/>
      <c r="I535" s="734"/>
      <c r="J535" s="734"/>
      <c r="K535" s="734"/>
      <c r="L535" s="734"/>
      <c r="M535" s="734"/>
      <c r="N535" s="734"/>
      <c r="O535" s="734"/>
      <c r="P535" s="734"/>
      <c r="Q535" s="734"/>
      <c r="R535" s="734"/>
      <c r="S535" s="734"/>
      <c r="T535" s="734"/>
      <c r="U535" s="734"/>
      <c r="V535" s="734"/>
      <c r="W535" s="734"/>
      <c r="X535" s="734"/>
      <c r="Y535" s="734"/>
      <c r="Z535" s="734"/>
      <c r="AA535" s="734"/>
      <c r="AB535" s="734"/>
      <c r="AC535" s="734"/>
      <c r="AD535" s="734"/>
      <c r="AE535" s="734"/>
      <c r="AF535" s="734"/>
      <c r="AG535" s="735"/>
      <c r="AH535" s="412">
        <v>11</v>
      </c>
      <c r="AI535" s="413"/>
      <c r="AJ535" s="654"/>
      <c r="AK535" s="655"/>
      <c r="AL535" s="655"/>
      <c r="AM535" s="656"/>
      <c r="AN535" s="654"/>
      <c r="AO535" s="655"/>
      <c r="AP535" s="655"/>
      <c r="AQ535" s="656"/>
      <c r="AR535" s="654"/>
      <c r="AS535" s="655"/>
      <c r="AT535" s="655"/>
      <c r="AU535" s="656"/>
      <c r="AV535" s="654"/>
      <c r="AW535" s="655"/>
      <c r="AX535" s="655"/>
      <c r="AY535" s="656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</row>
    <row r="536" spans="1:163" ht="11.25" customHeight="1">
      <c r="A536" s="39"/>
      <c r="B536" s="39"/>
      <c r="C536" s="39"/>
      <c r="D536" s="6"/>
      <c r="E536" s="7"/>
      <c r="F536" s="640" t="s">
        <v>1652</v>
      </c>
      <c r="G536" s="734"/>
      <c r="H536" s="734"/>
      <c r="I536" s="734"/>
      <c r="J536" s="734"/>
      <c r="K536" s="734"/>
      <c r="L536" s="734"/>
      <c r="M536" s="734"/>
      <c r="N536" s="734"/>
      <c r="O536" s="734"/>
      <c r="P536" s="734"/>
      <c r="Q536" s="734"/>
      <c r="R536" s="734"/>
      <c r="S536" s="734"/>
      <c r="T536" s="734"/>
      <c r="U536" s="734"/>
      <c r="V536" s="734"/>
      <c r="W536" s="734"/>
      <c r="X536" s="734"/>
      <c r="Y536" s="734"/>
      <c r="Z536" s="734"/>
      <c r="AA536" s="734"/>
      <c r="AB536" s="734"/>
      <c r="AC536" s="734"/>
      <c r="AD536" s="734"/>
      <c r="AE536" s="734"/>
      <c r="AF536" s="734"/>
      <c r="AG536" s="735"/>
      <c r="AH536" s="412">
        <v>12</v>
      </c>
      <c r="AI536" s="413"/>
      <c r="AJ536" s="654"/>
      <c r="AK536" s="655"/>
      <c r="AL536" s="655"/>
      <c r="AM536" s="656"/>
      <c r="AN536" s="654"/>
      <c r="AO536" s="655"/>
      <c r="AP536" s="655"/>
      <c r="AQ536" s="656"/>
      <c r="AR536" s="654"/>
      <c r="AS536" s="655"/>
      <c r="AT536" s="655"/>
      <c r="AU536" s="656"/>
      <c r="AV536" s="654"/>
      <c r="AW536" s="655"/>
      <c r="AX536" s="655"/>
      <c r="AY536" s="656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</row>
    <row r="537" spans="1:163" ht="18" customHeight="1">
      <c r="A537" s="39"/>
      <c r="B537" s="39"/>
      <c r="C537" s="39"/>
      <c r="D537" s="6"/>
      <c r="E537" s="7"/>
      <c r="F537" s="640" t="s">
        <v>1653</v>
      </c>
      <c r="G537" s="734"/>
      <c r="H537" s="734"/>
      <c r="I537" s="734"/>
      <c r="J537" s="734"/>
      <c r="K537" s="734"/>
      <c r="L537" s="734"/>
      <c r="M537" s="734"/>
      <c r="N537" s="734"/>
      <c r="O537" s="734"/>
      <c r="P537" s="734"/>
      <c r="Q537" s="734"/>
      <c r="R537" s="734"/>
      <c r="S537" s="734"/>
      <c r="T537" s="734"/>
      <c r="U537" s="734"/>
      <c r="V537" s="734"/>
      <c r="W537" s="734"/>
      <c r="X537" s="734"/>
      <c r="Y537" s="734"/>
      <c r="Z537" s="734"/>
      <c r="AA537" s="734"/>
      <c r="AB537" s="734"/>
      <c r="AC537" s="734"/>
      <c r="AD537" s="734"/>
      <c r="AE537" s="734"/>
      <c r="AF537" s="734"/>
      <c r="AG537" s="735"/>
      <c r="AH537" s="412">
        <v>13</v>
      </c>
      <c r="AI537" s="413"/>
      <c r="AJ537" s="654"/>
      <c r="AK537" s="655"/>
      <c r="AL537" s="655"/>
      <c r="AM537" s="656"/>
      <c r="AN537" s="654"/>
      <c r="AO537" s="655"/>
      <c r="AP537" s="655"/>
      <c r="AQ537" s="656"/>
      <c r="AR537" s="654"/>
      <c r="AS537" s="655"/>
      <c r="AT537" s="655"/>
      <c r="AU537" s="656"/>
      <c r="AV537" s="654"/>
      <c r="AW537" s="655"/>
      <c r="AX537" s="655"/>
      <c r="AY537" s="656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</row>
    <row r="538" spans="1:163" ht="12.75" customHeight="1">
      <c r="A538" s="39"/>
      <c r="B538" s="39"/>
      <c r="C538" s="39"/>
      <c r="D538" s="6"/>
      <c r="E538" s="7"/>
      <c r="F538" s="640" t="s">
        <v>1654</v>
      </c>
      <c r="G538" s="734"/>
      <c r="H538" s="734"/>
      <c r="I538" s="734"/>
      <c r="J538" s="734"/>
      <c r="K538" s="734"/>
      <c r="L538" s="734"/>
      <c r="M538" s="734"/>
      <c r="N538" s="734"/>
      <c r="O538" s="734"/>
      <c r="P538" s="734"/>
      <c r="Q538" s="734"/>
      <c r="R538" s="734"/>
      <c r="S538" s="734"/>
      <c r="T538" s="734"/>
      <c r="U538" s="734"/>
      <c r="V538" s="734"/>
      <c r="W538" s="734"/>
      <c r="X538" s="734"/>
      <c r="Y538" s="734"/>
      <c r="Z538" s="734"/>
      <c r="AA538" s="734"/>
      <c r="AB538" s="734"/>
      <c r="AC538" s="734"/>
      <c r="AD538" s="734"/>
      <c r="AE538" s="734"/>
      <c r="AF538" s="734"/>
      <c r="AG538" s="735"/>
      <c r="AH538" s="412">
        <v>14</v>
      </c>
      <c r="AI538" s="413"/>
      <c r="AJ538" s="654"/>
      <c r="AK538" s="655"/>
      <c r="AL538" s="655"/>
      <c r="AM538" s="656"/>
      <c r="AN538" s="654"/>
      <c r="AO538" s="655"/>
      <c r="AP538" s="655"/>
      <c r="AQ538" s="656"/>
      <c r="AR538" s="654"/>
      <c r="AS538" s="655"/>
      <c r="AT538" s="655"/>
      <c r="AU538" s="656"/>
      <c r="AV538" s="654"/>
      <c r="AW538" s="655"/>
      <c r="AX538" s="655"/>
      <c r="AY538" s="656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</row>
    <row r="539" spans="1:163" ht="11.25">
      <c r="A539" s="39"/>
      <c r="B539" s="39"/>
      <c r="C539" s="39"/>
      <c r="D539" s="6"/>
      <c r="E539" s="7"/>
      <c r="F539" s="377" t="s">
        <v>1655</v>
      </c>
      <c r="G539" s="377"/>
      <c r="H539" s="377"/>
      <c r="I539" s="377"/>
      <c r="J539" s="377"/>
      <c r="K539" s="377"/>
      <c r="L539" s="377"/>
      <c r="M539" s="377"/>
      <c r="N539" s="377"/>
      <c r="O539" s="377"/>
      <c r="P539" s="377"/>
      <c r="Q539" s="377"/>
      <c r="R539" s="377"/>
      <c r="S539" s="377"/>
      <c r="T539" s="377"/>
      <c r="U539" s="377"/>
      <c r="V539" s="377"/>
      <c r="W539" s="377"/>
      <c r="X539" s="377"/>
      <c r="Y539" s="377"/>
      <c r="Z539" s="377"/>
      <c r="AA539" s="377"/>
      <c r="AB539" s="377"/>
      <c r="AC539" s="377"/>
      <c r="AD539" s="377"/>
      <c r="AE539" s="377"/>
      <c r="AF539" s="377"/>
      <c r="AG539" s="39"/>
      <c r="AH539" s="412">
        <v>15</v>
      </c>
      <c r="AI539" s="413"/>
      <c r="AJ539" s="654"/>
      <c r="AK539" s="655"/>
      <c r="AL539" s="655"/>
      <c r="AM539" s="656"/>
      <c r="AN539" s="654"/>
      <c r="AO539" s="655"/>
      <c r="AP539" s="655"/>
      <c r="AQ539" s="656"/>
      <c r="AR539" s="654"/>
      <c r="AS539" s="655"/>
      <c r="AT539" s="655"/>
      <c r="AU539" s="656"/>
      <c r="AV539" s="654"/>
      <c r="AW539" s="655"/>
      <c r="AX539" s="655"/>
      <c r="AY539" s="656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</row>
    <row r="540" spans="1:163" ht="19.5" customHeight="1">
      <c r="A540" s="39"/>
      <c r="B540" s="39"/>
      <c r="C540" s="39"/>
      <c r="D540" s="6"/>
      <c r="E540" s="7"/>
      <c r="F540" s="640" t="s">
        <v>1656</v>
      </c>
      <c r="G540" s="734"/>
      <c r="H540" s="734"/>
      <c r="I540" s="734"/>
      <c r="J540" s="734"/>
      <c r="K540" s="734"/>
      <c r="L540" s="734"/>
      <c r="M540" s="734"/>
      <c r="N540" s="734"/>
      <c r="O540" s="734"/>
      <c r="P540" s="734"/>
      <c r="Q540" s="734"/>
      <c r="R540" s="734"/>
      <c r="S540" s="734"/>
      <c r="T540" s="734"/>
      <c r="U540" s="734"/>
      <c r="V540" s="734"/>
      <c r="W540" s="734"/>
      <c r="X540" s="734"/>
      <c r="Y540" s="734"/>
      <c r="Z540" s="734"/>
      <c r="AA540" s="734"/>
      <c r="AB540" s="734"/>
      <c r="AC540" s="734"/>
      <c r="AD540" s="734"/>
      <c r="AE540" s="734"/>
      <c r="AF540" s="734"/>
      <c r="AG540" s="735"/>
      <c r="AH540" s="412">
        <v>16</v>
      </c>
      <c r="AI540" s="413"/>
      <c r="AJ540" s="654"/>
      <c r="AK540" s="655"/>
      <c r="AL540" s="655"/>
      <c r="AM540" s="656"/>
      <c r="AN540" s="654"/>
      <c r="AO540" s="655"/>
      <c r="AP540" s="655"/>
      <c r="AQ540" s="656"/>
      <c r="AR540" s="654"/>
      <c r="AS540" s="655"/>
      <c r="AT540" s="655"/>
      <c r="AU540" s="656"/>
      <c r="AV540" s="654"/>
      <c r="AW540" s="655"/>
      <c r="AX540" s="655"/>
      <c r="AY540" s="656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</row>
    <row r="541" spans="1:163" s="34" customFormat="1" ht="21" customHeight="1">
      <c r="A541" s="39"/>
      <c r="B541" s="39"/>
      <c r="C541" s="39"/>
      <c r="D541" s="677" t="s">
        <v>1657</v>
      </c>
      <c r="E541" s="640"/>
      <c r="F541" s="640"/>
      <c r="G541" s="640"/>
      <c r="H541" s="640"/>
      <c r="I541" s="640"/>
      <c r="J541" s="640"/>
      <c r="K541" s="640"/>
      <c r="L541" s="640"/>
      <c r="M541" s="640"/>
      <c r="N541" s="640"/>
      <c r="O541" s="640"/>
      <c r="P541" s="640"/>
      <c r="Q541" s="640"/>
      <c r="R541" s="640"/>
      <c r="S541" s="640"/>
      <c r="T541" s="640"/>
      <c r="U541" s="640"/>
      <c r="V541" s="640"/>
      <c r="W541" s="640"/>
      <c r="X541" s="640"/>
      <c r="Y541" s="640"/>
      <c r="Z541" s="640"/>
      <c r="AA541" s="640"/>
      <c r="AB541" s="640"/>
      <c r="AC541" s="640"/>
      <c r="AD541" s="640"/>
      <c r="AE541" s="640"/>
      <c r="AF541" s="640"/>
      <c r="AG541" s="641"/>
      <c r="AH541" s="412">
        <v>17</v>
      </c>
      <c r="AI541" s="413"/>
      <c r="AJ541" s="654"/>
      <c r="AK541" s="655"/>
      <c r="AL541" s="655"/>
      <c r="AM541" s="656"/>
      <c r="AN541" s="654"/>
      <c r="AO541" s="655"/>
      <c r="AP541" s="655"/>
      <c r="AQ541" s="656"/>
      <c r="AR541" s="654"/>
      <c r="AS541" s="655"/>
      <c r="AT541" s="655"/>
      <c r="AU541" s="656"/>
      <c r="AV541" s="654"/>
      <c r="AW541" s="655"/>
      <c r="AX541" s="655"/>
      <c r="AY541" s="656"/>
      <c r="AZ541" s="39"/>
      <c r="BA541" s="39"/>
      <c r="BB541" s="39"/>
      <c r="BC541" s="39"/>
      <c r="BD541" s="39"/>
      <c r="BE541" s="39"/>
      <c r="BF541" s="39"/>
      <c r="BG541" s="1100"/>
      <c r="BH541" s="1100"/>
      <c r="BI541" s="1100"/>
      <c r="BJ541" s="1100"/>
      <c r="BK541" s="1100"/>
      <c r="BL541" s="1100"/>
      <c r="BM541" s="1100"/>
      <c r="BN541" s="1100"/>
      <c r="BO541" s="1100"/>
      <c r="BP541" s="1100"/>
      <c r="BQ541" s="1100"/>
      <c r="BR541" s="1100"/>
      <c r="BS541" s="1100"/>
      <c r="BT541" s="1100"/>
      <c r="BU541" s="1100"/>
      <c r="BV541" s="1100"/>
      <c r="BW541" s="1100"/>
      <c r="BX541" s="1100"/>
      <c r="BY541" s="1100"/>
      <c r="BZ541" s="1100"/>
      <c r="CA541" s="1100"/>
      <c r="CB541" s="1100"/>
      <c r="CC541" s="1100"/>
      <c r="CD541" s="1100"/>
      <c r="CE541" s="1100"/>
      <c r="CF541" s="1100"/>
      <c r="CG541" s="1100"/>
      <c r="CH541" s="1100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</row>
    <row r="542" spans="1:163" s="34" customFormat="1" ht="11.25">
      <c r="A542" s="39"/>
      <c r="B542" s="39"/>
      <c r="C542" s="39"/>
      <c r="D542" s="6"/>
      <c r="E542" s="7"/>
      <c r="F542" s="640" t="s">
        <v>1659</v>
      </c>
      <c r="G542" s="451"/>
      <c r="H542" s="451"/>
      <c r="I542" s="451"/>
      <c r="J542" s="451"/>
      <c r="K542" s="451"/>
      <c r="L542" s="451"/>
      <c r="M542" s="451"/>
      <c r="N542" s="451"/>
      <c r="O542" s="451"/>
      <c r="P542" s="451"/>
      <c r="Q542" s="451"/>
      <c r="R542" s="451"/>
      <c r="S542" s="451"/>
      <c r="T542" s="451"/>
      <c r="U542" s="451"/>
      <c r="V542" s="451"/>
      <c r="W542" s="451"/>
      <c r="X542" s="451"/>
      <c r="Y542" s="451"/>
      <c r="Z542" s="451"/>
      <c r="AA542" s="451"/>
      <c r="AB542" s="451"/>
      <c r="AC542" s="451"/>
      <c r="AD542" s="451"/>
      <c r="AE542" s="451"/>
      <c r="AF542" s="451"/>
      <c r="AG542" s="453"/>
      <c r="AH542" s="412">
        <v>18</v>
      </c>
      <c r="AI542" s="413"/>
      <c r="AJ542" s="654"/>
      <c r="AK542" s="655"/>
      <c r="AL542" s="655"/>
      <c r="AM542" s="656"/>
      <c r="AN542" s="654"/>
      <c r="AO542" s="655"/>
      <c r="AP542" s="655"/>
      <c r="AQ542" s="656"/>
      <c r="AR542" s="654"/>
      <c r="AS542" s="655"/>
      <c r="AT542" s="655"/>
      <c r="AU542" s="656"/>
      <c r="AV542" s="654"/>
      <c r="AW542" s="655"/>
      <c r="AX542" s="655"/>
      <c r="AY542" s="656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</row>
    <row r="543" spans="1:163" s="23" customFormat="1" ht="11.25" customHeight="1">
      <c r="A543" s="39"/>
      <c r="B543" s="39"/>
      <c r="C543" s="39"/>
      <c r="D543" s="736" t="s">
        <v>1660</v>
      </c>
      <c r="E543" s="737"/>
      <c r="F543" s="737"/>
      <c r="G543" s="737"/>
      <c r="H543" s="737"/>
      <c r="I543" s="737"/>
      <c r="J543" s="737"/>
      <c r="K543" s="737"/>
      <c r="L543" s="737"/>
      <c r="M543" s="737"/>
      <c r="N543" s="737"/>
      <c r="O543" s="737"/>
      <c r="P543" s="737"/>
      <c r="Q543" s="737"/>
      <c r="R543" s="737"/>
      <c r="S543" s="737"/>
      <c r="T543" s="737"/>
      <c r="U543" s="737"/>
      <c r="V543" s="737"/>
      <c r="W543" s="737"/>
      <c r="X543" s="737"/>
      <c r="Y543" s="737"/>
      <c r="Z543" s="737"/>
      <c r="AA543" s="737"/>
      <c r="AB543" s="737"/>
      <c r="AC543" s="737"/>
      <c r="AD543" s="737"/>
      <c r="AE543" s="737"/>
      <c r="AF543" s="737"/>
      <c r="AG543" s="738"/>
      <c r="AH543" s="739">
        <v>19</v>
      </c>
      <c r="AI543" s="740"/>
      <c r="AJ543" s="654"/>
      <c r="AK543" s="655"/>
      <c r="AL543" s="655"/>
      <c r="AM543" s="656"/>
      <c r="AN543" s="654"/>
      <c r="AO543" s="655"/>
      <c r="AP543" s="655"/>
      <c r="AQ543" s="656"/>
      <c r="AR543" s="654"/>
      <c r="AS543" s="655"/>
      <c r="AT543" s="655"/>
      <c r="AU543" s="656"/>
      <c r="AV543" s="654"/>
      <c r="AW543" s="655"/>
      <c r="AX543" s="655"/>
      <c r="AY543" s="656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</row>
    <row r="544" spans="1:163" ht="11.25">
      <c r="A544" s="39"/>
      <c r="B544" s="39"/>
      <c r="C544" s="39"/>
      <c r="D544" s="174"/>
      <c r="E544" s="174"/>
      <c r="F544" s="741"/>
      <c r="G544" s="742"/>
      <c r="H544" s="742"/>
      <c r="I544" s="742"/>
      <c r="J544" s="742"/>
      <c r="K544" s="742"/>
      <c r="L544" s="742"/>
      <c r="M544" s="742"/>
      <c r="N544" s="742"/>
      <c r="O544" s="742"/>
      <c r="P544" s="742"/>
      <c r="Q544" s="742"/>
      <c r="R544" s="742"/>
      <c r="S544" s="742"/>
      <c r="T544" s="742"/>
      <c r="U544" s="742"/>
      <c r="V544" s="742"/>
      <c r="W544" s="742"/>
      <c r="X544" s="742"/>
      <c r="Y544" s="742"/>
      <c r="Z544" s="742"/>
      <c r="AA544" s="742"/>
      <c r="AB544" s="742"/>
      <c r="AC544" s="742"/>
      <c r="AD544" s="742"/>
      <c r="AE544" s="742"/>
      <c r="AF544" s="742"/>
      <c r="AG544" s="742"/>
      <c r="AH544" s="743"/>
      <c r="AI544" s="743"/>
      <c r="AJ544" s="389"/>
      <c r="AK544" s="389"/>
      <c r="AL544" s="389"/>
      <c r="AM544" s="389"/>
      <c r="AN544" s="389"/>
      <c r="AO544" s="389"/>
      <c r="AP544" s="389"/>
      <c r="AQ544" s="389"/>
      <c r="AR544" s="389"/>
      <c r="AS544" s="389"/>
      <c r="AT544" s="389"/>
      <c r="AU544" s="389"/>
      <c r="AV544" s="389"/>
      <c r="AW544" s="389"/>
      <c r="AX544" s="389"/>
      <c r="AY544" s="389"/>
      <c r="AZ544" s="162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</row>
    <row r="545" spans="1:163" s="8" customFormat="1" ht="11.25" customHeight="1">
      <c r="A545" s="39"/>
      <c r="B545" s="39"/>
      <c r="C545" s="39"/>
      <c r="D545" s="174"/>
      <c r="E545" s="174"/>
      <c r="F545" s="741"/>
      <c r="G545" s="742"/>
      <c r="H545" s="742"/>
      <c r="I545" s="742"/>
      <c r="J545" s="742"/>
      <c r="K545" s="742"/>
      <c r="L545" s="742"/>
      <c r="M545" s="742"/>
      <c r="N545" s="742"/>
      <c r="O545" s="742"/>
      <c r="P545" s="742"/>
      <c r="Q545" s="742"/>
      <c r="R545" s="742"/>
      <c r="S545" s="742"/>
      <c r="T545" s="742"/>
      <c r="U545" s="742"/>
      <c r="V545" s="742"/>
      <c r="W545" s="742"/>
      <c r="X545" s="742"/>
      <c r="Y545" s="742"/>
      <c r="Z545" s="742"/>
      <c r="AA545" s="742"/>
      <c r="AB545" s="742"/>
      <c r="AC545" s="742"/>
      <c r="AD545" s="742"/>
      <c r="AE545" s="742"/>
      <c r="AF545" s="742"/>
      <c r="AG545" s="742"/>
      <c r="AH545" s="743"/>
      <c r="AI545" s="743"/>
      <c r="AJ545" s="389"/>
      <c r="AK545" s="389"/>
      <c r="AL545" s="389"/>
      <c r="AM545" s="389"/>
      <c r="AN545" s="389"/>
      <c r="AO545" s="389"/>
      <c r="AP545" s="389"/>
      <c r="AQ545" s="389"/>
      <c r="AR545" s="389"/>
      <c r="AS545" s="389"/>
      <c r="AT545" s="389"/>
      <c r="AU545" s="389"/>
      <c r="AV545" s="389"/>
      <c r="AW545" s="389"/>
      <c r="AX545" s="389"/>
      <c r="AY545" s="389"/>
      <c r="AZ545" s="162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</row>
    <row r="546" spans="1:163" s="8" customFormat="1" ht="11.25" customHeight="1">
      <c r="A546" s="39"/>
      <c r="B546" s="39"/>
      <c r="C546" s="39"/>
      <c r="D546" s="744"/>
      <c r="E546" s="744"/>
      <c r="F546" s="744"/>
      <c r="G546" s="744"/>
      <c r="H546" s="744"/>
      <c r="I546" s="744"/>
      <c r="J546" s="744"/>
      <c r="K546" s="744"/>
      <c r="L546" s="744"/>
      <c r="M546" s="744"/>
      <c r="N546" s="744"/>
      <c r="O546" s="744"/>
      <c r="P546" s="744"/>
      <c r="Q546" s="744"/>
      <c r="R546" s="744"/>
      <c r="S546" s="744"/>
      <c r="T546" s="744"/>
      <c r="U546" s="744"/>
      <c r="V546" s="744"/>
      <c r="W546" s="744"/>
      <c r="X546" s="744"/>
      <c r="Y546" s="744"/>
      <c r="Z546" s="744"/>
      <c r="AA546" s="744"/>
      <c r="AB546" s="744"/>
      <c r="AC546" s="744"/>
      <c r="AD546" s="744"/>
      <c r="AE546" s="744"/>
      <c r="AF546" s="744"/>
      <c r="AG546" s="744"/>
      <c r="AH546" s="743"/>
      <c r="AI546" s="743"/>
      <c r="AJ546" s="389"/>
      <c r="AK546" s="389"/>
      <c r="AL546" s="389"/>
      <c r="AM546" s="389"/>
      <c r="AN546" s="389"/>
      <c r="AO546" s="389"/>
      <c r="AP546" s="389"/>
      <c r="AQ546" s="389"/>
      <c r="AR546" s="389"/>
      <c r="AS546" s="389"/>
      <c r="AT546" s="389"/>
      <c r="AU546" s="389"/>
      <c r="AV546" s="389"/>
      <c r="AW546" s="389"/>
      <c r="AX546" s="389"/>
      <c r="AY546" s="389"/>
      <c r="AZ546" s="162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</row>
    <row r="547" spans="1:163" s="8" customFormat="1" ht="12.75" customHeight="1">
      <c r="A547" s="39"/>
      <c r="B547" s="39"/>
      <c r="C547" s="39"/>
      <c r="D547" s="744"/>
      <c r="E547" s="744"/>
      <c r="F547" s="744"/>
      <c r="G547" s="744"/>
      <c r="H547" s="744"/>
      <c r="I547" s="744"/>
      <c r="J547" s="744"/>
      <c r="K547" s="744"/>
      <c r="L547" s="744"/>
      <c r="M547" s="744"/>
      <c r="N547" s="744"/>
      <c r="O547" s="744"/>
      <c r="P547" s="744"/>
      <c r="Q547" s="744"/>
      <c r="R547" s="744"/>
      <c r="S547" s="744"/>
      <c r="T547" s="744"/>
      <c r="U547" s="744"/>
      <c r="V547" s="744"/>
      <c r="W547" s="744"/>
      <c r="X547" s="744"/>
      <c r="Y547" s="744"/>
      <c r="Z547" s="744"/>
      <c r="AA547" s="744"/>
      <c r="AB547" s="744"/>
      <c r="AC547" s="744"/>
      <c r="AD547" s="744"/>
      <c r="AE547" s="744"/>
      <c r="AF547" s="744"/>
      <c r="AG547" s="744"/>
      <c r="AH547" s="743"/>
      <c r="AI547" s="743"/>
      <c r="AJ547" s="389"/>
      <c r="AK547" s="389"/>
      <c r="AL547" s="389"/>
      <c r="AM547" s="389"/>
      <c r="AN547" s="389"/>
      <c r="AO547" s="389"/>
      <c r="AP547" s="389"/>
      <c r="AQ547" s="389"/>
      <c r="AR547" s="389"/>
      <c r="AS547" s="389"/>
      <c r="AT547" s="389"/>
      <c r="AU547" s="389"/>
      <c r="AV547" s="389"/>
      <c r="AW547" s="389"/>
      <c r="AX547" s="389"/>
      <c r="AY547" s="389"/>
      <c r="AZ547" s="162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</row>
    <row r="548" spans="1:163" s="8" customFormat="1" ht="11.25" customHeight="1">
      <c r="A548" s="12"/>
      <c r="B548" s="12"/>
      <c r="C548" s="11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3"/>
      <c r="V548" s="173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  <c r="AY548" s="164"/>
      <c r="AZ548" s="164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</row>
    <row r="549" spans="1:163" s="8" customFormat="1" ht="16.5" customHeight="1">
      <c r="A549" s="12"/>
      <c r="B549" s="12"/>
      <c r="C549" s="12"/>
      <c r="D549" s="745"/>
      <c r="E549" s="745"/>
      <c r="F549" s="745"/>
      <c r="G549" s="745"/>
      <c r="H549" s="745"/>
      <c r="I549" s="745"/>
      <c r="J549" s="745"/>
      <c r="K549" s="745"/>
      <c r="L549" s="745"/>
      <c r="M549" s="745"/>
      <c r="N549" s="745"/>
      <c r="O549" s="745"/>
      <c r="P549" s="745"/>
      <c r="Q549" s="745"/>
      <c r="R549" s="745"/>
      <c r="S549" s="745"/>
      <c r="T549" s="745"/>
      <c r="U549" s="745"/>
      <c r="V549" s="745"/>
      <c r="W549" s="745"/>
      <c r="X549" s="745"/>
      <c r="Y549" s="745"/>
      <c r="Z549" s="745"/>
      <c r="AA549" s="745"/>
      <c r="AB549" s="745"/>
      <c r="AC549" s="745"/>
      <c r="AD549" s="745"/>
      <c r="AE549" s="745"/>
      <c r="AF549" s="745"/>
      <c r="AG549" s="745"/>
      <c r="AH549" s="745"/>
      <c r="AI549" s="745"/>
      <c r="AJ549" s="745"/>
      <c r="AK549" s="745"/>
      <c r="AL549" s="745"/>
      <c r="AM549" s="745"/>
      <c r="AN549" s="745"/>
      <c r="AO549" s="745"/>
      <c r="AP549" s="745"/>
      <c r="AQ549" s="745"/>
      <c r="AR549" s="745"/>
      <c r="AS549" s="745"/>
      <c r="AT549" s="745"/>
      <c r="AU549" s="745"/>
      <c r="AV549" s="745"/>
      <c r="AW549" s="745"/>
      <c r="AX549" s="745"/>
      <c r="AY549" s="745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</row>
    <row r="550" spans="1:163" s="8" customFormat="1" ht="11.25">
      <c r="A550" s="78"/>
      <c r="B550" s="78"/>
      <c r="C550" s="78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  <c r="CA550" s="78"/>
      <c r="CB550" s="78"/>
      <c r="CC550" s="78"/>
      <c r="CD550" s="7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</row>
    <row r="551" spans="1:163" s="9" customFormat="1" ht="11.25" customHeight="1">
      <c r="A551" s="78"/>
      <c r="B551" s="78"/>
      <c r="C551" s="78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  <c r="CA551" s="78"/>
      <c r="CB551" s="78"/>
      <c r="CC551" s="78"/>
      <c r="CD551" s="7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</row>
    <row r="552" spans="1:163" s="9" customFormat="1" ht="11.2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</row>
    <row r="553" spans="1:163" s="9" customFormat="1" ht="20.25" customHeight="1">
      <c r="A553" s="496" t="s">
        <v>283</v>
      </c>
      <c r="B553" s="496"/>
      <c r="C553" s="84"/>
      <c r="D553" s="84"/>
      <c r="E553" s="84"/>
      <c r="F553" s="84"/>
      <c r="G553" s="84"/>
      <c r="H553" s="84"/>
      <c r="I553" s="2"/>
      <c r="J553" s="2"/>
      <c r="K553" s="84"/>
      <c r="L553" s="84"/>
      <c r="M553" s="2" t="s">
        <v>1637</v>
      </c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84"/>
      <c r="AT553" s="84"/>
      <c r="AU553" s="84"/>
      <c r="AV553" s="84"/>
      <c r="AW553" s="84"/>
      <c r="AX553" s="84"/>
      <c r="AY553" s="84"/>
      <c r="AZ553" s="84"/>
      <c r="BA553" s="84"/>
      <c r="BB553" s="84"/>
      <c r="BC553" s="84"/>
      <c r="BD553" s="84"/>
      <c r="BE553" s="84"/>
      <c r="BF553" s="84"/>
      <c r="BG553" s="84"/>
      <c r="BH553" s="84"/>
      <c r="BI553" s="84"/>
      <c r="BJ553" s="84"/>
      <c r="BK553" s="84"/>
      <c r="BL553" s="84"/>
      <c r="BM553" s="84"/>
      <c r="BN553" s="84"/>
      <c r="BO553" s="84"/>
      <c r="BP553" s="84"/>
      <c r="BQ553" s="84"/>
      <c r="BR553" s="84"/>
      <c r="BS553" s="84"/>
      <c r="BT553" s="84"/>
      <c r="BU553" s="84"/>
      <c r="BV553" s="84"/>
      <c r="BW553" s="84"/>
      <c r="BX553" s="84"/>
      <c r="BY553" s="84"/>
      <c r="BZ553" s="84"/>
      <c r="CA553" s="84"/>
      <c r="CB553" s="84"/>
      <c r="CC553" s="84"/>
      <c r="CD553" s="84"/>
      <c r="CE553" s="84"/>
      <c r="CF553" s="84"/>
      <c r="CG553" s="84"/>
      <c r="CH553" s="84"/>
      <c r="CI553" s="84"/>
      <c r="CJ553" s="84"/>
      <c r="CK553" s="84"/>
      <c r="CL553" s="84"/>
      <c r="CM553" s="84"/>
      <c r="CN553" s="84"/>
      <c r="CO553" s="84"/>
      <c r="CP553" s="84"/>
      <c r="CQ553" s="84"/>
      <c r="CR553" s="84"/>
      <c r="CS553" s="84"/>
      <c r="CT553" s="84"/>
      <c r="CU553" s="84"/>
      <c r="CV553" s="84"/>
      <c r="CW553" s="84"/>
      <c r="CX553" s="84"/>
      <c r="CY553" s="84"/>
      <c r="CZ553" s="84"/>
      <c r="DA553" s="84"/>
      <c r="DB553" s="84"/>
      <c r="DC553" s="84"/>
      <c r="DD553" s="84"/>
      <c r="DE553" s="84"/>
      <c r="DF553" s="84"/>
      <c r="DG553" s="84"/>
      <c r="DH553" s="84"/>
      <c r="DI553" s="84"/>
      <c r="DJ553" s="84"/>
      <c r="DK553" s="84"/>
      <c r="DL553" s="84"/>
      <c r="DM553" s="84"/>
      <c r="DN553" s="84"/>
      <c r="DO553" s="84"/>
      <c r="DP553" s="84"/>
      <c r="DQ553" s="84"/>
      <c r="DR553" s="84"/>
      <c r="DS553" s="84"/>
      <c r="DT553" s="84"/>
      <c r="DU553" s="84"/>
      <c r="DV553" s="84"/>
      <c r="DW553" s="84"/>
      <c r="DX553" s="84"/>
      <c r="DY553" s="84"/>
      <c r="DZ553" s="84"/>
      <c r="EA553" s="84"/>
      <c r="EB553" s="84"/>
      <c r="EC553" s="84"/>
      <c r="ED553" s="84"/>
      <c r="EE553" s="84"/>
      <c r="EF553" s="84"/>
      <c r="EG553" s="84"/>
      <c r="EH553" s="84"/>
      <c r="EI553" s="84"/>
      <c r="EJ553" s="84"/>
      <c r="EK553" s="84"/>
      <c r="EL553" s="84"/>
      <c r="EM553" s="84"/>
      <c r="EN553" s="84"/>
      <c r="EO553" s="84"/>
      <c r="EP553" s="84"/>
      <c r="EQ553" s="84"/>
      <c r="ER553" s="84"/>
      <c r="ES553" s="84"/>
      <c r="ET553" s="84"/>
      <c r="EU553" s="84"/>
      <c r="EV553" s="84"/>
      <c r="EW553" s="84"/>
      <c r="EX553" s="84"/>
      <c r="EY553" s="84"/>
      <c r="EZ553" s="84"/>
      <c r="FA553" s="84"/>
      <c r="FB553" s="84"/>
      <c r="FC553" s="84"/>
      <c r="FD553" s="84"/>
      <c r="FE553" s="84"/>
      <c r="FF553" s="84"/>
      <c r="FG553" s="84"/>
    </row>
    <row r="554" spans="1:163" s="9" customFormat="1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676" t="s">
        <v>1560</v>
      </c>
      <c r="L554" s="676"/>
      <c r="M554" s="676"/>
      <c r="N554" s="676"/>
      <c r="O554" s="676"/>
      <c r="P554" s="676"/>
      <c r="Q554" s="676"/>
      <c r="R554" s="676"/>
      <c r="S554" s="676"/>
      <c r="T554" s="676"/>
      <c r="U554" s="676"/>
      <c r="V554" s="676"/>
      <c r="W554" s="676"/>
      <c r="X554" s="676"/>
      <c r="Y554" s="676"/>
      <c r="Z554" s="676"/>
      <c r="AA554" s="676"/>
      <c r="AB554" s="676"/>
      <c r="AC554" s="676"/>
      <c r="AD554" s="676"/>
      <c r="AE554" s="676"/>
      <c r="AF554" s="676"/>
      <c r="AG554" s="676"/>
      <c r="AH554" s="676"/>
      <c r="AI554" s="676"/>
      <c r="AJ554" s="676"/>
      <c r="AK554" s="676"/>
      <c r="AL554" s="676"/>
      <c r="AM554" s="676"/>
      <c r="AN554" s="676"/>
      <c r="AO554" s="676"/>
      <c r="AP554" s="676"/>
      <c r="AQ554" s="676"/>
      <c r="AR554" s="676"/>
      <c r="AS554" s="676"/>
      <c r="AT554" s="676"/>
      <c r="AU554" s="676"/>
      <c r="AV554" s="676"/>
      <c r="AW554" s="676"/>
      <c r="AX554" s="676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</row>
    <row r="555" spans="1:163" s="9" customFormat="1" ht="11.25" customHeight="1" hidden="1">
      <c r="A555" s="24"/>
      <c r="B555" s="24"/>
      <c r="C555" s="24"/>
      <c r="D555" s="24"/>
      <c r="E555" s="1"/>
      <c r="F555" s="1"/>
      <c r="G555" s="1"/>
      <c r="H555" s="24"/>
      <c r="I555" s="24"/>
      <c r="J555" s="24"/>
      <c r="K555" s="24"/>
      <c r="L555" s="1"/>
      <c r="M555" s="1"/>
      <c r="N555" s="24"/>
      <c r="O555" s="24"/>
      <c r="P555" s="24"/>
      <c r="Q555" s="24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:163" s="9" customFormat="1" ht="11.25" customHeight="1">
      <c r="A556" s="8"/>
      <c r="B556" s="8"/>
      <c r="C556" s="8"/>
      <c r="D556" s="352" t="s">
        <v>849</v>
      </c>
      <c r="E556" s="353"/>
      <c r="F556" s="353"/>
      <c r="G556" s="353"/>
      <c r="H556" s="353"/>
      <c r="I556" s="353"/>
      <c r="J556" s="353"/>
      <c r="K556" s="353"/>
      <c r="L556" s="353"/>
      <c r="M556" s="353"/>
      <c r="N556" s="353"/>
      <c r="O556" s="353"/>
      <c r="P556" s="353"/>
      <c r="Q556" s="353"/>
      <c r="R556" s="353"/>
      <c r="S556" s="353"/>
      <c r="T556" s="353"/>
      <c r="U556" s="353"/>
      <c r="V556" s="353"/>
      <c r="W556" s="353"/>
      <c r="X556" s="353"/>
      <c r="Y556" s="358"/>
      <c r="Z556" s="497" t="s">
        <v>525</v>
      </c>
      <c r="AA556" s="417"/>
      <c r="AB556" s="690" t="s">
        <v>286</v>
      </c>
      <c r="AC556" s="691"/>
      <c r="AD556" s="691" t="s">
        <v>1427</v>
      </c>
      <c r="AE556" s="748"/>
      <c r="AF556" s="366" t="s">
        <v>847</v>
      </c>
      <c r="AG556" s="366"/>
      <c r="AH556" s="366"/>
      <c r="AI556" s="366"/>
      <c r="AJ556" s="366"/>
      <c r="AK556" s="366"/>
      <c r="AL556" s="366"/>
      <c r="AM556" s="366"/>
      <c r="AN556" s="366"/>
      <c r="AO556" s="366"/>
      <c r="AP556" s="366"/>
      <c r="AQ556" s="504"/>
      <c r="AR556" s="416" t="s">
        <v>468</v>
      </c>
      <c r="AS556" s="417"/>
      <c r="AT556" s="446" t="s">
        <v>469</v>
      </c>
      <c r="AU556" s="447"/>
      <c r="AV556" s="416" t="s">
        <v>933</v>
      </c>
      <c r="AW556" s="417"/>
      <c r="AX556" s="446" t="s">
        <v>470</v>
      </c>
      <c r="AY556" s="447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</row>
    <row r="557" spans="1:163" s="9" customFormat="1" ht="11.25" customHeight="1">
      <c r="A557" s="8"/>
      <c r="B557" s="8"/>
      <c r="C557" s="8"/>
      <c r="D557" s="579"/>
      <c r="E557" s="580"/>
      <c r="F557" s="580"/>
      <c r="G557" s="580"/>
      <c r="H557" s="580"/>
      <c r="I557" s="580"/>
      <c r="J557" s="580"/>
      <c r="K557" s="580"/>
      <c r="L557" s="580"/>
      <c r="M557" s="580"/>
      <c r="N557" s="580"/>
      <c r="O557" s="580"/>
      <c r="P557" s="580"/>
      <c r="Q557" s="580"/>
      <c r="R557" s="580"/>
      <c r="S557" s="580"/>
      <c r="T557" s="580"/>
      <c r="U557" s="580"/>
      <c r="V557" s="580"/>
      <c r="W557" s="580"/>
      <c r="X557" s="580"/>
      <c r="Y557" s="581"/>
      <c r="Z557" s="418"/>
      <c r="AA557" s="445"/>
      <c r="AB557" s="746"/>
      <c r="AC557" s="747"/>
      <c r="AD557" s="747"/>
      <c r="AE557" s="749"/>
      <c r="AF557" s="368" t="s">
        <v>848</v>
      </c>
      <c r="AG557" s="368"/>
      <c r="AH557" s="368"/>
      <c r="AI557" s="368"/>
      <c r="AJ557" s="368"/>
      <c r="AK557" s="368"/>
      <c r="AL557" s="368"/>
      <c r="AM557" s="368"/>
      <c r="AN557" s="368"/>
      <c r="AO557" s="368"/>
      <c r="AP557" s="368"/>
      <c r="AQ557" s="489"/>
      <c r="AR557" s="418"/>
      <c r="AS557" s="419"/>
      <c r="AT557" s="419"/>
      <c r="AU557" s="449"/>
      <c r="AV557" s="418"/>
      <c r="AW557" s="419"/>
      <c r="AX557" s="419"/>
      <c r="AY557" s="449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</row>
    <row r="558" spans="1:163" s="9" customFormat="1" ht="11.25" customHeight="1">
      <c r="A558" s="8"/>
      <c r="B558" s="8"/>
      <c r="C558" s="8"/>
      <c r="D558" s="579"/>
      <c r="E558" s="580"/>
      <c r="F558" s="580"/>
      <c r="G558" s="580"/>
      <c r="H558" s="580"/>
      <c r="I558" s="580"/>
      <c r="J558" s="580"/>
      <c r="K558" s="580"/>
      <c r="L558" s="580"/>
      <c r="M558" s="580"/>
      <c r="N558" s="580"/>
      <c r="O558" s="580"/>
      <c r="P558" s="580"/>
      <c r="Q558" s="580"/>
      <c r="R558" s="580"/>
      <c r="S558" s="580"/>
      <c r="T558" s="580"/>
      <c r="U558" s="580"/>
      <c r="V558" s="580"/>
      <c r="W558" s="580"/>
      <c r="X558" s="580"/>
      <c r="Y558" s="581"/>
      <c r="Z558" s="418"/>
      <c r="AA558" s="445"/>
      <c r="AB558" s="746"/>
      <c r="AC558" s="747"/>
      <c r="AD558" s="747"/>
      <c r="AE558" s="749"/>
      <c r="AF558" s="564" t="s">
        <v>934</v>
      </c>
      <c r="AG558" s="417"/>
      <c r="AH558" s="446" t="s">
        <v>765</v>
      </c>
      <c r="AI558" s="447"/>
      <c r="AJ558" s="416" t="s">
        <v>935</v>
      </c>
      <c r="AK558" s="417"/>
      <c r="AL558" s="446" t="s">
        <v>766</v>
      </c>
      <c r="AM558" s="447"/>
      <c r="AN558" s="416" t="s">
        <v>936</v>
      </c>
      <c r="AO558" s="417"/>
      <c r="AP558" s="446" t="s">
        <v>937</v>
      </c>
      <c r="AQ558" s="447"/>
      <c r="AR558" s="418"/>
      <c r="AS558" s="419"/>
      <c r="AT558" s="419"/>
      <c r="AU558" s="449"/>
      <c r="AV558" s="418"/>
      <c r="AW558" s="419"/>
      <c r="AX558" s="419"/>
      <c r="AY558" s="449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</row>
    <row r="559" spans="1:163" s="9" customFormat="1" ht="105.75" customHeight="1">
      <c r="A559" s="8"/>
      <c r="B559" s="8"/>
      <c r="C559" s="8"/>
      <c r="D559" s="354" t="s">
        <v>850</v>
      </c>
      <c r="E559" s="355"/>
      <c r="F559" s="355"/>
      <c r="G559" s="355"/>
      <c r="H559" s="355"/>
      <c r="I559" s="355"/>
      <c r="J559" s="355"/>
      <c r="K559" s="355"/>
      <c r="L559" s="355"/>
      <c r="M559" s="355"/>
      <c r="N559" s="355"/>
      <c r="O559" s="355"/>
      <c r="P559" s="355"/>
      <c r="Q559" s="355"/>
      <c r="R559" s="355"/>
      <c r="S559" s="355"/>
      <c r="T559" s="355"/>
      <c r="U559" s="355"/>
      <c r="V559" s="355"/>
      <c r="W559" s="355"/>
      <c r="X559" s="355"/>
      <c r="Y559" s="359"/>
      <c r="Z559" s="420"/>
      <c r="AA559" s="421"/>
      <c r="AB559" s="729"/>
      <c r="AC559" s="730"/>
      <c r="AD559" s="730"/>
      <c r="AE559" s="731"/>
      <c r="AF559" s="421"/>
      <c r="AG559" s="421"/>
      <c r="AH559" s="421"/>
      <c r="AI559" s="443"/>
      <c r="AJ559" s="420"/>
      <c r="AK559" s="421"/>
      <c r="AL559" s="421"/>
      <c r="AM559" s="443"/>
      <c r="AN559" s="420"/>
      <c r="AO559" s="421"/>
      <c r="AP559" s="421"/>
      <c r="AQ559" s="443"/>
      <c r="AR559" s="420"/>
      <c r="AS559" s="421"/>
      <c r="AT559" s="421"/>
      <c r="AU559" s="443"/>
      <c r="AV559" s="420"/>
      <c r="AW559" s="421"/>
      <c r="AX559" s="421"/>
      <c r="AY559" s="443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</row>
    <row r="560" spans="1:163" s="9" customFormat="1" ht="11.25" customHeight="1">
      <c r="A560" s="8"/>
      <c r="B560" s="8"/>
      <c r="C560" s="8"/>
      <c r="D560" s="462" t="s">
        <v>1439</v>
      </c>
      <c r="E560" s="463"/>
      <c r="F560" s="463"/>
      <c r="G560" s="463"/>
      <c r="H560" s="463"/>
      <c r="I560" s="463"/>
      <c r="J560" s="463"/>
      <c r="K560" s="463"/>
      <c r="L560" s="463"/>
      <c r="M560" s="463"/>
      <c r="N560" s="463"/>
      <c r="O560" s="463"/>
      <c r="P560" s="463"/>
      <c r="Q560" s="463"/>
      <c r="R560" s="463"/>
      <c r="S560" s="463"/>
      <c r="T560" s="463"/>
      <c r="U560" s="463"/>
      <c r="V560" s="463"/>
      <c r="W560" s="463"/>
      <c r="X560" s="463"/>
      <c r="Y560" s="464"/>
      <c r="Z560" s="462" t="s">
        <v>1440</v>
      </c>
      <c r="AA560" s="464"/>
      <c r="AB560" s="631">
        <v>1</v>
      </c>
      <c r="AC560" s="632"/>
      <c r="AD560" s="632"/>
      <c r="AE560" s="633"/>
      <c r="AF560" s="462">
        <v>2</v>
      </c>
      <c r="AG560" s="463"/>
      <c r="AH560" s="463"/>
      <c r="AI560" s="464"/>
      <c r="AJ560" s="462">
        <v>3</v>
      </c>
      <c r="AK560" s="463"/>
      <c r="AL560" s="463"/>
      <c r="AM560" s="464"/>
      <c r="AN560" s="462">
        <v>4</v>
      </c>
      <c r="AO560" s="463"/>
      <c r="AP560" s="463"/>
      <c r="AQ560" s="464"/>
      <c r="AR560" s="462">
        <v>5</v>
      </c>
      <c r="AS560" s="463"/>
      <c r="AT560" s="463"/>
      <c r="AU560" s="464"/>
      <c r="AV560" s="462">
        <v>6</v>
      </c>
      <c r="AW560" s="463"/>
      <c r="AX560" s="463"/>
      <c r="AY560" s="464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</row>
    <row r="561" spans="4:51" s="9" customFormat="1" ht="11.25" customHeight="1">
      <c r="D561" s="376" t="s">
        <v>1428</v>
      </c>
      <c r="E561" s="377"/>
      <c r="F561" s="377"/>
      <c r="G561" s="377"/>
      <c r="H561" s="377"/>
      <c r="I561" s="377"/>
      <c r="J561" s="377"/>
      <c r="K561" s="377"/>
      <c r="L561" s="377"/>
      <c r="M561" s="377"/>
      <c r="N561" s="377"/>
      <c r="O561" s="377"/>
      <c r="P561" s="377"/>
      <c r="Q561" s="377"/>
      <c r="R561" s="377"/>
      <c r="S561" s="377"/>
      <c r="T561" s="377"/>
      <c r="U561" s="377"/>
      <c r="V561" s="377"/>
      <c r="W561" s="377"/>
      <c r="X561" s="377"/>
      <c r="Y561" s="378"/>
      <c r="Z561" s="412">
        <v>1</v>
      </c>
      <c r="AA561" s="413"/>
      <c r="AB561" s="379">
        <f>SUM(AB562:AE566)+SUM(AB570:AE575)+SUM(AB586:AE590)</f>
        <v>0</v>
      </c>
      <c r="AC561" s="380"/>
      <c r="AD561" s="380"/>
      <c r="AE561" s="381"/>
      <c r="AF561" s="379">
        <f>SUM(AF562:AI566)+SUM(AF570:AI575)+SUM(AF586:AI590)</f>
        <v>0</v>
      </c>
      <c r="AG561" s="380"/>
      <c r="AH561" s="380"/>
      <c r="AI561" s="381"/>
      <c r="AJ561" s="379">
        <f>SUM(AJ562:AM566)+SUM(AJ570:AM575)+SUM(AJ586:AM590)</f>
        <v>0</v>
      </c>
      <c r="AK561" s="380"/>
      <c r="AL561" s="380"/>
      <c r="AM561" s="381"/>
      <c r="AN561" s="379">
        <f>SUM(AN562:AQ566)+SUM(AN570:AQ575)+SUM(AN586:AQ590)</f>
        <v>0</v>
      </c>
      <c r="AO561" s="380"/>
      <c r="AP561" s="380"/>
      <c r="AQ561" s="381"/>
      <c r="AR561" s="379">
        <f>SUM(AR562:AU566)+SUM(AR570:AU575)+SUM(AR586:AU590)</f>
        <v>0</v>
      </c>
      <c r="AS561" s="380"/>
      <c r="AT561" s="380"/>
      <c r="AU561" s="381"/>
      <c r="AV561" s="379">
        <f>SUM(AV562:AY566)+SUM(AV570:AY575)+SUM(AV586:AY590)</f>
        <v>0</v>
      </c>
      <c r="AW561" s="380"/>
      <c r="AX561" s="380"/>
      <c r="AY561" s="381"/>
    </row>
    <row r="562" spans="4:51" s="9" customFormat="1" ht="11.25" customHeight="1">
      <c r="D562" s="376" t="s">
        <v>1146</v>
      </c>
      <c r="E562" s="377"/>
      <c r="F562" s="377"/>
      <c r="G562" s="377"/>
      <c r="H562" s="377"/>
      <c r="I562" s="377"/>
      <c r="J562" s="377"/>
      <c r="K562" s="377"/>
      <c r="L562" s="377"/>
      <c r="M562" s="377"/>
      <c r="N562" s="377"/>
      <c r="O562" s="377"/>
      <c r="P562" s="377"/>
      <c r="Q562" s="377"/>
      <c r="R562" s="377"/>
      <c r="S562" s="377"/>
      <c r="T562" s="377"/>
      <c r="U562" s="377"/>
      <c r="V562" s="377"/>
      <c r="W562" s="377"/>
      <c r="X562" s="377"/>
      <c r="Y562" s="378"/>
      <c r="Z562" s="412">
        <v>2</v>
      </c>
      <c r="AA562" s="436"/>
      <c r="AB562" s="369"/>
      <c r="AC562" s="370"/>
      <c r="AD562" s="370"/>
      <c r="AE562" s="371"/>
      <c r="AF562" s="369"/>
      <c r="AG562" s="370"/>
      <c r="AH562" s="370"/>
      <c r="AI562" s="371"/>
      <c r="AJ562" s="369"/>
      <c r="AK562" s="370"/>
      <c r="AL562" s="370"/>
      <c r="AM562" s="371"/>
      <c r="AN562" s="369"/>
      <c r="AO562" s="370"/>
      <c r="AP562" s="370"/>
      <c r="AQ562" s="371"/>
      <c r="AR562" s="369"/>
      <c r="AS562" s="370"/>
      <c r="AT562" s="370"/>
      <c r="AU562" s="371"/>
      <c r="AV562" s="369"/>
      <c r="AW562" s="370"/>
      <c r="AX562" s="370"/>
      <c r="AY562" s="371"/>
    </row>
    <row r="563" spans="4:51" s="9" customFormat="1" ht="11.25" customHeight="1">
      <c r="D563" s="6"/>
      <c r="E563" s="377" t="s">
        <v>601</v>
      </c>
      <c r="F563" s="377"/>
      <c r="G563" s="377"/>
      <c r="H563" s="377"/>
      <c r="I563" s="377"/>
      <c r="J563" s="377"/>
      <c r="K563" s="377"/>
      <c r="L563" s="377"/>
      <c r="M563" s="377"/>
      <c r="N563" s="377"/>
      <c r="O563" s="377"/>
      <c r="P563" s="377"/>
      <c r="Q563" s="377"/>
      <c r="R563" s="377"/>
      <c r="S563" s="377"/>
      <c r="T563" s="377"/>
      <c r="U563" s="377"/>
      <c r="V563" s="377"/>
      <c r="W563" s="377"/>
      <c r="X563" s="377"/>
      <c r="Y563" s="378"/>
      <c r="Z563" s="412">
        <v>3</v>
      </c>
      <c r="AA563" s="413"/>
      <c r="AB563" s="369"/>
      <c r="AC563" s="370"/>
      <c r="AD563" s="370"/>
      <c r="AE563" s="371"/>
      <c r="AF563" s="369"/>
      <c r="AG563" s="370"/>
      <c r="AH563" s="370"/>
      <c r="AI563" s="371"/>
      <c r="AJ563" s="369"/>
      <c r="AK563" s="370"/>
      <c r="AL563" s="370"/>
      <c r="AM563" s="371"/>
      <c r="AN563" s="369"/>
      <c r="AO563" s="370"/>
      <c r="AP563" s="370"/>
      <c r="AQ563" s="371"/>
      <c r="AR563" s="369"/>
      <c r="AS563" s="370"/>
      <c r="AT563" s="370"/>
      <c r="AU563" s="371"/>
      <c r="AV563" s="369"/>
      <c r="AW563" s="370"/>
      <c r="AX563" s="370"/>
      <c r="AY563" s="371"/>
    </row>
    <row r="564" spans="4:51" s="9" customFormat="1" ht="11.25" customHeight="1">
      <c r="D564" s="6"/>
      <c r="E564" s="377" t="s">
        <v>602</v>
      </c>
      <c r="F564" s="377"/>
      <c r="G564" s="377"/>
      <c r="H564" s="377"/>
      <c r="I564" s="377"/>
      <c r="J564" s="377"/>
      <c r="K564" s="377"/>
      <c r="L564" s="377"/>
      <c r="M564" s="377"/>
      <c r="N564" s="377"/>
      <c r="O564" s="377"/>
      <c r="P564" s="377"/>
      <c r="Q564" s="377"/>
      <c r="R564" s="377"/>
      <c r="S564" s="377"/>
      <c r="T564" s="377"/>
      <c r="U564" s="377"/>
      <c r="V564" s="377"/>
      <c r="W564" s="377"/>
      <c r="X564" s="377"/>
      <c r="Y564" s="378"/>
      <c r="Z564" s="412">
        <v>4</v>
      </c>
      <c r="AA564" s="436"/>
      <c r="AB564" s="369"/>
      <c r="AC564" s="370"/>
      <c r="AD564" s="370"/>
      <c r="AE564" s="371"/>
      <c r="AF564" s="369"/>
      <c r="AG564" s="370"/>
      <c r="AH564" s="370"/>
      <c r="AI564" s="371"/>
      <c r="AJ564" s="369"/>
      <c r="AK564" s="370"/>
      <c r="AL564" s="370"/>
      <c r="AM564" s="371"/>
      <c r="AN564" s="369"/>
      <c r="AO564" s="370"/>
      <c r="AP564" s="370"/>
      <c r="AQ564" s="371"/>
      <c r="AR564" s="369"/>
      <c r="AS564" s="370"/>
      <c r="AT564" s="370"/>
      <c r="AU564" s="371"/>
      <c r="AV564" s="369"/>
      <c r="AW564" s="370"/>
      <c r="AX564" s="370"/>
      <c r="AY564" s="371"/>
    </row>
    <row r="565" spans="4:51" s="9" customFormat="1" ht="11.25" customHeight="1">
      <c r="D565" s="6"/>
      <c r="E565" s="372" t="s">
        <v>1352</v>
      </c>
      <c r="F565" s="372"/>
      <c r="G565" s="372"/>
      <c r="H565" s="372"/>
      <c r="I565" s="372"/>
      <c r="J565" s="372"/>
      <c r="K565" s="372"/>
      <c r="L565" s="372"/>
      <c r="M565" s="372"/>
      <c r="N565" s="372"/>
      <c r="O565" s="372"/>
      <c r="P565" s="372"/>
      <c r="Q565" s="372"/>
      <c r="R565" s="372"/>
      <c r="S565" s="372"/>
      <c r="T565" s="372"/>
      <c r="U565" s="372"/>
      <c r="V565" s="372"/>
      <c r="W565" s="372"/>
      <c r="X565" s="372"/>
      <c r="Y565" s="373"/>
      <c r="Z565" s="412">
        <v>5</v>
      </c>
      <c r="AA565" s="413"/>
      <c r="AB565" s="369"/>
      <c r="AC565" s="370"/>
      <c r="AD565" s="370"/>
      <c r="AE565" s="371"/>
      <c r="AF565" s="369"/>
      <c r="AG565" s="370"/>
      <c r="AH565" s="370"/>
      <c r="AI565" s="371"/>
      <c r="AJ565" s="369"/>
      <c r="AK565" s="370"/>
      <c r="AL565" s="370"/>
      <c r="AM565" s="371"/>
      <c r="AN565" s="369"/>
      <c r="AO565" s="370"/>
      <c r="AP565" s="370"/>
      <c r="AQ565" s="371"/>
      <c r="AR565" s="369"/>
      <c r="AS565" s="370"/>
      <c r="AT565" s="370"/>
      <c r="AU565" s="371"/>
      <c r="AV565" s="369"/>
      <c r="AW565" s="370"/>
      <c r="AX565" s="370"/>
      <c r="AY565" s="371"/>
    </row>
    <row r="566" spans="4:51" s="9" customFormat="1" ht="11.25" customHeight="1">
      <c r="D566" s="6"/>
      <c r="E566" s="372" t="s">
        <v>1353</v>
      </c>
      <c r="F566" s="372"/>
      <c r="G566" s="372"/>
      <c r="H566" s="372"/>
      <c r="I566" s="372"/>
      <c r="J566" s="372"/>
      <c r="K566" s="372"/>
      <c r="L566" s="372"/>
      <c r="M566" s="372"/>
      <c r="N566" s="372"/>
      <c r="O566" s="372"/>
      <c r="P566" s="372"/>
      <c r="Q566" s="372"/>
      <c r="R566" s="372"/>
      <c r="S566" s="372"/>
      <c r="T566" s="372"/>
      <c r="U566" s="372"/>
      <c r="V566" s="372"/>
      <c r="W566" s="372"/>
      <c r="X566" s="372"/>
      <c r="Y566" s="373"/>
      <c r="Z566" s="412">
        <v>6</v>
      </c>
      <c r="AA566" s="436"/>
      <c r="AB566" s="369"/>
      <c r="AC566" s="370"/>
      <c r="AD566" s="370"/>
      <c r="AE566" s="371"/>
      <c r="AF566" s="369"/>
      <c r="AG566" s="370"/>
      <c r="AH566" s="370"/>
      <c r="AI566" s="371"/>
      <c r="AJ566" s="369"/>
      <c r="AK566" s="370"/>
      <c r="AL566" s="370"/>
      <c r="AM566" s="371"/>
      <c r="AN566" s="369"/>
      <c r="AO566" s="370"/>
      <c r="AP566" s="370"/>
      <c r="AQ566" s="371"/>
      <c r="AR566" s="369"/>
      <c r="AS566" s="370"/>
      <c r="AT566" s="370"/>
      <c r="AU566" s="371"/>
      <c r="AV566" s="369"/>
      <c r="AW566" s="370"/>
      <c r="AX566" s="370"/>
      <c r="AY566" s="371"/>
    </row>
    <row r="567" spans="4:51" s="9" customFormat="1" ht="11.25" customHeight="1">
      <c r="D567" s="6"/>
      <c r="E567" s="7"/>
      <c r="F567" s="640" t="s">
        <v>449</v>
      </c>
      <c r="G567" s="404"/>
      <c r="H567" s="404"/>
      <c r="I567" s="404"/>
      <c r="J567" s="404"/>
      <c r="K567" s="404"/>
      <c r="L567" s="404"/>
      <c r="M567" s="404"/>
      <c r="N567" s="404"/>
      <c r="O567" s="404"/>
      <c r="P567" s="404"/>
      <c r="Q567" s="404"/>
      <c r="R567" s="404"/>
      <c r="S567" s="404"/>
      <c r="T567" s="404"/>
      <c r="U567" s="404"/>
      <c r="V567" s="404"/>
      <c r="W567" s="404"/>
      <c r="X567" s="404"/>
      <c r="Y567" s="405"/>
      <c r="Z567" s="412">
        <v>7</v>
      </c>
      <c r="AA567" s="413"/>
      <c r="AB567" s="546" t="s">
        <v>605</v>
      </c>
      <c r="AC567" s="547"/>
      <c r="AD567" s="547"/>
      <c r="AE567" s="548"/>
      <c r="AF567" s="546" t="s">
        <v>605</v>
      </c>
      <c r="AG567" s="547"/>
      <c r="AH567" s="547"/>
      <c r="AI567" s="548"/>
      <c r="AJ567" s="546" t="s">
        <v>605</v>
      </c>
      <c r="AK567" s="547"/>
      <c r="AL567" s="547"/>
      <c r="AM567" s="548"/>
      <c r="AN567" s="546" t="s">
        <v>605</v>
      </c>
      <c r="AO567" s="547"/>
      <c r="AP567" s="547"/>
      <c r="AQ567" s="548"/>
      <c r="AR567" s="369"/>
      <c r="AS567" s="370"/>
      <c r="AT567" s="370"/>
      <c r="AU567" s="371"/>
      <c r="AV567" s="369"/>
      <c r="AW567" s="370"/>
      <c r="AX567" s="370"/>
      <c r="AY567" s="371"/>
    </row>
    <row r="568" spans="4:79" s="9" customFormat="1" ht="11.25" customHeight="1">
      <c r="D568" s="6"/>
      <c r="E568" s="7"/>
      <c r="F568" s="640" t="s">
        <v>450</v>
      </c>
      <c r="G568" s="404"/>
      <c r="H568" s="404"/>
      <c r="I568" s="404"/>
      <c r="J568" s="404"/>
      <c r="K568" s="404"/>
      <c r="L568" s="404"/>
      <c r="M568" s="404"/>
      <c r="N568" s="404"/>
      <c r="O568" s="404"/>
      <c r="P568" s="404"/>
      <c r="Q568" s="404"/>
      <c r="R568" s="404"/>
      <c r="S568" s="404"/>
      <c r="T568" s="404"/>
      <c r="U568" s="404"/>
      <c r="V568" s="404"/>
      <c r="W568" s="404"/>
      <c r="X568" s="404"/>
      <c r="Y568" s="405"/>
      <c r="Z568" s="412">
        <v>8</v>
      </c>
      <c r="AA568" s="436"/>
      <c r="AB568" s="546" t="s">
        <v>605</v>
      </c>
      <c r="AC568" s="547"/>
      <c r="AD568" s="547"/>
      <c r="AE568" s="548"/>
      <c r="AF568" s="546" t="s">
        <v>605</v>
      </c>
      <c r="AG568" s="547"/>
      <c r="AH568" s="547"/>
      <c r="AI568" s="548"/>
      <c r="AJ568" s="546" t="s">
        <v>605</v>
      </c>
      <c r="AK568" s="547"/>
      <c r="AL568" s="547"/>
      <c r="AM568" s="548"/>
      <c r="AN568" s="546" t="s">
        <v>605</v>
      </c>
      <c r="AO568" s="547"/>
      <c r="AP568" s="547"/>
      <c r="AQ568" s="548"/>
      <c r="AR568" s="369"/>
      <c r="AS568" s="370"/>
      <c r="AT568" s="370"/>
      <c r="AU568" s="371"/>
      <c r="AV568" s="369"/>
      <c r="AW568" s="370"/>
      <c r="AX568" s="370"/>
      <c r="AY568" s="371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</row>
    <row r="569" spans="4:79" s="9" customFormat="1" ht="12.75" customHeight="1">
      <c r="D569" s="6"/>
      <c r="E569" s="7"/>
      <c r="F569" s="150"/>
      <c r="G569" s="659" t="s">
        <v>986</v>
      </c>
      <c r="H569" s="659"/>
      <c r="I569" s="659"/>
      <c r="J569" s="659"/>
      <c r="K569" s="659"/>
      <c r="L569" s="659"/>
      <c r="M569" s="659"/>
      <c r="N569" s="659"/>
      <c r="O569" s="659"/>
      <c r="P569" s="659"/>
      <c r="Q569" s="659"/>
      <c r="R569" s="659"/>
      <c r="S569" s="659"/>
      <c r="T569" s="659"/>
      <c r="U569" s="659"/>
      <c r="V569" s="659"/>
      <c r="W569" s="659"/>
      <c r="X569" s="659"/>
      <c r="Y569" s="660"/>
      <c r="Z569" s="412">
        <v>9</v>
      </c>
      <c r="AA569" s="413"/>
      <c r="AB569" s="546" t="s">
        <v>605</v>
      </c>
      <c r="AC569" s="547"/>
      <c r="AD569" s="547"/>
      <c r="AE569" s="548"/>
      <c r="AF569" s="546" t="s">
        <v>605</v>
      </c>
      <c r="AG569" s="547"/>
      <c r="AH569" s="547"/>
      <c r="AI569" s="548"/>
      <c r="AJ569" s="546" t="s">
        <v>605</v>
      </c>
      <c r="AK569" s="547"/>
      <c r="AL569" s="547"/>
      <c r="AM569" s="548"/>
      <c r="AN569" s="546" t="s">
        <v>605</v>
      </c>
      <c r="AO569" s="547"/>
      <c r="AP569" s="547"/>
      <c r="AQ569" s="548"/>
      <c r="AR569" s="369"/>
      <c r="AS569" s="370"/>
      <c r="AT569" s="370"/>
      <c r="AU569" s="371"/>
      <c r="AV569" s="369"/>
      <c r="AW569" s="370"/>
      <c r="AX569" s="370"/>
      <c r="AY569" s="371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</row>
    <row r="570" spans="4:79" s="9" customFormat="1" ht="11.25" customHeight="1">
      <c r="D570" s="212"/>
      <c r="E570" s="568" t="s">
        <v>1793</v>
      </c>
      <c r="F570" s="568"/>
      <c r="G570" s="568"/>
      <c r="H570" s="568"/>
      <c r="I570" s="568"/>
      <c r="J570" s="568"/>
      <c r="K570" s="568"/>
      <c r="L570" s="568"/>
      <c r="M570" s="568"/>
      <c r="N570" s="568"/>
      <c r="O570" s="568"/>
      <c r="P570" s="568"/>
      <c r="Q570" s="568"/>
      <c r="R570" s="568"/>
      <c r="S570" s="568"/>
      <c r="T570" s="568"/>
      <c r="U570" s="568"/>
      <c r="V570" s="568"/>
      <c r="W570" s="568"/>
      <c r="X570" s="568"/>
      <c r="Y570" s="569"/>
      <c r="Z570" s="412">
        <v>10</v>
      </c>
      <c r="AA570" s="436"/>
      <c r="AB570" s="369"/>
      <c r="AC570" s="370"/>
      <c r="AD570" s="370"/>
      <c r="AE570" s="371"/>
      <c r="AF570" s="369"/>
      <c r="AG570" s="370"/>
      <c r="AH570" s="370"/>
      <c r="AI570" s="371"/>
      <c r="AJ570" s="369"/>
      <c r="AK570" s="370"/>
      <c r="AL570" s="370"/>
      <c r="AM570" s="371"/>
      <c r="AN570" s="369"/>
      <c r="AO570" s="370"/>
      <c r="AP570" s="370"/>
      <c r="AQ570" s="371"/>
      <c r="AR570" s="369"/>
      <c r="AS570" s="370"/>
      <c r="AT570" s="370"/>
      <c r="AU570" s="371"/>
      <c r="AV570" s="369"/>
      <c r="AW570" s="370"/>
      <c r="AX570" s="370"/>
      <c r="AY570" s="371"/>
      <c r="BG570" s="528"/>
      <c r="BH570" s="528"/>
      <c r="BI570" s="528"/>
      <c r="BJ570" s="528"/>
      <c r="BK570" s="528"/>
      <c r="BL570" s="528"/>
      <c r="BM570" s="528"/>
      <c r="BN570" s="528"/>
      <c r="BO570" s="528"/>
      <c r="BP570" s="528"/>
      <c r="BQ570" s="528"/>
      <c r="BR570" s="528"/>
      <c r="BS570" s="528"/>
      <c r="BT570" s="528"/>
      <c r="BU570" s="528"/>
      <c r="BV570" s="528"/>
      <c r="BW570" s="528"/>
      <c r="BX570" s="528"/>
      <c r="BY570" s="528"/>
      <c r="BZ570" s="528"/>
      <c r="CA570" s="528"/>
    </row>
    <row r="571" spans="4:79" s="9" customFormat="1" ht="11.25" customHeight="1">
      <c r="D571" s="212"/>
      <c r="E571" s="568" t="s">
        <v>1750</v>
      </c>
      <c r="F571" s="568"/>
      <c r="G571" s="568"/>
      <c r="H571" s="568"/>
      <c r="I571" s="568"/>
      <c r="J571" s="568"/>
      <c r="K571" s="568"/>
      <c r="L571" s="568"/>
      <c r="M571" s="568"/>
      <c r="N571" s="568"/>
      <c r="O571" s="568"/>
      <c r="P571" s="568"/>
      <c r="Q571" s="568"/>
      <c r="R571" s="568"/>
      <c r="S571" s="568"/>
      <c r="T571" s="568"/>
      <c r="U571" s="568"/>
      <c r="V571" s="568"/>
      <c r="W571" s="568"/>
      <c r="X571" s="568"/>
      <c r="Y571" s="569"/>
      <c r="Z571" s="412">
        <v>11</v>
      </c>
      <c r="AA571" s="413"/>
      <c r="AB571" s="369"/>
      <c r="AC571" s="370"/>
      <c r="AD571" s="370"/>
      <c r="AE571" s="371"/>
      <c r="AF571" s="369"/>
      <c r="AG571" s="370"/>
      <c r="AH571" s="370"/>
      <c r="AI571" s="371"/>
      <c r="AJ571" s="369"/>
      <c r="AK571" s="370"/>
      <c r="AL571" s="370"/>
      <c r="AM571" s="371"/>
      <c r="AN571" s="369"/>
      <c r="AO571" s="370"/>
      <c r="AP571" s="370"/>
      <c r="AQ571" s="371"/>
      <c r="AR571" s="369"/>
      <c r="AS571" s="370"/>
      <c r="AT571" s="370"/>
      <c r="AU571" s="371"/>
      <c r="AV571" s="369"/>
      <c r="AW571" s="370"/>
      <c r="AX571" s="370"/>
      <c r="AY571" s="371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</row>
    <row r="572" spans="4:79" s="9" customFormat="1" ht="11.25" customHeight="1">
      <c r="D572" s="208"/>
      <c r="E572" s="568" t="s">
        <v>451</v>
      </c>
      <c r="F572" s="568"/>
      <c r="G572" s="568"/>
      <c r="H572" s="568"/>
      <c r="I572" s="568"/>
      <c r="J572" s="568"/>
      <c r="K572" s="568"/>
      <c r="L572" s="568"/>
      <c r="M572" s="568"/>
      <c r="N572" s="568"/>
      <c r="O572" s="568"/>
      <c r="P572" s="568"/>
      <c r="Q572" s="568"/>
      <c r="R572" s="568"/>
      <c r="S572" s="568"/>
      <c r="T572" s="568"/>
      <c r="U572" s="568"/>
      <c r="V572" s="568"/>
      <c r="W572" s="568"/>
      <c r="X572" s="568"/>
      <c r="Y572" s="569"/>
      <c r="Z572" s="412">
        <v>12</v>
      </c>
      <c r="AA572" s="413"/>
      <c r="AB572" s="369"/>
      <c r="AC572" s="370"/>
      <c r="AD572" s="370"/>
      <c r="AE572" s="371"/>
      <c r="AF572" s="369"/>
      <c r="AG572" s="370"/>
      <c r="AH572" s="370"/>
      <c r="AI572" s="371"/>
      <c r="AJ572" s="369"/>
      <c r="AK572" s="370"/>
      <c r="AL572" s="370"/>
      <c r="AM572" s="371"/>
      <c r="AN572" s="369"/>
      <c r="AO572" s="370"/>
      <c r="AP572" s="370"/>
      <c r="AQ572" s="371"/>
      <c r="AR572" s="369"/>
      <c r="AS572" s="370"/>
      <c r="AT572" s="370"/>
      <c r="AU572" s="371"/>
      <c r="AV572" s="369"/>
      <c r="AW572" s="370"/>
      <c r="AX572" s="370"/>
      <c r="AY572" s="371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</row>
    <row r="573" spans="4:51" s="9" customFormat="1" ht="11.25" customHeight="1">
      <c r="D573" s="208"/>
      <c r="E573" s="568" t="s">
        <v>1101</v>
      </c>
      <c r="F573" s="568"/>
      <c r="G573" s="568"/>
      <c r="H573" s="568"/>
      <c r="I573" s="568"/>
      <c r="J573" s="568"/>
      <c r="K573" s="568"/>
      <c r="L573" s="568"/>
      <c r="M573" s="568"/>
      <c r="N573" s="568"/>
      <c r="O573" s="568"/>
      <c r="P573" s="568"/>
      <c r="Q573" s="568"/>
      <c r="R573" s="568"/>
      <c r="S573" s="568"/>
      <c r="T573" s="568"/>
      <c r="U573" s="568"/>
      <c r="V573" s="568"/>
      <c r="W573" s="568"/>
      <c r="X573" s="568"/>
      <c r="Y573" s="569"/>
      <c r="Z573" s="412">
        <v>13</v>
      </c>
      <c r="AA573" s="413"/>
      <c r="AB573" s="369"/>
      <c r="AC573" s="370"/>
      <c r="AD573" s="370"/>
      <c r="AE573" s="371"/>
      <c r="AF573" s="369"/>
      <c r="AG573" s="370"/>
      <c r="AH573" s="370"/>
      <c r="AI573" s="371"/>
      <c r="AJ573" s="369"/>
      <c r="AK573" s="370"/>
      <c r="AL573" s="370"/>
      <c r="AM573" s="371"/>
      <c r="AN573" s="369"/>
      <c r="AO573" s="370"/>
      <c r="AP573" s="370"/>
      <c r="AQ573" s="371"/>
      <c r="AR573" s="369"/>
      <c r="AS573" s="370"/>
      <c r="AT573" s="370"/>
      <c r="AU573" s="371"/>
      <c r="AV573" s="369"/>
      <c r="AW573" s="370"/>
      <c r="AX573" s="370"/>
      <c r="AY573" s="371"/>
    </row>
    <row r="574" spans="4:51" s="9" customFormat="1" ht="11.25" customHeight="1">
      <c r="D574" s="208"/>
      <c r="E574" s="568" t="s">
        <v>1481</v>
      </c>
      <c r="F574" s="568"/>
      <c r="G574" s="568"/>
      <c r="H574" s="568"/>
      <c r="I574" s="568"/>
      <c r="J574" s="568"/>
      <c r="K574" s="568"/>
      <c r="L574" s="568"/>
      <c r="M574" s="568"/>
      <c r="N574" s="568"/>
      <c r="O574" s="568"/>
      <c r="P574" s="568"/>
      <c r="Q574" s="568"/>
      <c r="R574" s="568"/>
      <c r="S574" s="568"/>
      <c r="T574" s="568"/>
      <c r="U574" s="568"/>
      <c r="V574" s="568"/>
      <c r="W574" s="568"/>
      <c r="X574" s="568"/>
      <c r="Y574" s="569"/>
      <c r="Z574" s="412">
        <v>14</v>
      </c>
      <c r="AA574" s="413"/>
      <c r="AB574" s="369"/>
      <c r="AC574" s="370"/>
      <c r="AD574" s="370"/>
      <c r="AE574" s="371"/>
      <c r="AF574" s="546" t="s">
        <v>605</v>
      </c>
      <c r="AG574" s="547"/>
      <c r="AH574" s="547"/>
      <c r="AI574" s="548"/>
      <c r="AJ574" s="570"/>
      <c r="AK574" s="571"/>
      <c r="AL574" s="571"/>
      <c r="AM574" s="572"/>
      <c r="AN574" s="570"/>
      <c r="AO574" s="571"/>
      <c r="AP574" s="571"/>
      <c r="AQ574" s="572"/>
      <c r="AR574" s="570"/>
      <c r="AS574" s="571"/>
      <c r="AT574" s="571"/>
      <c r="AU574" s="572"/>
      <c r="AV574" s="546" t="s">
        <v>605</v>
      </c>
      <c r="AW574" s="547"/>
      <c r="AX574" s="547"/>
      <c r="AY574" s="548"/>
    </row>
    <row r="575" spans="4:51" s="9" customFormat="1" ht="11.25" customHeight="1">
      <c r="D575" s="720" t="s">
        <v>1354</v>
      </c>
      <c r="E575" s="568"/>
      <c r="F575" s="568"/>
      <c r="G575" s="568"/>
      <c r="H575" s="568"/>
      <c r="I575" s="568"/>
      <c r="J575" s="568"/>
      <c r="K575" s="568"/>
      <c r="L575" s="568"/>
      <c r="M575" s="568"/>
      <c r="N575" s="568"/>
      <c r="O575" s="568"/>
      <c r="P575" s="568"/>
      <c r="Q575" s="568"/>
      <c r="R575" s="568"/>
      <c r="S575" s="568"/>
      <c r="T575" s="568"/>
      <c r="U575" s="568"/>
      <c r="V575" s="568"/>
      <c r="W575" s="568"/>
      <c r="X575" s="568"/>
      <c r="Y575" s="569"/>
      <c r="Z575" s="412">
        <v>15</v>
      </c>
      <c r="AA575" s="413"/>
      <c r="AB575" s="369"/>
      <c r="AC575" s="370"/>
      <c r="AD575" s="370"/>
      <c r="AE575" s="371"/>
      <c r="AF575" s="379">
        <f>SUM(AF576:AI585)</f>
        <v>0</v>
      </c>
      <c r="AG575" s="380"/>
      <c r="AH575" s="380"/>
      <c r="AI575" s="381"/>
      <c r="AJ575" s="379">
        <f>SUM(AJ576:AM585)</f>
        <v>0</v>
      </c>
      <c r="AK575" s="380"/>
      <c r="AL575" s="380"/>
      <c r="AM575" s="381"/>
      <c r="AN575" s="379">
        <f>SUM(AN576:AQ585)</f>
        <v>0</v>
      </c>
      <c r="AO575" s="380"/>
      <c r="AP575" s="380"/>
      <c r="AQ575" s="381"/>
      <c r="AR575" s="379">
        <f>SUM(AR576:AU585)</f>
        <v>0</v>
      </c>
      <c r="AS575" s="380"/>
      <c r="AT575" s="380"/>
      <c r="AU575" s="381"/>
      <c r="AV575" s="379">
        <f>SUM(AV576:AY585)</f>
        <v>0</v>
      </c>
      <c r="AW575" s="380"/>
      <c r="AX575" s="380"/>
      <c r="AY575" s="381"/>
    </row>
    <row r="576" spans="4:51" s="9" customFormat="1" ht="11.25" customHeight="1">
      <c r="D576" s="208"/>
      <c r="E576" s="209"/>
      <c r="F576" s="402" t="s">
        <v>1355</v>
      </c>
      <c r="G576" s="402"/>
      <c r="H576" s="402"/>
      <c r="I576" s="402"/>
      <c r="J576" s="402"/>
      <c r="K576" s="402"/>
      <c r="L576" s="402"/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3"/>
      <c r="Z576" s="412">
        <v>16</v>
      </c>
      <c r="AA576" s="413"/>
      <c r="AB576" s="546" t="s">
        <v>605</v>
      </c>
      <c r="AC576" s="547"/>
      <c r="AD576" s="547"/>
      <c r="AE576" s="548"/>
      <c r="AF576" s="369"/>
      <c r="AG576" s="370"/>
      <c r="AH576" s="370"/>
      <c r="AI576" s="371"/>
      <c r="AJ576" s="369"/>
      <c r="AK576" s="370"/>
      <c r="AL576" s="370"/>
      <c r="AM576" s="371"/>
      <c r="AN576" s="369"/>
      <c r="AO576" s="370"/>
      <c r="AP576" s="370"/>
      <c r="AQ576" s="371"/>
      <c r="AR576" s="369"/>
      <c r="AS576" s="370"/>
      <c r="AT576" s="370"/>
      <c r="AU576" s="371"/>
      <c r="AV576" s="369"/>
      <c r="AW576" s="370"/>
      <c r="AX576" s="370"/>
      <c r="AY576" s="371"/>
    </row>
    <row r="577" spans="4:51" s="9" customFormat="1" ht="11.25" customHeight="1">
      <c r="D577" s="208"/>
      <c r="E577" s="209"/>
      <c r="F577" s="402" t="s">
        <v>1356</v>
      </c>
      <c r="G577" s="402"/>
      <c r="H577" s="402"/>
      <c r="I577" s="402"/>
      <c r="J577" s="402"/>
      <c r="K577" s="402"/>
      <c r="L577" s="402"/>
      <c r="M577" s="402"/>
      <c r="N577" s="402"/>
      <c r="O577" s="402"/>
      <c r="P577" s="402"/>
      <c r="Q577" s="402"/>
      <c r="R577" s="402"/>
      <c r="S577" s="402"/>
      <c r="T577" s="402"/>
      <c r="U577" s="402"/>
      <c r="V577" s="402"/>
      <c r="W577" s="402"/>
      <c r="X577" s="402"/>
      <c r="Y577" s="403"/>
      <c r="Z577" s="412">
        <v>17</v>
      </c>
      <c r="AA577" s="413"/>
      <c r="AB577" s="546" t="s">
        <v>605</v>
      </c>
      <c r="AC577" s="547"/>
      <c r="AD577" s="547"/>
      <c r="AE577" s="548"/>
      <c r="AF577" s="369"/>
      <c r="AG577" s="370"/>
      <c r="AH577" s="370"/>
      <c r="AI577" s="371"/>
      <c r="AJ577" s="369"/>
      <c r="AK577" s="370"/>
      <c r="AL577" s="370"/>
      <c r="AM577" s="371"/>
      <c r="AN577" s="369"/>
      <c r="AO577" s="370"/>
      <c r="AP577" s="370"/>
      <c r="AQ577" s="371"/>
      <c r="AR577" s="369"/>
      <c r="AS577" s="370"/>
      <c r="AT577" s="370"/>
      <c r="AU577" s="371"/>
      <c r="AV577" s="369"/>
      <c r="AW577" s="370"/>
      <c r="AX577" s="370"/>
      <c r="AY577" s="371"/>
    </row>
    <row r="578" spans="4:51" s="9" customFormat="1" ht="15.75" customHeight="1">
      <c r="D578" s="208"/>
      <c r="E578" s="209"/>
      <c r="F578" s="402" t="s">
        <v>1357</v>
      </c>
      <c r="G578" s="402"/>
      <c r="H578" s="402"/>
      <c r="I578" s="402"/>
      <c r="J578" s="402"/>
      <c r="K578" s="402"/>
      <c r="L578" s="402"/>
      <c r="M578" s="402"/>
      <c r="N578" s="402"/>
      <c r="O578" s="402"/>
      <c r="P578" s="402"/>
      <c r="Q578" s="402"/>
      <c r="R578" s="402"/>
      <c r="S578" s="402"/>
      <c r="T578" s="402"/>
      <c r="U578" s="402"/>
      <c r="V578" s="402"/>
      <c r="W578" s="402"/>
      <c r="X578" s="402"/>
      <c r="Y578" s="403"/>
      <c r="Z578" s="412">
        <v>18</v>
      </c>
      <c r="AA578" s="413"/>
      <c r="AB578" s="546" t="s">
        <v>605</v>
      </c>
      <c r="AC578" s="547"/>
      <c r="AD578" s="547"/>
      <c r="AE578" s="548"/>
      <c r="AF578" s="369"/>
      <c r="AG578" s="370"/>
      <c r="AH578" s="370"/>
      <c r="AI578" s="371"/>
      <c r="AJ578" s="369"/>
      <c r="AK578" s="370"/>
      <c r="AL578" s="370"/>
      <c r="AM578" s="371"/>
      <c r="AN578" s="369"/>
      <c r="AO578" s="370"/>
      <c r="AP578" s="370"/>
      <c r="AQ578" s="371"/>
      <c r="AR578" s="369"/>
      <c r="AS578" s="370"/>
      <c r="AT578" s="370"/>
      <c r="AU578" s="371"/>
      <c r="AV578" s="369"/>
      <c r="AW578" s="370"/>
      <c r="AX578" s="370"/>
      <c r="AY578" s="371"/>
    </row>
    <row r="579" spans="1:163" ht="11.25">
      <c r="A579" s="9"/>
      <c r="B579" s="9"/>
      <c r="C579" s="9"/>
      <c r="D579" s="208"/>
      <c r="E579" s="209"/>
      <c r="F579" s="402" t="s">
        <v>1478</v>
      </c>
      <c r="G579" s="402"/>
      <c r="H579" s="402"/>
      <c r="I579" s="402"/>
      <c r="J579" s="402"/>
      <c r="K579" s="402"/>
      <c r="L579" s="402"/>
      <c r="M579" s="402"/>
      <c r="N579" s="402"/>
      <c r="O579" s="402"/>
      <c r="P579" s="402"/>
      <c r="Q579" s="402"/>
      <c r="R579" s="402"/>
      <c r="S579" s="402"/>
      <c r="T579" s="402"/>
      <c r="U579" s="402"/>
      <c r="V579" s="402"/>
      <c r="W579" s="402"/>
      <c r="X579" s="402"/>
      <c r="Y579" s="403"/>
      <c r="Z579" s="412">
        <v>19</v>
      </c>
      <c r="AA579" s="413"/>
      <c r="AB579" s="546" t="s">
        <v>605</v>
      </c>
      <c r="AC579" s="547"/>
      <c r="AD579" s="547"/>
      <c r="AE579" s="548"/>
      <c r="AF579" s="369"/>
      <c r="AG579" s="370"/>
      <c r="AH579" s="370"/>
      <c r="AI579" s="371"/>
      <c r="AJ579" s="369"/>
      <c r="AK579" s="370"/>
      <c r="AL579" s="370"/>
      <c r="AM579" s="371"/>
      <c r="AN579" s="369"/>
      <c r="AO579" s="370"/>
      <c r="AP579" s="370"/>
      <c r="AQ579" s="371"/>
      <c r="AR579" s="369"/>
      <c r="AS579" s="370"/>
      <c r="AT579" s="370"/>
      <c r="AU579" s="371"/>
      <c r="AV579" s="369"/>
      <c r="AW579" s="370"/>
      <c r="AX579" s="370"/>
      <c r="AY579" s="371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</row>
    <row r="580" spans="1:163" s="2" customFormat="1" ht="11.25" customHeight="1">
      <c r="A580" s="9"/>
      <c r="B580" s="9"/>
      <c r="C580" s="9"/>
      <c r="D580" s="208"/>
      <c r="E580" s="209"/>
      <c r="F580" s="402" t="s">
        <v>1479</v>
      </c>
      <c r="G580" s="402"/>
      <c r="H580" s="402"/>
      <c r="I580" s="402"/>
      <c r="J580" s="402"/>
      <c r="K580" s="402"/>
      <c r="L580" s="402"/>
      <c r="M580" s="402"/>
      <c r="N580" s="402"/>
      <c r="O580" s="402"/>
      <c r="P580" s="402"/>
      <c r="Q580" s="402"/>
      <c r="R580" s="402"/>
      <c r="S580" s="402"/>
      <c r="T580" s="402"/>
      <c r="U580" s="402"/>
      <c r="V580" s="402"/>
      <c r="W580" s="402"/>
      <c r="X580" s="402"/>
      <c r="Y580" s="403"/>
      <c r="Z580" s="412">
        <v>20</v>
      </c>
      <c r="AA580" s="413"/>
      <c r="AB580" s="546" t="s">
        <v>605</v>
      </c>
      <c r="AC580" s="547"/>
      <c r="AD580" s="547"/>
      <c r="AE580" s="548"/>
      <c r="AF580" s="369"/>
      <c r="AG580" s="370"/>
      <c r="AH580" s="370"/>
      <c r="AI580" s="371"/>
      <c r="AJ580" s="369"/>
      <c r="AK580" s="370"/>
      <c r="AL580" s="370"/>
      <c r="AM580" s="371"/>
      <c r="AN580" s="369"/>
      <c r="AO580" s="370"/>
      <c r="AP580" s="370"/>
      <c r="AQ580" s="371"/>
      <c r="AR580" s="369"/>
      <c r="AS580" s="370"/>
      <c r="AT580" s="370"/>
      <c r="AU580" s="371"/>
      <c r="AV580" s="369"/>
      <c r="AW580" s="370"/>
      <c r="AX580" s="370"/>
      <c r="AY580" s="371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</row>
    <row r="581" spans="1:163" ht="11.25" customHeight="1">
      <c r="A581" s="9"/>
      <c r="B581" s="9"/>
      <c r="C581" s="9"/>
      <c r="D581" s="208"/>
      <c r="E581" s="209"/>
      <c r="F581" s="402" t="s">
        <v>1751</v>
      </c>
      <c r="G581" s="402"/>
      <c r="H581" s="402"/>
      <c r="I581" s="402"/>
      <c r="J581" s="402"/>
      <c r="K581" s="402"/>
      <c r="L581" s="402"/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3"/>
      <c r="Z581" s="412">
        <v>21</v>
      </c>
      <c r="AA581" s="413"/>
      <c r="AB581" s="546" t="s">
        <v>605</v>
      </c>
      <c r="AC581" s="547"/>
      <c r="AD581" s="547"/>
      <c r="AE581" s="548"/>
      <c r="AF581" s="369"/>
      <c r="AG581" s="370"/>
      <c r="AH581" s="370"/>
      <c r="AI581" s="371"/>
      <c r="AJ581" s="369"/>
      <c r="AK581" s="370"/>
      <c r="AL581" s="370"/>
      <c r="AM581" s="371"/>
      <c r="AN581" s="369"/>
      <c r="AO581" s="370"/>
      <c r="AP581" s="370"/>
      <c r="AQ581" s="371"/>
      <c r="AR581" s="369"/>
      <c r="AS581" s="370"/>
      <c r="AT581" s="370"/>
      <c r="AU581" s="371"/>
      <c r="AV581" s="369"/>
      <c r="AW581" s="370"/>
      <c r="AX581" s="370"/>
      <c r="AY581" s="371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</row>
    <row r="582" spans="1:163" ht="11.25" customHeight="1">
      <c r="A582" s="9"/>
      <c r="B582" s="9"/>
      <c r="C582" s="9"/>
      <c r="D582" s="208"/>
      <c r="E582" s="209"/>
      <c r="F582" s="402" t="s">
        <v>1753</v>
      </c>
      <c r="G582" s="402"/>
      <c r="H582" s="402"/>
      <c r="I582" s="402"/>
      <c r="J582" s="402"/>
      <c r="K582" s="402"/>
      <c r="L582" s="402"/>
      <c r="M582" s="402"/>
      <c r="N582" s="402"/>
      <c r="O582" s="402"/>
      <c r="P582" s="402"/>
      <c r="Q582" s="402"/>
      <c r="R582" s="402"/>
      <c r="S582" s="402"/>
      <c r="T582" s="402"/>
      <c r="U582" s="402"/>
      <c r="V582" s="402"/>
      <c r="W582" s="402"/>
      <c r="X582" s="402"/>
      <c r="Y582" s="403"/>
      <c r="Z582" s="412">
        <v>22</v>
      </c>
      <c r="AA582" s="413"/>
      <c r="AB582" s="237"/>
      <c r="AC582" s="238"/>
      <c r="AD582" s="238"/>
      <c r="AE582" s="239"/>
      <c r="AF582" s="369"/>
      <c r="AG582" s="370"/>
      <c r="AH582" s="370"/>
      <c r="AI582" s="371"/>
      <c r="AJ582" s="369"/>
      <c r="AK582" s="370"/>
      <c r="AL582" s="370"/>
      <c r="AM582" s="371"/>
      <c r="AN582" s="369"/>
      <c r="AO582" s="370"/>
      <c r="AP582" s="370"/>
      <c r="AQ582" s="371"/>
      <c r="AR582" s="369"/>
      <c r="AS582" s="370"/>
      <c r="AT582" s="370"/>
      <c r="AU582" s="371"/>
      <c r="AV582" s="369"/>
      <c r="AW582" s="370"/>
      <c r="AX582" s="370"/>
      <c r="AY582" s="371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</row>
    <row r="583" spans="1:163" ht="13.5" customHeight="1">
      <c r="A583" s="9"/>
      <c r="B583" s="9"/>
      <c r="C583" s="9"/>
      <c r="D583" s="208"/>
      <c r="E583" s="209"/>
      <c r="F583" s="402" t="s">
        <v>1752</v>
      </c>
      <c r="G583" s="402"/>
      <c r="H583" s="402"/>
      <c r="I583" s="402"/>
      <c r="J583" s="402"/>
      <c r="K583" s="402"/>
      <c r="L583" s="402"/>
      <c r="M583" s="402"/>
      <c r="N583" s="402"/>
      <c r="O583" s="402"/>
      <c r="P583" s="402"/>
      <c r="Q583" s="402"/>
      <c r="R583" s="402"/>
      <c r="S583" s="402"/>
      <c r="T583" s="402"/>
      <c r="U583" s="402"/>
      <c r="V583" s="402"/>
      <c r="W583" s="402"/>
      <c r="X583" s="402"/>
      <c r="Y583" s="403"/>
      <c r="Z583" s="412">
        <v>23</v>
      </c>
      <c r="AA583" s="413"/>
      <c r="AB583" s="237"/>
      <c r="AC583" s="238"/>
      <c r="AD583" s="238"/>
      <c r="AE583" s="239"/>
      <c r="AF583" s="369"/>
      <c r="AG583" s="370"/>
      <c r="AH583" s="370"/>
      <c r="AI583" s="371"/>
      <c r="AJ583" s="369"/>
      <c r="AK583" s="370"/>
      <c r="AL583" s="370"/>
      <c r="AM583" s="371"/>
      <c r="AN583" s="369"/>
      <c r="AO583" s="370"/>
      <c r="AP583" s="370"/>
      <c r="AQ583" s="371"/>
      <c r="AR583" s="369"/>
      <c r="AS583" s="370"/>
      <c r="AT583" s="370"/>
      <c r="AU583" s="371"/>
      <c r="AV583" s="369"/>
      <c r="AW583" s="370"/>
      <c r="AX583" s="370"/>
      <c r="AY583" s="371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</row>
    <row r="584" spans="1:163" ht="27" customHeight="1">
      <c r="A584" s="9"/>
      <c r="B584" s="9"/>
      <c r="C584" s="9"/>
      <c r="D584" s="208"/>
      <c r="E584" s="209"/>
      <c r="F584" s="402" t="s">
        <v>1754</v>
      </c>
      <c r="G584" s="402"/>
      <c r="H584" s="402"/>
      <c r="I584" s="402"/>
      <c r="J584" s="402"/>
      <c r="K584" s="402"/>
      <c r="L584" s="402"/>
      <c r="M584" s="402"/>
      <c r="N584" s="402"/>
      <c r="O584" s="402"/>
      <c r="P584" s="402"/>
      <c r="Q584" s="402"/>
      <c r="R584" s="402"/>
      <c r="S584" s="402"/>
      <c r="T584" s="402"/>
      <c r="U584" s="402"/>
      <c r="V584" s="402"/>
      <c r="W584" s="402"/>
      <c r="X584" s="402"/>
      <c r="Y584" s="403"/>
      <c r="Z584" s="412">
        <v>24</v>
      </c>
      <c r="AA584" s="413"/>
      <c r="AB584" s="237"/>
      <c r="AC584" s="238"/>
      <c r="AD584" s="238"/>
      <c r="AE584" s="239"/>
      <c r="AF584" s="369"/>
      <c r="AG584" s="370"/>
      <c r="AH584" s="370"/>
      <c r="AI584" s="371"/>
      <c r="AJ584" s="369"/>
      <c r="AK584" s="370"/>
      <c r="AL584" s="370"/>
      <c r="AM584" s="371"/>
      <c r="AN584" s="369"/>
      <c r="AO584" s="370"/>
      <c r="AP584" s="370"/>
      <c r="AQ584" s="371"/>
      <c r="AR584" s="369"/>
      <c r="AS584" s="370"/>
      <c r="AT584" s="370"/>
      <c r="AU584" s="371"/>
      <c r="AV584" s="369"/>
      <c r="AW584" s="370"/>
      <c r="AX584" s="370"/>
      <c r="AY584" s="371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</row>
    <row r="585" spans="1:163" s="2" customFormat="1" ht="11.25" customHeight="1">
      <c r="A585" s="9"/>
      <c r="B585" s="9"/>
      <c r="C585" s="9"/>
      <c r="D585" s="6"/>
      <c r="E585" s="7"/>
      <c r="F585" s="640" t="s">
        <v>271</v>
      </c>
      <c r="G585" s="640"/>
      <c r="H585" s="640"/>
      <c r="I585" s="640"/>
      <c r="J585" s="640"/>
      <c r="K585" s="640"/>
      <c r="L585" s="640"/>
      <c r="M585" s="640"/>
      <c r="N585" s="640"/>
      <c r="O585" s="640"/>
      <c r="P585" s="640"/>
      <c r="Q585" s="640"/>
      <c r="R585" s="640"/>
      <c r="S585" s="640"/>
      <c r="T585" s="640"/>
      <c r="U585" s="640"/>
      <c r="V585" s="640"/>
      <c r="W585" s="640"/>
      <c r="X585" s="640"/>
      <c r="Y585" s="641"/>
      <c r="Z585" s="412">
        <v>25</v>
      </c>
      <c r="AA585" s="413"/>
      <c r="AB585" s="546" t="s">
        <v>605</v>
      </c>
      <c r="AC585" s="547"/>
      <c r="AD585" s="547"/>
      <c r="AE585" s="548"/>
      <c r="AF585" s="369"/>
      <c r="AG585" s="370"/>
      <c r="AH585" s="370"/>
      <c r="AI585" s="371"/>
      <c r="AJ585" s="369"/>
      <c r="AK585" s="370"/>
      <c r="AL585" s="370"/>
      <c r="AM585" s="371"/>
      <c r="AN585" s="369"/>
      <c r="AO585" s="370"/>
      <c r="AP585" s="370"/>
      <c r="AQ585" s="371"/>
      <c r="AR585" s="369"/>
      <c r="AS585" s="370"/>
      <c r="AT585" s="370"/>
      <c r="AU585" s="371"/>
      <c r="AV585" s="369"/>
      <c r="AW585" s="370"/>
      <c r="AX585" s="370"/>
      <c r="AY585" s="371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</row>
    <row r="586" spans="1:163" s="2" customFormat="1" ht="11.25" customHeight="1">
      <c r="A586" s="9"/>
      <c r="B586" s="9"/>
      <c r="C586" s="9"/>
      <c r="D586" s="6"/>
      <c r="E586" s="377" t="s">
        <v>603</v>
      </c>
      <c r="F586" s="377"/>
      <c r="G586" s="377"/>
      <c r="H586" s="377"/>
      <c r="I586" s="377"/>
      <c r="J586" s="377"/>
      <c r="K586" s="377"/>
      <c r="L586" s="377"/>
      <c r="M586" s="377"/>
      <c r="N586" s="377"/>
      <c r="O586" s="377"/>
      <c r="P586" s="377"/>
      <c r="Q586" s="377"/>
      <c r="R586" s="377"/>
      <c r="S586" s="377"/>
      <c r="T586" s="377"/>
      <c r="U586" s="377"/>
      <c r="V586" s="377"/>
      <c r="W586" s="377"/>
      <c r="X586" s="377"/>
      <c r="Y586" s="378"/>
      <c r="Z586" s="412">
        <v>26</v>
      </c>
      <c r="AA586" s="413"/>
      <c r="AB586" s="369"/>
      <c r="AC586" s="370"/>
      <c r="AD586" s="370"/>
      <c r="AE586" s="371"/>
      <c r="AF586" s="369"/>
      <c r="AG586" s="370"/>
      <c r="AH586" s="370"/>
      <c r="AI586" s="371"/>
      <c r="AJ586" s="369"/>
      <c r="AK586" s="370"/>
      <c r="AL586" s="370"/>
      <c r="AM586" s="371"/>
      <c r="AN586" s="369"/>
      <c r="AO586" s="370"/>
      <c r="AP586" s="370"/>
      <c r="AQ586" s="371"/>
      <c r="AR586" s="369"/>
      <c r="AS586" s="370"/>
      <c r="AT586" s="370"/>
      <c r="AU586" s="371"/>
      <c r="AV586" s="369"/>
      <c r="AW586" s="370"/>
      <c r="AX586" s="370"/>
      <c r="AY586" s="371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</row>
    <row r="587" spans="1:163" ht="19.5" customHeight="1">
      <c r="A587" s="9"/>
      <c r="B587" s="9"/>
      <c r="C587" s="9"/>
      <c r="D587" s="6"/>
      <c r="E587" s="372" t="s">
        <v>1351</v>
      </c>
      <c r="F587" s="372"/>
      <c r="G587" s="372"/>
      <c r="H587" s="372"/>
      <c r="I587" s="372"/>
      <c r="J587" s="372"/>
      <c r="K587" s="372"/>
      <c r="L587" s="372"/>
      <c r="M587" s="372"/>
      <c r="N587" s="372"/>
      <c r="O587" s="372"/>
      <c r="P587" s="372"/>
      <c r="Q587" s="372"/>
      <c r="R587" s="372"/>
      <c r="S587" s="372"/>
      <c r="T587" s="372"/>
      <c r="U587" s="372"/>
      <c r="V587" s="372"/>
      <c r="W587" s="372"/>
      <c r="X587" s="372"/>
      <c r="Y587" s="373"/>
      <c r="Z587" s="412">
        <v>27</v>
      </c>
      <c r="AA587" s="413"/>
      <c r="AB587" s="369"/>
      <c r="AC587" s="370"/>
      <c r="AD587" s="370"/>
      <c r="AE587" s="371"/>
      <c r="AF587" s="369"/>
      <c r="AG587" s="370"/>
      <c r="AH587" s="370"/>
      <c r="AI587" s="371"/>
      <c r="AJ587" s="369"/>
      <c r="AK587" s="370"/>
      <c r="AL587" s="370"/>
      <c r="AM587" s="371"/>
      <c r="AN587" s="369"/>
      <c r="AO587" s="370"/>
      <c r="AP587" s="370"/>
      <c r="AQ587" s="371"/>
      <c r="AR587" s="369"/>
      <c r="AS587" s="370"/>
      <c r="AT587" s="370"/>
      <c r="AU587" s="371"/>
      <c r="AV587" s="369"/>
      <c r="AW587" s="370"/>
      <c r="AX587" s="370"/>
      <c r="AY587" s="371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</row>
    <row r="588" spans="1:163" ht="18" customHeight="1">
      <c r="A588" s="9"/>
      <c r="B588" s="9"/>
      <c r="C588" s="9"/>
      <c r="D588" s="6"/>
      <c r="E588" s="377" t="s">
        <v>987</v>
      </c>
      <c r="F588" s="377"/>
      <c r="G588" s="377"/>
      <c r="H588" s="377"/>
      <c r="I588" s="377"/>
      <c r="J588" s="377"/>
      <c r="K588" s="377"/>
      <c r="L588" s="377"/>
      <c r="M588" s="377"/>
      <c r="N588" s="377"/>
      <c r="O588" s="377"/>
      <c r="P588" s="377"/>
      <c r="Q588" s="377"/>
      <c r="R588" s="377"/>
      <c r="S588" s="377"/>
      <c r="T588" s="377"/>
      <c r="U588" s="377"/>
      <c r="V588" s="377"/>
      <c r="W588" s="377"/>
      <c r="X588" s="377"/>
      <c r="Y588" s="378"/>
      <c r="Z588" s="412">
        <v>28</v>
      </c>
      <c r="AA588" s="413"/>
      <c r="AB588" s="369"/>
      <c r="AC588" s="370"/>
      <c r="AD588" s="370"/>
      <c r="AE588" s="371"/>
      <c r="AF588" s="369"/>
      <c r="AG588" s="370"/>
      <c r="AH588" s="370"/>
      <c r="AI588" s="371"/>
      <c r="AJ588" s="369"/>
      <c r="AK588" s="370"/>
      <c r="AL588" s="370"/>
      <c r="AM588" s="371"/>
      <c r="AN588" s="369"/>
      <c r="AO588" s="370"/>
      <c r="AP588" s="370"/>
      <c r="AQ588" s="371"/>
      <c r="AR588" s="369"/>
      <c r="AS588" s="370"/>
      <c r="AT588" s="370"/>
      <c r="AU588" s="371"/>
      <c r="AV588" s="369"/>
      <c r="AW588" s="370"/>
      <c r="AX588" s="370"/>
      <c r="AY588" s="371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</row>
    <row r="589" spans="1:163" s="8" customFormat="1" ht="17.25" customHeight="1">
      <c r="A589" s="1"/>
      <c r="B589" s="1"/>
      <c r="C589" s="1"/>
      <c r="D589" s="85"/>
      <c r="E589" s="377" t="s">
        <v>272</v>
      </c>
      <c r="F589" s="377"/>
      <c r="G589" s="377"/>
      <c r="H589" s="377"/>
      <c r="I589" s="377"/>
      <c r="J589" s="377"/>
      <c r="K589" s="377"/>
      <c r="L589" s="377"/>
      <c r="M589" s="377"/>
      <c r="N589" s="377"/>
      <c r="O589" s="377"/>
      <c r="P589" s="377"/>
      <c r="Q589" s="377"/>
      <c r="R589" s="377"/>
      <c r="S589" s="377"/>
      <c r="T589" s="377"/>
      <c r="U589" s="377"/>
      <c r="V589" s="377"/>
      <c r="W589" s="377"/>
      <c r="X589" s="377"/>
      <c r="Y589" s="378"/>
      <c r="Z589" s="412">
        <v>29</v>
      </c>
      <c r="AA589" s="413"/>
      <c r="AB589" s="369"/>
      <c r="AC589" s="370"/>
      <c r="AD589" s="370"/>
      <c r="AE589" s="371"/>
      <c r="AF589" s="369"/>
      <c r="AG589" s="370"/>
      <c r="AH589" s="370"/>
      <c r="AI589" s="371"/>
      <c r="AJ589" s="369"/>
      <c r="AK589" s="370"/>
      <c r="AL589" s="370"/>
      <c r="AM589" s="371"/>
      <c r="AN589" s="369"/>
      <c r="AO589" s="370"/>
      <c r="AP589" s="370"/>
      <c r="AQ589" s="371"/>
      <c r="AR589" s="369"/>
      <c r="AS589" s="370"/>
      <c r="AT589" s="370"/>
      <c r="AU589" s="371"/>
      <c r="AV589" s="369"/>
      <c r="AW589" s="370"/>
      <c r="AX589" s="370"/>
      <c r="AY589" s="37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:163" s="8" customFormat="1" ht="11.25" customHeight="1">
      <c r="A590" s="9"/>
      <c r="B590" s="9"/>
      <c r="C590" s="9"/>
      <c r="D590" s="6"/>
      <c r="E590" s="640" t="s">
        <v>1480</v>
      </c>
      <c r="F590" s="640"/>
      <c r="G590" s="640"/>
      <c r="H590" s="640"/>
      <c r="I590" s="640"/>
      <c r="J590" s="640"/>
      <c r="K590" s="640"/>
      <c r="L590" s="640"/>
      <c r="M590" s="640"/>
      <c r="N590" s="640"/>
      <c r="O590" s="640"/>
      <c r="P590" s="640"/>
      <c r="Q590" s="640"/>
      <c r="R590" s="640"/>
      <c r="S590" s="640"/>
      <c r="T590" s="640"/>
      <c r="U590" s="640"/>
      <c r="V590" s="640"/>
      <c r="W590" s="640"/>
      <c r="X590" s="640"/>
      <c r="Y590" s="641"/>
      <c r="Z590" s="412">
        <v>30</v>
      </c>
      <c r="AA590" s="413"/>
      <c r="AB590" s="369"/>
      <c r="AC590" s="370"/>
      <c r="AD590" s="370"/>
      <c r="AE590" s="371"/>
      <c r="AF590" s="369"/>
      <c r="AG590" s="370"/>
      <c r="AH590" s="370"/>
      <c r="AI590" s="371"/>
      <c r="AJ590" s="369"/>
      <c r="AK590" s="370"/>
      <c r="AL590" s="370"/>
      <c r="AM590" s="371"/>
      <c r="AN590" s="369"/>
      <c r="AO590" s="370"/>
      <c r="AP590" s="370"/>
      <c r="AQ590" s="371"/>
      <c r="AR590" s="369"/>
      <c r="AS590" s="370"/>
      <c r="AT590" s="370"/>
      <c r="AU590" s="371"/>
      <c r="AV590" s="369"/>
      <c r="AW590" s="370"/>
      <c r="AX590" s="370"/>
      <c r="AY590" s="371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</row>
    <row r="591" spans="1:163" s="8" customFormat="1" ht="24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</row>
    <row r="592" spans="1:163" s="8" customFormat="1" ht="24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</row>
    <row r="593" spans="1:163" s="87" customFormat="1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 t="s">
        <v>1482</v>
      </c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</row>
    <row r="594" spans="1:163" s="9" customFormat="1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5" t="s">
        <v>1322</v>
      </c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</row>
    <row r="595" spans="1:163" s="9" customFormat="1" ht="11.25" customHeight="1">
      <c r="A595" s="1"/>
      <c r="B595" s="1"/>
      <c r="C595" s="27"/>
      <c r="D595" s="27"/>
      <c r="E595" s="27"/>
      <c r="F595" s="27"/>
      <c r="G595" s="27"/>
      <c r="H595" s="27"/>
      <c r="I595" s="27"/>
      <c r="J595" s="2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:163" s="9" customFormat="1" ht="21" customHeight="1">
      <c r="A596" s="437" t="s">
        <v>1324</v>
      </c>
      <c r="B596" s="438"/>
      <c r="C596" s="438"/>
      <c r="D596" s="438"/>
      <c r="E596" s="438"/>
      <c r="F596" s="438"/>
      <c r="G596" s="438"/>
      <c r="H596" s="438"/>
      <c r="I596" s="439"/>
      <c r="J596" s="497" t="s">
        <v>525</v>
      </c>
      <c r="K596" s="447"/>
      <c r="L596" s="416" t="s">
        <v>464</v>
      </c>
      <c r="M596" s="417"/>
      <c r="N596" s="446" t="s">
        <v>465</v>
      </c>
      <c r="O596" s="447"/>
      <c r="P596" s="416" t="s">
        <v>466</v>
      </c>
      <c r="Q596" s="417"/>
      <c r="R596" s="446" t="s">
        <v>467</v>
      </c>
      <c r="S596" s="417"/>
      <c r="T596" s="365" t="s">
        <v>1562</v>
      </c>
      <c r="U596" s="366"/>
      <c r="V596" s="366"/>
      <c r="W596" s="366"/>
      <c r="X596" s="366"/>
      <c r="Y596" s="366"/>
      <c r="Z596" s="366"/>
      <c r="AA596" s="366"/>
      <c r="AB596" s="366"/>
      <c r="AC596" s="366"/>
      <c r="AD596" s="366"/>
      <c r="AE596" s="366"/>
      <c r="AF596" s="366"/>
      <c r="AG596" s="366"/>
      <c r="AH596" s="366"/>
      <c r="AI596" s="366"/>
      <c r="AJ596" s="366"/>
      <c r="AK596" s="366"/>
      <c r="AL596" s="366"/>
      <c r="AM596" s="366"/>
      <c r="AN596" s="366"/>
      <c r="AO596" s="366"/>
      <c r="AP596" s="366"/>
      <c r="AQ596" s="366"/>
      <c r="AR596" s="366"/>
      <c r="AS596" s="366"/>
      <c r="AT596" s="366"/>
      <c r="AU596" s="504"/>
      <c r="AV596" s="48"/>
      <c r="AW596" s="48"/>
      <c r="AX596" s="48"/>
      <c r="AY596" s="48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:163" s="9" customFormat="1" ht="21.75" customHeight="1">
      <c r="A597" s="459"/>
      <c r="B597" s="460"/>
      <c r="C597" s="460"/>
      <c r="D597" s="460"/>
      <c r="E597" s="460"/>
      <c r="F597" s="460"/>
      <c r="G597" s="460"/>
      <c r="H597" s="460"/>
      <c r="I597" s="461"/>
      <c r="J597" s="418"/>
      <c r="K597" s="449"/>
      <c r="L597" s="418"/>
      <c r="M597" s="419"/>
      <c r="N597" s="419"/>
      <c r="O597" s="449"/>
      <c r="P597" s="418"/>
      <c r="Q597" s="419"/>
      <c r="R597" s="419"/>
      <c r="S597" s="445"/>
      <c r="T597" s="367"/>
      <c r="U597" s="368"/>
      <c r="V597" s="368"/>
      <c r="W597" s="368"/>
      <c r="X597" s="368"/>
      <c r="Y597" s="368"/>
      <c r="Z597" s="368"/>
      <c r="AA597" s="368"/>
      <c r="AB597" s="368"/>
      <c r="AC597" s="368"/>
      <c r="AD597" s="368"/>
      <c r="AE597" s="368"/>
      <c r="AF597" s="368"/>
      <c r="AG597" s="368"/>
      <c r="AH597" s="368"/>
      <c r="AI597" s="368"/>
      <c r="AJ597" s="368"/>
      <c r="AK597" s="368"/>
      <c r="AL597" s="368"/>
      <c r="AM597" s="368"/>
      <c r="AN597" s="368"/>
      <c r="AO597" s="368"/>
      <c r="AP597" s="368"/>
      <c r="AQ597" s="368"/>
      <c r="AR597" s="368"/>
      <c r="AS597" s="368"/>
      <c r="AT597" s="368"/>
      <c r="AU597" s="489"/>
      <c r="AV597" s="48"/>
      <c r="AW597" s="48"/>
      <c r="AX597" s="48"/>
      <c r="AY597" s="48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:163" s="9" customFormat="1" ht="12.75" customHeight="1">
      <c r="A598" s="459"/>
      <c r="B598" s="460"/>
      <c r="C598" s="460"/>
      <c r="D598" s="460"/>
      <c r="E598" s="460"/>
      <c r="F598" s="460"/>
      <c r="G598" s="460"/>
      <c r="H598" s="460"/>
      <c r="I598" s="461"/>
      <c r="J598" s="418"/>
      <c r="K598" s="449"/>
      <c r="L598" s="418"/>
      <c r="M598" s="419"/>
      <c r="N598" s="419"/>
      <c r="O598" s="449"/>
      <c r="P598" s="418"/>
      <c r="Q598" s="419"/>
      <c r="R598" s="419"/>
      <c r="S598" s="449"/>
      <c r="T598" s="470" t="s">
        <v>1327</v>
      </c>
      <c r="U598" s="445"/>
      <c r="V598" s="445"/>
      <c r="W598" s="445"/>
      <c r="X598" s="445"/>
      <c r="Y598" s="445"/>
      <c r="Z598" s="445"/>
      <c r="AA598" s="449"/>
      <c r="AB598" s="444" t="s">
        <v>1483</v>
      </c>
      <c r="AC598" s="445"/>
      <c r="AD598" s="448" t="s">
        <v>1333</v>
      </c>
      <c r="AE598" s="449"/>
      <c r="AF598" s="444" t="s">
        <v>1484</v>
      </c>
      <c r="AG598" s="445"/>
      <c r="AH598" s="448" t="s">
        <v>1334</v>
      </c>
      <c r="AI598" s="449"/>
      <c r="AJ598" s="444" t="s">
        <v>1485</v>
      </c>
      <c r="AK598" s="445"/>
      <c r="AL598" s="448" t="s">
        <v>1335</v>
      </c>
      <c r="AM598" s="449"/>
      <c r="AN598" s="444" t="s">
        <v>1486</v>
      </c>
      <c r="AO598" s="445"/>
      <c r="AP598" s="448" t="s">
        <v>1487</v>
      </c>
      <c r="AQ598" s="449"/>
      <c r="AR598" s="444" t="s">
        <v>1488</v>
      </c>
      <c r="AS598" s="445"/>
      <c r="AT598" s="448" t="s">
        <v>1332</v>
      </c>
      <c r="AU598" s="449"/>
      <c r="AV598" s="573"/>
      <c r="AW598" s="445"/>
      <c r="AX598" s="448"/>
      <c r="AY598" s="445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:51" ht="26.25" customHeight="1">
      <c r="A599" s="459"/>
      <c r="B599" s="460"/>
      <c r="C599" s="460"/>
      <c r="D599" s="460"/>
      <c r="E599" s="460"/>
      <c r="F599" s="460"/>
      <c r="G599" s="460"/>
      <c r="H599" s="460"/>
      <c r="I599" s="461"/>
      <c r="J599" s="418"/>
      <c r="K599" s="449"/>
      <c r="L599" s="418"/>
      <c r="M599" s="419"/>
      <c r="N599" s="419"/>
      <c r="O599" s="449"/>
      <c r="P599" s="418"/>
      <c r="Q599" s="419"/>
      <c r="R599" s="419"/>
      <c r="S599" s="449"/>
      <c r="T599" s="367" t="s">
        <v>1323</v>
      </c>
      <c r="U599" s="421"/>
      <c r="V599" s="421"/>
      <c r="W599" s="421"/>
      <c r="X599" s="421"/>
      <c r="Y599" s="421"/>
      <c r="Z599" s="421"/>
      <c r="AA599" s="443"/>
      <c r="AB599" s="418"/>
      <c r="AC599" s="419"/>
      <c r="AD599" s="419"/>
      <c r="AE599" s="449"/>
      <c r="AF599" s="418"/>
      <c r="AG599" s="419"/>
      <c r="AH599" s="419"/>
      <c r="AI599" s="449"/>
      <c r="AJ599" s="418"/>
      <c r="AK599" s="419"/>
      <c r="AL599" s="419"/>
      <c r="AM599" s="449"/>
      <c r="AN599" s="418"/>
      <c r="AO599" s="419"/>
      <c r="AP599" s="419"/>
      <c r="AQ599" s="449"/>
      <c r="AR599" s="418"/>
      <c r="AS599" s="445"/>
      <c r="AT599" s="445"/>
      <c r="AU599" s="449"/>
      <c r="AV599" s="445"/>
      <c r="AW599" s="445"/>
      <c r="AX599" s="445"/>
      <c r="AY599" s="445"/>
    </row>
    <row r="600" spans="1:163" s="2" customFormat="1" ht="57" customHeight="1">
      <c r="A600" s="440" t="s">
        <v>1325</v>
      </c>
      <c r="B600" s="441"/>
      <c r="C600" s="441"/>
      <c r="D600" s="441"/>
      <c r="E600" s="441"/>
      <c r="F600" s="441"/>
      <c r="G600" s="441"/>
      <c r="H600" s="441"/>
      <c r="I600" s="442"/>
      <c r="J600" s="420"/>
      <c r="K600" s="443"/>
      <c r="L600" s="420"/>
      <c r="M600" s="421"/>
      <c r="N600" s="421"/>
      <c r="O600" s="443"/>
      <c r="P600" s="420"/>
      <c r="Q600" s="421"/>
      <c r="R600" s="421"/>
      <c r="S600" s="443"/>
      <c r="T600" s="450" t="s">
        <v>1489</v>
      </c>
      <c r="U600" s="451"/>
      <c r="V600" s="452" t="s">
        <v>1323</v>
      </c>
      <c r="W600" s="453"/>
      <c r="X600" s="450" t="s">
        <v>1329</v>
      </c>
      <c r="Y600" s="451"/>
      <c r="Z600" s="452" t="s">
        <v>1330</v>
      </c>
      <c r="AA600" s="453"/>
      <c r="AB600" s="420"/>
      <c r="AC600" s="421"/>
      <c r="AD600" s="421"/>
      <c r="AE600" s="443"/>
      <c r="AF600" s="420"/>
      <c r="AG600" s="421"/>
      <c r="AH600" s="421"/>
      <c r="AI600" s="443"/>
      <c r="AJ600" s="420"/>
      <c r="AK600" s="421"/>
      <c r="AL600" s="421"/>
      <c r="AM600" s="443"/>
      <c r="AN600" s="420"/>
      <c r="AO600" s="421"/>
      <c r="AP600" s="421"/>
      <c r="AQ600" s="443"/>
      <c r="AR600" s="420"/>
      <c r="AS600" s="421"/>
      <c r="AT600" s="421"/>
      <c r="AU600" s="443"/>
      <c r="AV600" s="445"/>
      <c r="AW600" s="445"/>
      <c r="AX600" s="445"/>
      <c r="AY600" s="445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:163" s="2" customFormat="1" ht="11.25" customHeight="1">
      <c r="A601" s="608" t="s">
        <v>1439</v>
      </c>
      <c r="B601" s="608"/>
      <c r="C601" s="608"/>
      <c r="D601" s="608"/>
      <c r="E601" s="608"/>
      <c r="F601" s="608"/>
      <c r="G601" s="608"/>
      <c r="H601" s="608"/>
      <c r="I601" s="608"/>
      <c r="J601" s="462" t="s">
        <v>1440</v>
      </c>
      <c r="K601" s="464"/>
      <c r="L601" s="462">
        <v>1</v>
      </c>
      <c r="M601" s="463"/>
      <c r="N601" s="463"/>
      <c r="O601" s="464"/>
      <c r="P601" s="462">
        <v>2</v>
      </c>
      <c r="Q601" s="451"/>
      <c r="R601" s="451"/>
      <c r="S601" s="453"/>
      <c r="T601" s="462">
        <v>3</v>
      </c>
      <c r="U601" s="463"/>
      <c r="V601" s="463"/>
      <c r="W601" s="464"/>
      <c r="X601" s="462">
        <v>4</v>
      </c>
      <c r="Y601" s="463"/>
      <c r="Z601" s="463"/>
      <c r="AA601" s="464"/>
      <c r="AB601" s="462">
        <v>5</v>
      </c>
      <c r="AC601" s="463"/>
      <c r="AD601" s="463"/>
      <c r="AE601" s="464"/>
      <c r="AF601" s="462">
        <v>6</v>
      </c>
      <c r="AG601" s="463"/>
      <c r="AH601" s="463"/>
      <c r="AI601" s="464"/>
      <c r="AJ601" s="462">
        <v>7</v>
      </c>
      <c r="AK601" s="463"/>
      <c r="AL601" s="463"/>
      <c r="AM601" s="464"/>
      <c r="AN601" s="462">
        <v>8</v>
      </c>
      <c r="AO601" s="463"/>
      <c r="AP601" s="463"/>
      <c r="AQ601" s="464"/>
      <c r="AR601" s="462">
        <v>9</v>
      </c>
      <c r="AS601" s="463"/>
      <c r="AT601" s="463"/>
      <c r="AU601" s="464"/>
      <c r="AV601" s="750"/>
      <c r="AW601" s="750"/>
      <c r="AX601" s="750"/>
      <c r="AY601" s="750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:51" ht="11.25">
      <c r="A602" s="611" t="s">
        <v>1197</v>
      </c>
      <c r="B602" s="611"/>
      <c r="C602" s="611"/>
      <c r="D602" s="611"/>
      <c r="E602" s="611"/>
      <c r="F602" s="611"/>
      <c r="G602" s="611"/>
      <c r="H602" s="611"/>
      <c r="I602" s="611"/>
      <c r="J602" s="412">
        <v>1</v>
      </c>
      <c r="K602" s="413"/>
      <c r="L602" s="369"/>
      <c r="M602" s="370"/>
      <c r="N602" s="370"/>
      <c r="O602" s="371"/>
      <c r="P602" s="369"/>
      <c r="Q602" s="370"/>
      <c r="R602" s="370"/>
      <c r="S602" s="371"/>
      <c r="T602" s="369"/>
      <c r="U602" s="370"/>
      <c r="V602" s="370"/>
      <c r="W602" s="371"/>
      <c r="X602" s="369"/>
      <c r="Y602" s="370"/>
      <c r="Z602" s="370"/>
      <c r="AA602" s="371"/>
      <c r="AB602" s="369"/>
      <c r="AC602" s="370"/>
      <c r="AD602" s="370"/>
      <c r="AE602" s="371"/>
      <c r="AF602" s="369"/>
      <c r="AG602" s="370"/>
      <c r="AH602" s="370"/>
      <c r="AI602" s="371"/>
      <c r="AJ602" s="369"/>
      <c r="AK602" s="370"/>
      <c r="AL602" s="370"/>
      <c r="AM602" s="371"/>
      <c r="AN602" s="369"/>
      <c r="AO602" s="370"/>
      <c r="AP602" s="370"/>
      <c r="AQ602" s="371"/>
      <c r="AR602" s="369"/>
      <c r="AS602" s="370"/>
      <c r="AT602" s="370"/>
      <c r="AU602" s="371"/>
      <c r="AV602" s="751"/>
      <c r="AW602" s="751"/>
      <c r="AX602" s="751"/>
      <c r="AY602" s="751"/>
    </row>
    <row r="603" spans="1:163" s="8" customFormat="1" ht="11.25" customHeight="1">
      <c r="A603" s="611" t="s">
        <v>1198</v>
      </c>
      <c r="B603" s="611"/>
      <c r="C603" s="611"/>
      <c r="D603" s="611"/>
      <c r="E603" s="611"/>
      <c r="F603" s="611"/>
      <c r="G603" s="611"/>
      <c r="H603" s="611"/>
      <c r="I603" s="611"/>
      <c r="J603" s="412">
        <v>2</v>
      </c>
      <c r="K603" s="413"/>
      <c r="L603" s="369"/>
      <c r="M603" s="370"/>
      <c r="N603" s="370"/>
      <c r="O603" s="371"/>
      <c r="P603" s="369"/>
      <c r="Q603" s="370"/>
      <c r="R603" s="370"/>
      <c r="S603" s="371"/>
      <c r="T603" s="369"/>
      <c r="U603" s="370"/>
      <c r="V603" s="370"/>
      <c r="W603" s="371"/>
      <c r="X603" s="369"/>
      <c r="Y603" s="370"/>
      <c r="Z603" s="370"/>
      <c r="AA603" s="371"/>
      <c r="AB603" s="369"/>
      <c r="AC603" s="370"/>
      <c r="AD603" s="370"/>
      <c r="AE603" s="371"/>
      <c r="AF603" s="369"/>
      <c r="AG603" s="370"/>
      <c r="AH603" s="370"/>
      <c r="AI603" s="371"/>
      <c r="AJ603" s="369"/>
      <c r="AK603" s="370"/>
      <c r="AL603" s="370"/>
      <c r="AM603" s="371"/>
      <c r="AN603" s="369"/>
      <c r="AO603" s="370"/>
      <c r="AP603" s="370"/>
      <c r="AQ603" s="371"/>
      <c r="AR603" s="369"/>
      <c r="AS603" s="370"/>
      <c r="AT603" s="370"/>
      <c r="AU603" s="371"/>
      <c r="AV603" s="751"/>
      <c r="AW603" s="751"/>
      <c r="AX603" s="751"/>
      <c r="AY603" s="75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:163" s="8" customFormat="1" ht="17.2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</row>
    <row r="605" spans="1:163" s="9" customFormat="1" ht="11.2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</row>
    <row r="606" spans="1:163" s="9" customFormat="1" ht="21.75" customHeight="1">
      <c r="A606" s="752" t="s">
        <v>284</v>
      </c>
      <c r="B606" s="752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" t="s">
        <v>988</v>
      </c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</row>
    <row r="607" spans="1:163" s="9" customFormat="1" ht="22.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1"/>
      <c r="Q607" s="1"/>
      <c r="R607" s="1"/>
      <c r="S607" s="1"/>
      <c r="T607" s="1"/>
      <c r="U607" s="1"/>
      <c r="V607" s="1"/>
      <c r="W607" s="1"/>
      <c r="X607" s="1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:163" s="9" customFormat="1" ht="45.75" customHeight="1">
      <c r="A608" s="437" t="s">
        <v>816</v>
      </c>
      <c r="B608" s="438"/>
      <c r="C608" s="438"/>
      <c r="D608" s="438"/>
      <c r="E608" s="438"/>
      <c r="F608" s="438"/>
      <c r="G608" s="438"/>
      <c r="H608" s="438"/>
      <c r="I608" s="439"/>
      <c r="J608" s="497" t="s">
        <v>717</v>
      </c>
      <c r="K608" s="447"/>
      <c r="L608" s="437" t="s">
        <v>718</v>
      </c>
      <c r="M608" s="417"/>
      <c r="N608" s="417"/>
      <c r="O608" s="417"/>
      <c r="P608" s="417"/>
      <c r="Q608" s="417"/>
      <c r="R608" s="417"/>
      <c r="S608" s="417"/>
      <c r="T608" s="417"/>
      <c r="U608" s="417"/>
      <c r="V608" s="417"/>
      <c r="W608" s="417"/>
      <c r="X608" s="417"/>
      <c r="Y608" s="417"/>
      <c r="Z608" s="417"/>
      <c r="AA608" s="447"/>
      <c r="AB608" s="437" t="s">
        <v>719</v>
      </c>
      <c r="AC608" s="438"/>
      <c r="AD608" s="438"/>
      <c r="AE608" s="438"/>
      <c r="AF608" s="438"/>
      <c r="AG608" s="438"/>
      <c r="AH608" s="438"/>
      <c r="AI608" s="439"/>
      <c r="AJ608" s="437" t="s">
        <v>720</v>
      </c>
      <c r="AK608" s="417"/>
      <c r="AL608" s="417"/>
      <c r="AM608" s="417"/>
      <c r="AN608" s="417"/>
      <c r="AO608" s="417"/>
      <c r="AP608" s="417"/>
      <c r="AQ608" s="447"/>
      <c r="AR608" s="437" t="s">
        <v>721</v>
      </c>
      <c r="AS608" s="417"/>
      <c r="AT608" s="417"/>
      <c r="AU608" s="417"/>
      <c r="AV608" s="417"/>
      <c r="AW608" s="417"/>
      <c r="AX608" s="417"/>
      <c r="AY608" s="447"/>
      <c r="AZ608" s="753" t="s">
        <v>1843</v>
      </c>
      <c r="BA608" s="754"/>
      <c r="BB608" s="754"/>
      <c r="BC608" s="754"/>
      <c r="BD608" s="754"/>
      <c r="BE608" s="754"/>
      <c r="BF608" s="754"/>
      <c r="BG608" s="755"/>
      <c r="BH608" s="437" t="s">
        <v>1536</v>
      </c>
      <c r="BI608" s="417"/>
      <c r="BJ608" s="417"/>
      <c r="BK608" s="417"/>
      <c r="BL608" s="417"/>
      <c r="BM608" s="417"/>
      <c r="BN608" s="417"/>
      <c r="BO608" s="447"/>
      <c r="BP608" s="437" t="s">
        <v>722</v>
      </c>
      <c r="BQ608" s="438"/>
      <c r="BR608" s="438"/>
      <c r="BS608" s="438"/>
      <c r="BT608" s="438"/>
      <c r="BU608" s="438"/>
      <c r="BV608" s="438"/>
      <c r="BW608" s="439"/>
      <c r="BX608" s="437" t="s">
        <v>1331</v>
      </c>
      <c r="BY608" s="417"/>
      <c r="BZ608" s="417"/>
      <c r="CA608" s="417"/>
      <c r="CB608" s="417"/>
      <c r="CC608" s="417"/>
      <c r="CD608" s="417"/>
      <c r="CE608" s="447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</row>
    <row r="609" spans="1:163" s="9" customFormat="1" ht="11.25" customHeight="1">
      <c r="A609" s="459"/>
      <c r="B609" s="460"/>
      <c r="C609" s="460"/>
      <c r="D609" s="460"/>
      <c r="E609" s="460"/>
      <c r="F609" s="460"/>
      <c r="G609" s="460"/>
      <c r="H609" s="460"/>
      <c r="I609" s="461"/>
      <c r="J609" s="418"/>
      <c r="K609" s="449"/>
      <c r="L609" s="440" t="s">
        <v>818</v>
      </c>
      <c r="M609" s="421"/>
      <c r="N609" s="421"/>
      <c r="O609" s="421"/>
      <c r="P609" s="421"/>
      <c r="Q609" s="421"/>
      <c r="R609" s="421"/>
      <c r="S609" s="421"/>
      <c r="T609" s="421"/>
      <c r="U609" s="421"/>
      <c r="V609" s="421"/>
      <c r="W609" s="421"/>
      <c r="X609" s="421"/>
      <c r="Y609" s="421"/>
      <c r="Z609" s="421"/>
      <c r="AA609" s="443"/>
      <c r="AB609" s="440" t="s">
        <v>1147</v>
      </c>
      <c r="AC609" s="441"/>
      <c r="AD609" s="441"/>
      <c r="AE609" s="441"/>
      <c r="AF609" s="441"/>
      <c r="AG609" s="441"/>
      <c r="AH609" s="441"/>
      <c r="AI609" s="442"/>
      <c r="AJ609" s="440" t="s">
        <v>819</v>
      </c>
      <c r="AK609" s="421"/>
      <c r="AL609" s="421"/>
      <c r="AM609" s="421"/>
      <c r="AN609" s="421"/>
      <c r="AO609" s="421"/>
      <c r="AP609" s="421"/>
      <c r="AQ609" s="443"/>
      <c r="AR609" s="440" t="s">
        <v>820</v>
      </c>
      <c r="AS609" s="421"/>
      <c r="AT609" s="421"/>
      <c r="AU609" s="421"/>
      <c r="AV609" s="421"/>
      <c r="AW609" s="421"/>
      <c r="AX609" s="421"/>
      <c r="AY609" s="443"/>
      <c r="AZ609" s="756" t="s">
        <v>1844</v>
      </c>
      <c r="BA609" s="757"/>
      <c r="BB609" s="757"/>
      <c r="BC609" s="757"/>
      <c r="BD609" s="757"/>
      <c r="BE609" s="757"/>
      <c r="BF609" s="757"/>
      <c r="BG609" s="758"/>
      <c r="BH609" s="440" t="s">
        <v>1535</v>
      </c>
      <c r="BI609" s="421"/>
      <c r="BJ609" s="421"/>
      <c r="BK609" s="421"/>
      <c r="BL609" s="421"/>
      <c r="BM609" s="421"/>
      <c r="BN609" s="421"/>
      <c r="BO609" s="443"/>
      <c r="BP609" s="440" t="s">
        <v>706</v>
      </c>
      <c r="BQ609" s="441"/>
      <c r="BR609" s="441"/>
      <c r="BS609" s="441"/>
      <c r="BT609" s="441"/>
      <c r="BU609" s="441"/>
      <c r="BV609" s="441"/>
      <c r="BW609" s="442"/>
      <c r="BX609" s="418"/>
      <c r="BY609" s="419"/>
      <c r="BZ609" s="419"/>
      <c r="CA609" s="419"/>
      <c r="CB609" s="419"/>
      <c r="CC609" s="419"/>
      <c r="CD609" s="419"/>
      <c r="CE609" s="449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</row>
    <row r="610" spans="1:163" s="9" customFormat="1" ht="22.5" customHeight="1">
      <c r="A610" s="459"/>
      <c r="B610" s="460"/>
      <c r="C610" s="460"/>
      <c r="D610" s="460"/>
      <c r="E610" s="460"/>
      <c r="F610" s="460"/>
      <c r="G610" s="460"/>
      <c r="H610" s="460"/>
      <c r="I610" s="461"/>
      <c r="J610" s="418"/>
      <c r="K610" s="449"/>
      <c r="L610" s="690" t="s">
        <v>723</v>
      </c>
      <c r="M610" s="417"/>
      <c r="N610" s="691" t="s">
        <v>724</v>
      </c>
      <c r="O610" s="447"/>
      <c r="P610" s="416" t="s">
        <v>1329</v>
      </c>
      <c r="Q610" s="417"/>
      <c r="R610" s="446" t="s">
        <v>815</v>
      </c>
      <c r="S610" s="447"/>
      <c r="T610" s="437" t="s">
        <v>813</v>
      </c>
      <c r="U610" s="417"/>
      <c r="V610" s="417"/>
      <c r="W610" s="417"/>
      <c r="X610" s="417"/>
      <c r="Y610" s="417"/>
      <c r="Z610" s="417"/>
      <c r="AA610" s="447"/>
      <c r="AB610" s="416" t="s">
        <v>723</v>
      </c>
      <c r="AC610" s="417"/>
      <c r="AD610" s="446" t="s">
        <v>724</v>
      </c>
      <c r="AE610" s="447"/>
      <c r="AF610" s="416" t="s">
        <v>1052</v>
      </c>
      <c r="AG610" s="417"/>
      <c r="AH610" s="446" t="s">
        <v>1051</v>
      </c>
      <c r="AI610" s="447"/>
      <c r="AJ610" s="416" t="s">
        <v>723</v>
      </c>
      <c r="AK610" s="417"/>
      <c r="AL610" s="446" t="s">
        <v>724</v>
      </c>
      <c r="AM610" s="447"/>
      <c r="AN610" s="416" t="s">
        <v>1052</v>
      </c>
      <c r="AO610" s="417"/>
      <c r="AP610" s="446" t="s">
        <v>1051</v>
      </c>
      <c r="AQ610" s="447"/>
      <c r="AR610" s="416" t="s">
        <v>723</v>
      </c>
      <c r="AS610" s="417"/>
      <c r="AT610" s="446" t="s">
        <v>724</v>
      </c>
      <c r="AU610" s="447"/>
      <c r="AV610" s="416" t="s">
        <v>1052</v>
      </c>
      <c r="AW610" s="417"/>
      <c r="AX610" s="446" t="s">
        <v>814</v>
      </c>
      <c r="AY610" s="447"/>
      <c r="AZ610" s="759" t="s">
        <v>723</v>
      </c>
      <c r="BA610" s="754"/>
      <c r="BB610" s="763" t="s">
        <v>724</v>
      </c>
      <c r="BC610" s="755"/>
      <c r="BD610" s="759" t="s">
        <v>1052</v>
      </c>
      <c r="BE610" s="754"/>
      <c r="BF610" s="763" t="s">
        <v>814</v>
      </c>
      <c r="BG610" s="755"/>
      <c r="BH610" s="416" t="s">
        <v>1537</v>
      </c>
      <c r="BI610" s="417"/>
      <c r="BJ610" s="446" t="s">
        <v>1538</v>
      </c>
      <c r="BK610" s="447"/>
      <c r="BL610" s="416" t="s">
        <v>1540</v>
      </c>
      <c r="BM610" s="417"/>
      <c r="BN610" s="446" t="s">
        <v>1539</v>
      </c>
      <c r="BO610" s="447"/>
      <c r="BP610" s="416" t="s">
        <v>723</v>
      </c>
      <c r="BQ610" s="564"/>
      <c r="BR610" s="446" t="s">
        <v>724</v>
      </c>
      <c r="BS610" s="574"/>
      <c r="BT610" s="416" t="s">
        <v>1052</v>
      </c>
      <c r="BU610" s="564"/>
      <c r="BV610" s="446" t="s">
        <v>1051</v>
      </c>
      <c r="BW610" s="574"/>
      <c r="BX610" s="456" t="s">
        <v>725</v>
      </c>
      <c r="BY610" s="419"/>
      <c r="BZ610" s="419"/>
      <c r="CA610" s="419"/>
      <c r="CB610" s="419"/>
      <c r="CC610" s="419"/>
      <c r="CD610" s="419"/>
      <c r="CE610" s="449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</row>
    <row r="611" spans="1:163" s="9" customFormat="1" ht="11.25" customHeight="1">
      <c r="A611" s="459"/>
      <c r="B611" s="460"/>
      <c r="C611" s="460"/>
      <c r="D611" s="460"/>
      <c r="E611" s="460"/>
      <c r="F611" s="460"/>
      <c r="G611" s="460"/>
      <c r="H611" s="460"/>
      <c r="I611" s="461"/>
      <c r="J611" s="418"/>
      <c r="K611" s="449"/>
      <c r="L611" s="418"/>
      <c r="M611" s="419"/>
      <c r="N611" s="419"/>
      <c r="O611" s="449"/>
      <c r="P611" s="418"/>
      <c r="Q611" s="419"/>
      <c r="R611" s="419"/>
      <c r="S611" s="449"/>
      <c r="T611" s="440" t="s">
        <v>814</v>
      </c>
      <c r="U611" s="421"/>
      <c r="V611" s="421"/>
      <c r="W611" s="421"/>
      <c r="X611" s="421"/>
      <c r="Y611" s="421"/>
      <c r="Z611" s="421"/>
      <c r="AA611" s="443"/>
      <c r="AB611" s="418"/>
      <c r="AC611" s="419"/>
      <c r="AD611" s="419"/>
      <c r="AE611" s="449"/>
      <c r="AF611" s="418"/>
      <c r="AG611" s="419"/>
      <c r="AH611" s="419"/>
      <c r="AI611" s="449"/>
      <c r="AJ611" s="418"/>
      <c r="AK611" s="419"/>
      <c r="AL611" s="419"/>
      <c r="AM611" s="449"/>
      <c r="AN611" s="418"/>
      <c r="AO611" s="419"/>
      <c r="AP611" s="419"/>
      <c r="AQ611" s="449"/>
      <c r="AR611" s="418"/>
      <c r="AS611" s="419"/>
      <c r="AT611" s="419"/>
      <c r="AU611" s="449"/>
      <c r="AV611" s="418"/>
      <c r="AW611" s="419"/>
      <c r="AX611" s="419"/>
      <c r="AY611" s="449"/>
      <c r="AZ611" s="760"/>
      <c r="BA611" s="761"/>
      <c r="BB611" s="761"/>
      <c r="BC611" s="764"/>
      <c r="BD611" s="760"/>
      <c r="BE611" s="761"/>
      <c r="BF611" s="761"/>
      <c r="BG611" s="764"/>
      <c r="BH611" s="418"/>
      <c r="BI611" s="419"/>
      <c r="BJ611" s="419"/>
      <c r="BK611" s="449"/>
      <c r="BL611" s="418"/>
      <c r="BM611" s="419"/>
      <c r="BN611" s="419"/>
      <c r="BO611" s="449"/>
      <c r="BP611" s="444"/>
      <c r="BQ611" s="573"/>
      <c r="BR611" s="448"/>
      <c r="BS611" s="575"/>
      <c r="BT611" s="444"/>
      <c r="BU611" s="573"/>
      <c r="BV611" s="448"/>
      <c r="BW611" s="575"/>
      <c r="BX611" s="420"/>
      <c r="BY611" s="421"/>
      <c r="BZ611" s="421"/>
      <c r="CA611" s="421"/>
      <c r="CB611" s="421"/>
      <c r="CC611" s="421"/>
      <c r="CD611" s="421"/>
      <c r="CE611" s="443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</row>
    <row r="612" spans="1:163" s="10" customFormat="1" ht="59.25" customHeight="1">
      <c r="A612" s="440" t="s">
        <v>817</v>
      </c>
      <c r="B612" s="441"/>
      <c r="C612" s="441"/>
      <c r="D612" s="441"/>
      <c r="E612" s="441"/>
      <c r="F612" s="441"/>
      <c r="G612" s="441"/>
      <c r="H612" s="441"/>
      <c r="I612" s="442"/>
      <c r="J612" s="420"/>
      <c r="K612" s="443"/>
      <c r="L612" s="420"/>
      <c r="M612" s="421"/>
      <c r="N612" s="421"/>
      <c r="O612" s="443"/>
      <c r="P612" s="420"/>
      <c r="Q612" s="421"/>
      <c r="R612" s="421"/>
      <c r="S612" s="443"/>
      <c r="T612" s="450" t="s">
        <v>1384</v>
      </c>
      <c r="U612" s="451"/>
      <c r="V612" s="452" t="s">
        <v>1385</v>
      </c>
      <c r="W612" s="453"/>
      <c r="X612" s="450" t="s">
        <v>1329</v>
      </c>
      <c r="Y612" s="451"/>
      <c r="Z612" s="452" t="s">
        <v>815</v>
      </c>
      <c r="AA612" s="453"/>
      <c r="AB612" s="420"/>
      <c r="AC612" s="421"/>
      <c r="AD612" s="421"/>
      <c r="AE612" s="443"/>
      <c r="AF612" s="420"/>
      <c r="AG612" s="421"/>
      <c r="AH612" s="421"/>
      <c r="AI612" s="443"/>
      <c r="AJ612" s="420"/>
      <c r="AK612" s="421"/>
      <c r="AL612" s="421"/>
      <c r="AM612" s="443"/>
      <c r="AN612" s="420"/>
      <c r="AO612" s="421"/>
      <c r="AP612" s="421"/>
      <c r="AQ612" s="443"/>
      <c r="AR612" s="420"/>
      <c r="AS612" s="421"/>
      <c r="AT612" s="421"/>
      <c r="AU612" s="443"/>
      <c r="AV612" s="420"/>
      <c r="AW612" s="421"/>
      <c r="AX612" s="421"/>
      <c r="AY612" s="443"/>
      <c r="AZ612" s="762"/>
      <c r="BA612" s="757"/>
      <c r="BB612" s="757"/>
      <c r="BC612" s="758"/>
      <c r="BD612" s="762"/>
      <c r="BE612" s="757"/>
      <c r="BF612" s="757"/>
      <c r="BG612" s="758"/>
      <c r="BH612" s="420"/>
      <c r="BI612" s="421"/>
      <c r="BJ612" s="421"/>
      <c r="BK612" s="443"/>
      <c r="BL612" s="420"/>
      <c r="BM612" s="421"/>
      <c r="BN612" s="421"/>
      <c r="BO612" s="443"/>
      <c r="BP612" s="565"/>
      <c r="BQ612" s="566"/>
      <c r="BR612" s="576"/>
      <c r="BS612" s="577"/>
      <c r="BT612" s="565"/>
      <c r="BU612" s="566"/>
      <c r="BV612" s="576"/>
      <c r="BW612" s="577"/>
      <c r="BX612" s="450" t="s">
        <v>723</v>
      </c>
      <c r="BY612" s="451"/>
      <c r="BZ612" s="452" t="s">
        <v>724</v>
      </c>
      <c r="CA612" s="453"/>
      <c r="CB612" s="450" t="s">
        <v>1052</v>
      </c>
      <c r="CC612" s="451"/>
      <c r="CD612" s="452" t="s">
        <v>1051</v>
      </c>
      <c r="CE612" s="453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</row>
    <row r="613" spans="1:163" s="44" customFormat="1" ht="11.25" customHeight="1">
      <c r="A613" s="462" t="s">
        <v>1439</v>
      </c>
      <c r="B613" s="463"/>
      <c r="C613" s="463"/>
      <c r="D613" s="463"/>
      <c r="E613" s="463"/>
      <c r="F613" s="463"/>
      <c r="G613" s="463"/>
      <c r="H613" s="463"/>
      <c r="I613" s="464"/>
      <c r="J613" s="462" t="s">
        <v>1440</v>
      </c>
      <c r="K613" s="436"/>
      <c r="L613" s="462">
        <v>1</v>
      </c>
      <c r="M613" s="451"/>
      <c r="N613" s="451"/>
      <c r="O613" s="453"/>
      <c r="P613" s="462">
        <v>2</v>
      </c>
      <c r="Q613" s="451"/>
      <c r="R613" s="451"/>
      <c r="S613" s="453"/>
      <c r="T613" s="462">
        <v>3</v>
      </c>
      <c r="U613" s="451"/>
      <c r="V613" s="451"/>
      <c r="W613" s="453"/>
      <c r="X613" s="462">
        <v>4</v>
      </c>
      <c r="Y613" s="451"/>
      <c r="Z613" s="451"/>
      <c r="AA613" s="453"/>
      <c r="AB613" s="462">
        <v>5</v>
      </c>
      <c r="AC613" s="451"/>
      <c r="AD613" s="451"/>
      <c r="AE613" s="453"/>
      <c r="AF613" s="462">
        <v>6</v>
      </c>
      <c r="AG613" s="463"/>
      <c r="AH613" s="463"/>
      <c r="AI613" s="464"/>
      <c r="AJ613" s="462">
        <v>7</v>
      </c>
      <c r="AK613" s="451"/>
      <c r="AL613" s="451"/>
      <c r="AM613" s="453"/>
      <c r="AN613" s="462">
        <v>8</v>
      </c>
      <c r="AO613" s="451"/>
      <c r="AP613" s="451"/>
      <c r="AQ613" s="453"/>
      <c r="AR613" s="462">
        <v>9</v>
      </c>
      <c r="AS613" s="451"/>
      <c r="AT613" s="451"/>
      <c r="AU613" s="453"/>
      <c r="AV613" s="462">
        <v>10</v>
      </c>
      <c r="AW613" s="451"/>
      <c r="AX613" s="451"/>
      <c r="AY613" s="453"/>
      <c r="AZ613" s="462">
        <v>11</v>
      </c>
      <c r="BA613" s="451"/>
      <c r="BB613" s="451"/>
      <c r="BC613" s="453"/>
      <c r="BD613" s="462">
        <v>12</v>
      </c>
      <c r="BE613" s="451"/>
      <c r="BF613" s="451"/>
      <c r="BG613" s="453"/>
      <c r="BH613" s="462">
        <v>13</v>
      </c>
      <c r="BI613" s="451"/>
      <c r="BJ613" s="451"/>
      <c r="BK613" s="453"/>
      <c r="BL613" s="462">
        <v>14</v>
      </c>
      <c r="BM613" s="451"/>
      <c r="BN613" s="451"/>
      <c r="BO613" s="453"/>
      <c r="BP613" s="462">
        <v>15</v>
      </c>
      <c r="BQ613" s="463"/>
      <c r="BR613" s="463"/>
      <c r="BS613" s="464"/>
      <c r="BT613" s="462">
        <v>16</v>
      </c>
      <c r="BU613" s="463"/>
      <c r="BV613" s="463"/>
      <c r="BW613" s="464"/>
      <c r="BX613" s="462">
        <v>17</v>
      </c>
      <c r="BY613" s="451"/>
      <c r="BZ613" s="451"/>
      <c r="CA613" s="453"/>
      <c r="CB613" s="462">
        <v>18</v>
      </c>
      <c r="CC613" s="451"/>
      <c r="CD613" s="451"/>
      <c r="CE613" s="453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</row>
    <row r="614" spans="1:163" ht="11.25">
      <c r="A614" s="376" t="s">
        <v>132</v>
      </c>
      <c r="B614" s="377"/>
      <c r="C614" s="377"/>
      <c r="D614" s="377"/>
      <c r="E614" s="377"/>
      <c r="F614" s="377"/>
      <c r="G614" s="377"/>
      <c r="H614" s="377"/>
      <c r="I614" s="378"/>
      <c r="J614" s="412">
        <v>1</v>
      </c>
      <c r="K614" s="413"/>
      <c r="L614" s="765">
        <f>SUM(L615:O640)</f>
        <v>0</v>
      </c>
      <c r="M614" s="766"/>
      <c r="N614" s="766"/>
      <c r="O614" s="767"/>
      <c r="P614" s="765">
        <f>SUM(P615:S640)</f>
        <v>0</v>
      </c>
      <c r="Q614" s="766"/>
      <c r="R614" s="766"/>
      <c r="S614" s="767"/>
      <c r="T614" s="765">
        <f>SUM(T615:W640)</f>
        <v>0</v>
      </c>
      <c r="U614" s="766"/>
      <c r="V614" s="766"/>
      <c r="W614" s="767"/>
      <c r="X614" s="765">
        <f>SUM(X615:AA640)</f>
        <v>0</v>
      </c>
      <c r="Y614" s="766"/>
      <c r="Z614" s="766"/>
      <c r="AA614" s="767"/>
      <c r="AB614" s="765">
        <f>SUM(AB615:AE640)</f>
        <v>0</v>
      </c>
      <c r="AC614" s="766"/>
      <c r="AD614" s="766"/>
      <c r="AE614" s="767"/>
      <c r="AF614" s="765">
        <f>SUM(AF615:AI640)</f>
        <v>0</v>
      </c>
      <c r="AG614" s="766"/>
      <c r="AH614" s="766"/>
      <c r="AI614" s="767"/>
      <c r="AJ614" s="765">
        <f>SUM(AJ615:AM640)</f>
        <v>0</v>
      </c>
      <c r="AK614" s="766"/>
      <c r="AL614" s="766"/>
      <c r="AM614" s="767"/>
      <c r="AN614" s="765">
        <f>SUM(AN615:AQ640)</f>
        <v>0</v>
      </c>
      <c r="AO614" s="766"/>
      <c r="AP614" s="766"/>
      <c r="AQ614" s="767"/>
      <c r="AR614" s="765">
        <f>SUM(AR615:AU640)</f>
        <v>0</v>
      </c>
      <c r="AS614" s="766"/>
      <c r="AT614" s="766"/>
      <c r="AU614" s="767"/>
      <c r="AV614" s="765">
        <f>SUM(AV615:AY640)</f>
        <v>0</v>
      </c>
      <c r="AW614" s="766"/>
      <c r="AX614" s="766"/>
      <c r="AY614" s="767"/>
      <c r="AZ614" s="765">
        <f>SUM(AZ615:BC640)</f>
        <v>0</v>
      </c>
      <c r="BA614" s="766"/>
      <c r="BB614" s="766"/>
      <c r="BC614" s="767"/>
      <c r="BD614" s="765">
        <f>SUM(BD615:BG640)</f>
        <v>0</v>
      </c>
      <c r="BE614" s="766"/>
      <c r="BF614" s="766"/>
      <c r="BG614" s="767"/>
      <c r="BH614" s="765">
        <f>SUM(BH615:BK640)</f>
        <v>0</v>
      </c>
      <c r="BI614" s="766"/>
      <c r="BJ614" s="766"/>
      <c r="BK614" s="767"/>
      <c r="BL614" s="765">
        <f>SUM(BL615:BO640)</f>
        <v>0</v>
      </c>
      <c r="BM614" s="766"/>
      <c r="BN614" s="766"/>
      <c r="BO614" s="767"/>
      <c r="BP614" s="765">
        <f>SUM(BP615:BS640)</f>
        <v>0</v>
      </c>
      <c r="BQ614" s="766"/>
      <c r="BR614" s="766"/>
      <c r="BS614" s="767"/>
      <c r="BT614" s="765">
        <f>SUM(BT615:BW640)</f>
        <v>0</v>
      </c>
      <c r="BU614" s="766"/>
      <c r="BV614" s="766"/>
      <c r="BW614" s="767"/>
      <c r="BX614" s="765">
        <f>SUM(BX615:CA640)</f>
        <v>0</v>
      </c>
      <c r="BY614" s="766"/>
      <c r="BZ614" s="766"/>
      <c r="CA614" s="767"/>
      <c r="CB614" s="765">
        <f>SUM(CB615:CE640)</f>
        <v>0</v>
      </c>
      <c r="CC614" s="766"/>
      <c r="CD614" s="766"/>
      <c r="CE614" s="767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</row>
    <row r="615" spans="1:163" s="8" customFormat="1" ht="13.5" customHeight="1">
      <c r="A615" s="376" t="s">
        <v>440</v>
      </c>
      <c r="B615" s="377"/>
      <c r="C615" s="377"/>
      <c r="D615" s="377"/>
      <c r="E615" s="377"/>
      <c r="F615" s="377"/>
      <c r="G615" s="377"/>
      <c r="H615" s="377"/>
      <c r="I615" s="378"/>
      <c r="J615" s="412">
        <v>2</v>
      </c>
      <c r="K615" s="413"/>
      <c r="L615" s="369"/>
      <c r="M615" s="370"/>
      <c r="N615" s="370"/>
      <c r="O615" s="371"/>
      <c r="P615" s="369"/>
      <c r="Q615" s="370"/>
      <c r="R615" s="370"/>
      <c r="S615" s="371"/>
      <c r="T615" s="369"/>
      <c r="U615" s="370"/>
      <c r="V615" s="370"/>
      <c r="W615" s="371"/>
      <c r="X615" s="369"/>
      <c r="Y615" s="370"/>
      <c r="Z615" s="370"/>
      <c r="AA615" s="371"/>
      <c r="AB615" s="369"/>
      <c r="AC615" s="370"/>
      <c r="AD615" s="370"/>
      <c r="AE615" s="371"/>
      <c r="AF615" s="369"/>
      <c r="AG615" s="370"/>
      <c r="AH615" s="370"/>
      <c r="AI615" s="371"/>
      <c r="AJ615" s="369"/>
      <c r="AK615" s="370"/>
      <c r="AL615" s="370"/>
      <c r="AM615" s="371"/>
      <c r="AN615" s="369"/>
      <c r="AO615" s="370"/>
      <c r="AP615" s="370"/>
      <c r="AQ615" s="371"/>
      <c r="AR615" s="369"/>
      <c r="AS615" s="370"/>
      <c r="AT615" s="370"/>
      <c r="AU615" s="371"/>
      <c r="AV615" s="369"/>
      <c r="AW615" s="370"/>
      <c r="AX615" s="370"/>
      <c r="AY615" s="371"/>
      <c r="AZ615" s="369"/>
      <c r="BA615" s="370"/>
      <c r="BB615" s="370"/>
      <c r="BC615" s="371"/>
      <c r="BD615" s="369"/>
      <c r="BE615" s="370"/>
      <c r="BF615" s="370"/>
      <c r="BG615" s="371"/>
      <c r="BH615" s="369"/>
      <c r="BI615" s="370"/>
      <c r="BJ615" s="370"/>
      <c r="BK615" s="371"/>
      <c r="BL615" s="369"/>
      <c r="BM615" s="370"/>
      <c r="BN615" s="370"/>
      <c r="BO615" s="371"/>
      <c r="BP615" s="369"/>
      <c r="BQ615" s="370"/>
      <c r="BR615" s="370"/>
      <c r="BS615" s="371"/>
      <c r="BT615" s="369"/>
      <c r="BU615" s="370"/>
      <c r="BV615" s="370"/>
      <c r="BW615" s="371"/>
      <c r="BX615" s="369"/>
      <c r="BY615" s="370"/>
      <c r="BZ615" s="370"/>
      <c r="CA615" s="371"/>
      <c r="CB615" s="369"/>
      <c r="CC615" s="370"/>
      <c r="CD615" s="370"/>
      <c r="CE615" s="371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</row>
    <row r="616" spans="1:163" s="8" customFormat="1" ht="13.5" customHeight="1">
      <c r="A616" s="376" t="s">
        <v>441</v>
      </c>
      <c r="B616" s="377"/>
      <c r="C616" s="377"/>
      <c r="D616" s="377"/>
      <c r="E616" s="377"/>
      <c r="F616" s="377"/>
      <c r="G616" s="377"/>
      <c r="H616" s="377"/>
      <c r="I616" s="378"/>
      <c r="J616" s="412">
        <v>3</v>
      </c>
      <c r="K616" s="413"/>
      <c r="L616" s="369"/>
      <c r="M616" s="370"/>
      <c r="N616" s="370"/>
      <c r="O616" s="371"/>
      <c r="P616" s="369"/>
      <c r="Q616" s="370"/>
      <c r="R616" s="370"/>
      <c r="S616" s="371"/>
      <c r="T616" s="369"/>
      <c r="U616" s="370"/>
      <c r="V616" s="370"/>
      <c r="W616" s="371"/>
      <c r="X616" s="369"/>
      <c r="Y616" s="370"/>
      <c r="Z616" s="370"/>
      <c r="AA616" s="371"/>
      <c r="AB616" s="369"/>
      <c r="AC616" s="370"/>
      <c r="AD616" s="370"/>
      <c r="AE616" s="371"/>
      <c r="AF616" s="369"/>
      <c r="AG616" s="370"/>
      <c r="AH616" s="370"/>
      <c r="AI616" s="371"/>
      <c r="AJ616" s="369"/>
      <c r="AK616" s="370"/>
      <c r="AL616" s="370"/>
      <c r="AM616" s="371"/>
      <c r="AN616" s="369"/>
      <c r="AO616" s="370"/>
      <c r="AP616" s="370"/>
      <c r="AQ616" s="371"/>
      <c r="AR616" s="369"/>
      <c r="AS616" s="370"/>
      <c r="AT616" s="370"/>
      <c r="AU616" s="371"/>
      <c r="AV616" s="369"/>
      <c r="AW616" s="370"/>
      <c r="AX616" s="370"/>
      <c r="AY616" s="371"/>
      <c r="AZ616" s="369"/>
      <c r="BA616" s="370"/>
      <c r="BB616" s="370"/>
      <c r="BC616" s="371"/>
      <c r="BD616" s="369"/>
      <c r="BE616" s="370"/>
      <c r="BF616" s="370"/>
      <c r="BG616" s="371"/>
      <c r="BH616" s="369"/>
      <c r="BI616" s="370"/>
      <c r="BJ616" s="370"/>
      <c r="BK616" s="371"/>
      <c r="BL616" s="369"/>
      <c r="BM616" s="370"/>
      <c r="BN616" s="370"/>
      <c r="BO616" s="371"/>
      <c r="BP616" s="369"/>
      <c r="BQ616" s="370"/>
      <c r="BR616" s="370"/>
      <c r="BS616" s="371"/>
      <c r="BT616" s="369"/>
      <c r="BU616" s="370"/>
      <c r="BV616" s="370"/>
      <c r="BW616" s="371"/>
      <c r="BX616" s="369"/>
      <c r="BY616" s="370"/>
      <c r="BZ616" s="370"/>
      <c r="CA616" s="371"/>
      <c r="CB616" s="369"/>
      <c r="CC616" s="370"/>
      <c r="CD616" s="370"/>
      <c r="CE616" s="371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</row>
    <row r="617" spans="1:163" s="8" customFormat="1" ht="11.25" customHeight="1">
      <c r="A617" s="376" t="s">
        <v>442</v>
      </c>
      <c r="B617" s="377"/>
      <c r="C617" s="377"/>
      <c r="D617" s="377"/>
      <c r="E617" s="377"/>
      <c r="F617" s="377"/>
      <c r="G617" s="377"/>
      <c r="H617" s="377"/>
      <c r="I617" s="378"/>
      <c r="J617" s="412">
        <v>4</v>
      </c>
      <c r="K617" s="413"/>
      <c r="L617" s="369"/>
      <c r="M617" s="370"/>
      <c r="N617" s="370"/>
      <c r="O617" s="371"/>
      <c r="P617" s="369"/>
      <c r="Q617" s="370"/>
      <c r="R617" s="370"/>
      <c r="S617" s="371"/>
      <c r="T617" s="369"/>
      <c r="U617" s="370"/>
      <c r="V617" s="370"/>
      <c r="W617" s="371"/>
      <c r="X617" s="369"/>
      <c r="Y617" s="370"/>
      <c r="Z617" s="370"/>
      <c r="AA617" s="371"/>
      <c r="AB617" s="369"/>
      <c r="AC617" s="370"/>
      <c r="AD617" s="370"/>
      <c r="AE617" s="371"/>
      <c r="AF617" s="369"/>
      <c r="AG617" s="370"/>
      <c r="AH617" s="370"/>
      <c r="AI617" s="371"/>
      <c r="AJ617" s="369"/>
      <c r="AK617" s="370"/>
      <c r="AL617" s="370"/>
      <c r="AM617" s="371"/>
      <c r="AN617" s="369"/>
      <c r="AO617" s="370"/>
      <c r="AP617" s="370"/>
      <c r="AQ617" s="371"/>
      <c r="AR617" s="369"/>
      <c r="AS617" s="370"/>
      <c r="AT617" s="370"/>
      <c r="AU617" s="371"/>
      <c r="AV617" s="369"/>
      <c r="AW617" s="370"/>
      <c r="AX617" s="370"/>
      <c r="AY617" s="371"/>
      <c r="AZ617" s="369"/>
      <c r="BA617" s="370"/>
      <c r="BB617" s="370"/>
      <c r="BC617" s="371"/>
      <c r="BD617" s="369"/>
      <c r="BE617" s="370"/>
      <c r="BF617" s="370"/>
      <c r="BG617" s="371"/>
      <c r="BH617" s="369"/>
      <c r="BI617" s="370"/>
      <c r="BJ617" s="370"/>
      <c r="BK617" s="371"/>
      <c r="BL617" s="369"/>
      <c r="BM617" s="370"/>
      <c r="BN617" s="370"/>
      <c r="BO617" s="371"/>
      <c r="BP617" s="369"/>
      <c r="BQ617" s="370"/>
      <c r="BR617" s="370"/>
      <c r="BS617" s="371"/>
      <c r="BT617" s="369"/>
      <c r="BU617" s="370"/>
      <c r="BV617" s="370"/>
      <c r="BW617" s="371"/>
      <c r="BX617" s="369"/>
      <c r="BY617" s="370"/>
      <c r="BZ617" s="370"/>
      <c r="CA617" s="371"/>
      <c r="CB617" s="369"/>
      <c r="CC617" s="370"/>
      <c r="CD617" s="370"/>
      <c r="CE617" s="371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</row>
    <row r="618" spans="1:163" s="8" customFormat="1" ht="11.25" customHeight="1">
      <c r="A618" s="376" t="s">
        <v>443</v>
      </c>
      <c r="B618" s="377"/>
      <c r="C618" s="377"/>
      <c r="D618" s="377"/>
      <c r="E618" s="377"/>
      <c r="F618" s="377"/>
      <c r="G618" s="377"/>
      <c r="H618" s="377"/>
      <c r="I618" s="378"/>
      <c r="J618" s="412">
        <v>5</v>
      </c>
      <c r="K618" s="413"/>
      <c r="L618" s="369"/>
      <c r="M618" s="370"/>
      <c r="N618" s="370"/>
      <c r="O618" s="371"/>
      <c r="P618" s="369"/>
      <c r="Q618" s="370"/>
      <c r="R618" s="370"/>
      <c r="S618" s="371"/>
      <c r="T618" s="369"/>
      <c r="U618" s="370"/>
      <c r="V618" s="370"/>
      <c r="W618" s="371"/>
      <c r="X618" s="369"/>
      <c r="Y618" s="370"/>
      <c r="Z618" s="370"/>
      <c r="AA618" s="371"/>
      <c r="AB618" s="369"/>
      <c r="AC618" s="370"/>
      <c r="AD618" s="370"/>
      <c r="AE618" s="371"/>
      <c r="AF618" s="369"/>
      <c r="AG618" s="370"/>
      <c r="AH618" s="370"/>
      <c r="AI618" s="371"/>
      <c r="AJ618" s="369"/>
      <c r="AK618" s="370"/>
      <c r="AL618" s="370"/>
      <c r="AM618" s="371"/>
      <c r="AN618" s="369"/>
      <c r="AO618" s="370"/>
      <c r="AP618" s="370"/>
      <c r="AQ618" s="371"/>
      <c r="AR618" s="369"/>
      <c r="AS618" s="370"/>
      <c r="AT618" s="370"/>
      <c r="AU618" s="371"/>
      <c r="AV618" s="369"/>
      <c r="AW618" s="370"/>
      <c r="AX618" s="370"/>
      <c r="AY618" s="371"/>
      <c r="AZ618" s="369"/>
      <c r="BA618" s="370"/>
      <c r="BB618" s="370"/>
      <c r="BC618" s="371"/>
      <c r="BD618" s="369"/>
      <c r="BE618" s="370"/>
      <c r="BF618" s="370"/>
      <c r="BG618" s="371"/>
      <c r="BH618" s="369"/>
      <c r="BI618" s="370"/>
      <c r="BJ618" s="370"/>
      <c r="BK618" s="371"/>
      <c r="BL618" s="369"/>
      <c r="BM618" s="370"/>
      <c r="BN618" s="370"/>
      <c r="BO618" s="371"/>
      <c r="BP618" s="369"/>
      <c r="BQ618" s="370"/>
      <c r="BR618" s="370"/>
      <c r="BS618" s="371"/>
      <c r="BT618" s="369"/>
      <c r="BU618" s="370"/>
      <c r="BV618" s="370"/>
      <c r="BW618" s="371"/>
      <c r="BX618" s="369"/>
      <c r="BY618" s="370"/>
      <c r="BZ618" s="370"/>
      <c r="CA618" s="371"/>
      <c r="CB618" s="369"/>
      <c r="CC618" s="370"/>
      <c r="CD618" s="370"/>
      <c r="CE618" s="371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</row>
    <row r="619" spans="1:163" s="8" customFormat="1" ht="13.5" customHeight="1">
      <c r="A619" s="376" t="s">
        <v>444</v>
      </c>
      <c r="B619" s="377"/>
      <c r="C619" s="377"/>
      <c r="D619" s="377"/>
      <c r="E619" s="377"/>
      <c r="F619" s="377"/>
      <c r="G619" s="377"/>
      <c r="H619" s="377"/>
      <c r="I619" s="378"/>
      <c r="J619" s="412">
        <v>6</v>
      </c>
      <c r="K619" s="413"/>
      <c r="L619" s="369"/>
      <c r="M619" s="370"/>
      <c r="N619" s="370"/>
      <c r="O619" s="371"/>
      <c r="P619" s="369"/>
      <c r="Q619" s="370"/>
      <c r="R619" s="370"/>
      <c r="S619" s="371"/>
      <c r="T619" s="369"/>
      <c r="U619" s="370"/>
      <c r="V619" s="370"/>
      <c r="W619" s="371"/>
      <c r="X619" s="369"/>
      <c r="Y619" s="370"/>
      <c r="Z619" s="370"/>
      <c r="AA619" s="371"/>
      <c r="AB619" s="369"/>
      <c r="AC619" s="370"/>
      <c r="AD619" s="370"/>
      <c r="AE619" s="371"/>
      <c r="AF619" s="369"/>
      <c r="AG619" s="370"/>
      <c r="AH619" s="370"/>
      <c r="AI619" s="371"/>
      <c r="AJ619" s="369"/>
      <c r="AK619" s="370"/>
      <c r="AL619" s="370"/>
      <c r="AM619" s="371"/>
      <c r="AN619" s="369"/>
      <c r="AO619" s="370"/>
      <c r="AP619" s="370"/>
      <c r="AQ619" s="371"/>
      <c r="AR619" s="369"/>
      <c r="AS619" s="370"/>
      <c r="AT619" s="370"/>
      <c r="AU619" s="371"/>
      <c r="AV619" s="369"/>
      <c r="AW619" s="370"/>
      <c r="AX619" s="370"/>
      <c r="AY619" s="371"/>
      <c r="AZ619" s="369"/>
      <c r="BA619" s="370"/>
      <c r="BB619" s="370"/>
      <c r="BC619" s="371"/>
      <c r="BD619" s="369"/>
      <c r="BE619" s="370"/>
      <c r="BF619" s="370"/>
      <c r="BG619" s="371"/>
      <c r="BH619" s="369"/>
      <c r="BI619" s="370"/>
      <c r="BJ619" s="370"/>
      <c r="BK619" s="371"/>
      <c r="BL619" s="369"/>
      <c r="BM619" s="370"/>
      <c r="BN619" s="370"/>
      <c r="BO619" s="371"/>
      <c r="BP619" s="369"/>
      <c r="BQ619" s="370"/>
      <c r="BR619" s="370"/>
      <c r="BS619" s="371"/>
      <c r="BT619" s="369"/>
      <c r="BU619" s="370"/>
      <c r="BV619" s="370"/>
      <c r="BW619" s="371"/>
      <c r="BX619" s="369"/>
      <c r="BY619" s="370"/>
      <c r="BZ619" s="370"/>
      <c r="CA619" s="371"/>
      <c r="CB619" s="369"/>
      <c r="CC619" s="370"/>
      <c r="CD619" s="370"/>
      <c r="CE619" s="371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</row>
    <row r="620" spans="1:163" s="83" customFormat="1" ht="11.25" customHeight="1">
      <c r="A620" s="376" t="s">
        <v>445</v>
      </c>
      <c r="B620" s="377"/>
      <c r="C620" s="377"/>
      <c r="D620" s="377"/>
      <c r="E620" s="377"/>
      <c r="F620" s="377"/>
      <c r="G620" s="377"/>
      <c r="H620" s="377"/>
      <c r="I620" s="378"/>
      <c r="J620" s="412">
        <v>7</v>
      </c>
      <c r="K620" s="413"/>
      <c r="L620" s="369"/>
      <c r="M620" s="370"/>
      <c r="N620" s="370"/>
      <c r="O620" s="371"/>
      <c r="P620" s="369"/>
      <c r="Q620" s="370"/>
      <c r="R620" s="370"/>
      <c r="S620" s="371"/>
      <c r="T620" s="369"/>
      <c r="U620" s="370"/>
      <c r="V620" s="370"/>
      <c r="W620" s="371"/>
      <c r="X620" s="369"/>
      <c r="Y620" s="370"/>
      <c r="Z620" s="370"/>
      <c r="AA620" s="371"/>
      <c r="AB620" s="369"/>
      <c r="AC620" s="370"/>
      <c r="AD620" s="370"/>
      <c r="AE620" s="371"/>
      <c r="AF620" s="369"/>
      <c r="AG620" s="370"/>
      <c r="AH620" s="370"/>
      <c r="AI620" s="371"/>
      <c r="AJ620" s="369"/>
      <c r="AK620" s="370"/>
      <c r="AL620" s="370"/>
      <c r="AM620" s="371"/>
      <c r="AN620" s="369"/>
      <c r="AO620" s="370"/>
      <c r="AP620" s="370"/>
      <c r="AQ620" s="371"/>
      <c r="AR620" s="369"/>
      <c r="AS620" s="370"/>
      <c r="AT620" s="370"/>
      <c r="AU620" s="371"/>
      <c r="AV620" s="369"/>
      <c r="AW620" s="370"/>
      <c r="AX620" s="370"/>
      <c r="AY620" s="371"/>
      <c r="AZ620" s="369"/>
      <c r="BA620" s="370"/>
      <c r="BB620" s="370"/>
      <c r="BC620" s="371"/>
      <c r="BD620" s="369"/>
      <c r="BE620" s="370"/>
      <c r="BF620" s="370"/>
      <c r="BG620" s="371"/>
      <c r="BH620" s="369"/>
      <c r="BI620" s="370"/>
      <c r="BJ620" s="370"/>
      <c r="BK620" s="371"/>
      <c r="BL620" s="369"/>
      <c r="BM620" s="370"/>
      <c r="BN620" s="370"/>
      <c r="BO620" s="371"/>
      <c r="BP620" s="369"/>
      <c r="BQ620" s="370"/>
      <c r="BR620" s="370"/>
      <c r="BS620" s="371"/>
      <c r="BT620" s="369"/>
      <c r="BU620" s="370"/>
      <c r="BV620" s="370"/>
      <c r="BW620" s="371"/>
      <c r="BX620" s="369"/>
      <c r="BY620" s="370"/>
      <c r="BZ620" s="370"/>
      <c r="CA620" s="371"/>
      <c r="CB620" s="369"/>
      <c r="CC620" s="370"/>
      <c r="CD620" s="370"/>
      <c r="CE620" s="371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</row>
    <row r="621" spans="1:83" s="9" customFormat="1" ht="23.25" customHeight="1">
      <c r="A621" s="376" t="s">
        <v>446</v>
      </c>
      <c r="B621" s="377"/>
      <c r="C621" s="377"/>
      <c r="D621" s="377"/>
      <c r="E621" s="377"/>
      <c r="F621" s="377"/>
      <c r="G621" s="377"/>
      <c r="H621" s="377"/>
      <c r="I621" s="378"/>
      <c r="J621" s="412">
        <v>8</v>
      </c>
      <c r="K621" s="413"/>
      <c r="L621" s="369"/>
      <c r="M621" s="370"/>
      <c r="N621" s="370"/>
      <c r="O621" s="371"/>
      <c r="P621" s="369"/>
      <c r="Q621" s="370"/>
      <c r="R621" s="370"/>
      <c r="S621" s="371"/>
      <c r="T621" s="369"/>
      <c r="U621" s="370"/>
      <c r="V621" s="370"/>
      <c r="W621" s="371"/>
      <c r="X621" s="369"/>
      <c r="Y621" s="370"/>
      <c r="Z621" s="370"/>
      <c r="AA621" s="371"/>
      <c r="AB621" s="369"/>
      <c r="AC621" s="370"/>
      <c r="AD621" s="370"/>
      <c r="AE621" s="371"/>
      <c r="AF621" s="369"/>
      <c r="AG621" s="370"/>
      <c r="AH621" s="370"/>
      <c r="AI621" s="371"/>
      <c r="AJ621" s="369"/>
      <c r="AK621" s="370"/>
      <c r="AL621" s="370"/>
      <c r="AM621" s="371"/>
      <c r="AN621" s="369"/>
      <c r="AO621" s="370"/>
      <c r="AP621" s="370"/>
      <c r="AQ621" s="371"/>
      <c r="AR621" s="369"/>
      <c r="AS621" s="370"/>
      <c r="AT621" s="370"/>
      <c r="AU621" s="371"/>
      <c r="AV621" s="369"/>
      <c r="AW621" s="370"/>
      <c r="AX621" s="370"/>
      <c r="AY621" s="371"/>
      <c r="AZ621" s="369"/>
      <c r="BA621" s="370"/>
      <c r="BB621" s="370"/>
      <c r="BC621" s="371"/>
      <c r="BD621" s="369"/>
      <c r="BE621" s="370"/>
      <c r="BF621" s="370"/>
      <c r="BG621" s="371"/>
      <c r="BH621" s="369"/>
      <c r="BI621" s="370"/>
      <c r="BJ621" s="370"/>
      <c r="BK621" s="371"/>
      <c r="BL621" s="369"/>
      <c r="BM621" s="370"/>
      <c r="BN621" s="370"/>
      <c r="BO621" s="371"/>
      <c r="BP621" s="369"/>
      <c r="BQ621" s="370"/>
      <c r="BR621" s="370"/>
      <c r="BS621" s="371"/>
      <c r="BT621" s="369"/>
      <c r="BU621" s="370"/>
      <c r="BV621" s="370"/>
      <c r="BW621" s="371"/>
      <c r="BX621" s="369"/>
      <c r="BY621" s="370"/>
      <c r="BZ621" s="370"/>
      <c r="CA621" s="371"/>
      <c r="CB621" s="369"/>
      <c r="CC621" s="370"/>
      <c r="CD621" s="370"/>
      <c r="CE621" s="371"/>
    </row>
    <row r="622" spans="1:83" s="9" customFormat="1" ht="11.25" customHeight="1">
      <c r="A622" s="376" t="s">
        <v>447</v>
      </c>
      <c r="B622" s="377"/>
      <c r="C622" s="377"/>
      <c r="D622" s="377"/>
      <c r="E622" s="377"/>
      <c r="F622" s="377"/>
      <c r="G622" s="377"/>
      <c r="H622" s="377"/>
      <c r="I622" s="378"/>
      <c r="J622" s="412">
        <v>9</v>
      </c>
      <c r="K622" s="413"/>
      <c r="L622" s="369"/>
      <c r="M622" s="370"/>
      <c r="N622" s="370"/>
      <c r="O622" s="371"/>
      <c r="P622" s="369"/>
      <c r="Q622" s="370"/>
      <c r="R622" s="370"/>
      <c r="S622" s="371"/>
      <c r="T622" s="369"/>
      <c r="U622" s="370"/>
      <c r="V622" s="370"/>
      <c r="W622" s="371"/>
      <c r="X622" s="369"/>
      <c r="Y622" s="370"/>
      <c r="Z622" s="370"/>
      <c r="AA622" s="371"/>
      <c r="AB622" s="369"/>
      <c r="AC622" s="370"/>
      <c r="AD622" s="370"/>
      <c r="AE622" s="371"/>
      <c r="AF622" s="369"/>
      <c r="AG622" s="370"/>
      <c r="AH622" s="370"/>
      <c r="AI622" s="371"/>
      <c r="AJ622" s="369"/>
      <c r="AK622" s="370"/>
      <c r="AL622" s="370"/>
      <c r="AM622" s="371"/>
      <c r="AN622" s="369"/>
      <c r="AO622" s="370"/>
      <c r="AP622" s="370"/>
      <c r="AQ622" s="371"/>
      <c r="AR622" s="369"/>
      <c r="AS622" s="370"/>
      <c r="AT622" s="370"/>
      <c r="AU622" s="371"/>
      <c r="AV622" s="369"/>
      <c r="AW622" s="370"/>
      <c r="AX622" s="370"/>
      <c r="AY622" s="371"/>
      <c r="AZ622" s="369"/>
      <c r="BA622" s="370"/>
      <c r="BB622" s="370"/>
      <c r="BC622" s="371"/>
      <c r="BD622" s="369"/>
      <c r="BE622" s="370"/>
      <c r="BF622" s="370"/>
      <c r="BG622" s="371"/>
      <c r="BH622" s="369"/>
      <c r="BI622" s="370"/>
      <c r="BJ622" s="370"/>
      <c r="BK622" s="371"/>
      <c r="BL622" s="369"/>
      <c r="BM622" s="370"/>
      <c r="BN622" s="370"/>
      <c r="BO622" s="371"/>
      <c r="BP622" s="369"/>
      <c r="BQ622" s="370"/>
      <c r="BR622" s="370"/>
      <c r="BS622" s="371"/>
      <c r="BT622" s="369"/>
      <c r="BU622" s="370"/>
      <c r="BV622" s="370"/>
      <c r="BW622" s="371"/>
      <c r="BX622" s="369"/>
      <c r="BY622" s="370"/>
      <c r="BZ622" s="370"/>
      <c r="CA622" s="371"/>
      <c r="CB622" s="369"/>
      <c r="CC622" s="370"/>
      <c r="CD622" s="370"/>
      <c r="CE622" s="371"/>
    </row>
    <row r="623" spans="1:83" s="9" customFormat="1" ht="43.5" customHeight="1">
      <c r="A623" s="376" t="s">
        <v>448</v>
      </c>
      <c r="B623" s="377"/>
      <c r="C623" s="377"/>
      <c r="D623" s="377"/>
      <c r="E623" s="377"/>
      <c r="F623" s="377"/>
      <c r="G623" s="377"/>
      <c r="H623" s="377"/>
      <c r="I623" s="378"/>
      <c r="J623" s="412">
        <v>10</v>
      </c>
      <c r="K623" s="413"/>
      <c r="L623" s="369"/>
      <c r="M623" s="370"/>
      <c r="N623" s="370"/>
      <c r="O623" s="371"/>
      <c r="P623" s="369"/>
      <c r="Q623" s="370"/>
      <c r="R623" s="370"/>
      <c r="S623" s="371"/>
      <c r="T623" s="369"/>
      <c r="U623" s="370"/>
      <c r="V623" s="370"/>
      <c r="W623" s="371"/>
      <c r="X623" s="369"/>
      <c r="Y623" s="370"/>
      <c r="Z623" s="370"/>
      <c r="AA623" s="371"/>
      <c r="AB623" s="369"/>
      <c r="AC623" s="370"/>
      <c r="AD623" s="370"/>
      <c r="AE623" s="371"/>
      <c r="AF623" s="369"/>
      <c r="AG623" s="370"/>
      <c r="AH623" s="370"/>
      <c r="AI623" s="371"/>
      <c r="AJ623" s="369"/>
      <c r="AK623" s="370"/>
      <c r="AL623" s="370"/>
      <c r="AM623" s="371"/>
      <c r="AN623" s="369"/>
      <c r="AO623" s="370"/>
      <c r="AP623" s="370"/>
      <c r="AQ623" s="371"/>
      <c r="AR623" s="369"/>
      <c r="AS623" s="370"/>
      <c r="AT623" s="370"/>
      <c r="AU623" s="371"/>
      <c r="AV623" s="369"/>
      <c r="AW623" s="370"/>
      <c r="AX623" s="370"/>
      <c r="AY623" s="371"/>
      <c r="AZ623" s="369"/>
      <c r="BA623" s="370"/>
      <c r="BB623" s="370"/>
      <c r="BC623" s="371"/>
      <c r="BD623" s="369"/>
      <c r="BE623" s="370"/>
      <c r="BF623" s="370"/>
      <c r="BG623" s="371"/>
      <c r="BH623" s="369"/>
      <c r="BI623" s="370"/>
      <c r="BJ623" s="370"/>
      <c r="BK623" s="371"/>
      <c r="BL623" s="369"/>
      <c r="BM623" s="370"/>
      <c r="BN623" s="370"/>
      <c r="BO623" s="371"/>
      <c r="BP623" s="369"/>
      <c r="BQ623" s="370"/>
      <c r="BR623" s="370"/>
      <c r="BS623" s="371"/>
      <c r="BT623" s="369"/>
      <c r="BU623" s="370"/>
      <c r="BV623" s="370"/>
      <c r="BW623" s="371"/>
      <c r="BX623" s="369"/>
      <c r="BY623" s="370"/>
      <c r="BZ623" s="370"/>
      <c r="CA623" s="371"/>
      <c r="CB623" s="369"/>
      <c r="CC623" s="370"/>
      <c r="CD623" s="370"/>
      <c r="CE623" s="371"/>
    </row>
    <row r="624" spans="1:83" s="9" customFormat="1" ht="11.25" customHeight="1">
      <c r="A624" s="376" t="s">
        <v>61</v>
      </c>
      <c r="B624" s="377"/>
      <c r="C624" s="377"/>
      <c r="D624" s="377"/>
      <c r="E624" s="377"/>
      <c r="F624" s="377"/>
      <c r="G624" s="377"/>
      <c r="H624" s="377"/>
      <c r="I624" s="378"/>
      <c r="J624" s="412">
        <v>11</v>
      </c>
      <c r="K624" s="413"/>
      <c r="L624" s="369"/>
      <c r="M624" s="370"/>
      <c r="N624" s="370"/>
      <c r="O624" s="371"/>
      <c r="P624" s="369"/>
      <c r="Q624" s="370"/>
      <c r="R624" s="370"/>
      <c r="S624" s="371"/>
      <c r="T624" s="369"/>
      <c r="U624" s="370"/>
      <c r="V624" s="370"/>
      <c r="W624" s="371"/>
      <c r="X624" s="369"/>
      <c r="Y624" s="370"/>
      <c r="Z624" s="370"/>
      <c r="AA624" s="371"/>
      <c r="AB624" s="369"/>
      <c r="AC624" s="370"/>
      <c r="AD624" s="370"/>
      <c r="AE624" s="371"/>
      <c r="AF624" s="369"/>
      <c r="AG624" s="370"/>
      <c r="AH624" s="370"/>
      <c r="AI624" s="371"/>
      <c r="AJ624" s="369"/>
      <c r="AK624" s="370"/>
      <c r="AL624" s="370"/>
      <c r="AM624" s="371"/>
      <c r="AN624" s="369"/>
      <c r="AO624" s="370"/>
      <c r="AP624" s="370"/>
      <c r="AQ624" s="371"/>
      <c r="AR624" s="369"/>
      <c r="AS624" s="370"/>
      <c r="AT624" s="370"/>
      <c r="AU624" s="371"/>
      <c r="AV624" s="369"/>
      <c r="AW624" s="370"/>
      <c r="AX624" s="370"/>
      <c r="AY624" s="371"/>
      <c r="AZ624" s="369"/>
      <c r="BA624" s="370"/>
      <c r="BB624" s="370"/>
      <c r="BC624" s="371"/>
      <c r="BD624" s="369"/>
      <c r="BE624" s="370"/>
      <c r="BF624" s="370"/>
      <c r="BG624" s="371"/>
      <c r="BH624" s="369"/>
      <c r="BI624" s="370"/>
      <c r="BJ624" s="370"/>
      <c r="BK624" s="371"/>
      <c r="BL624" s="369"/>
      <c r="BM624" s="370"/>
      <c r="BN624" s="370"/>
      <c r="BO624" s="371"/>
      <c r="BP624" s="369"/>
      <c r="BQ624" s="370"/>
      <c r="BR624" s="370"/>
      <c r="BS624" s="371"/>
      <c r="BT624" s="369"/>
      <c r="BU624" s="370"/>
      <c r="BV624" s="370"/>
      <c r="BW624" s="371"/>
      <c r="BX624" s="369"/>
      <c r="BY624" s="370"/>
      <c r="BZ624" s="370"/>
      <c r="CA624" s="371"/>
      <c r="CB624" s="369"/>
      <c r="CC624" s="370"/>
      <c r="CD624" s="370"/>
      <c r="CE624" s="371"/>
    </row>
    <row r="625" spans="1:83" s="9" customFormat="1" ht="23.25" customHeight="1">
      <c r="A625" s="376" t="s">
        <v>62</v>
      </c>
      <c r="B625" s="377"/>
      <c r="C625" s="377"/>
      <c r="D625" s="377"/>
      <c r="E625" s="377"/>
      <c r="F625" s="377"/>
      <c r="G625" s="377"/>
      <c r="H625" s="377"/>
      <c r="I625" s="378"/>
      <c r="J625" s="412">
        <v>12</v>
      </c>
      <c r="K625" s="413"/>
      <c r="L625" s="369"/>
      <c r="M625" s="370"/>
      <c r="N625" s="370"/>
      <c r="O625" s="371"/>
      <c r="P625" s="369"/>
      <c r="Q625" s="370"/>
      <c r="R625" s="370"/>
      <c r="S625" s="371"/>
      <c r="T625" s="369"/>
      <c r="U625" s="370"/>
      <c r="V625" s="370"/>
      <c r="W625" s="371"/>
      <c r="X625" s="369"/>
      <c r="Y625" s="370"/>
      <c r="Z625" s="370"/>
      <c r="AA625" s="371"/>
      <c r="AB625" s="369"/>
      <c r="AC625" s="370"/>
      <c r="AD625" s="370"/>
      <c r="AE625" s="371"/>
      <c r="AF625" s="369"/>
      <c r="AG625" s="370"/>
      <c r="AH625" s="370"/>
      <c r="AI625" s="371"/>
      <c r="AJ625" s="369"/>
      <c r="AK625" s="370"/>
      <c r="AL625" s="370"/>
      <c r="AM625" s="371"/>
      <c r="AN625" s="369"/>
      <c r="AO625" s="370"/>
      <c r="AP625" s="370"/>
      <c r="AQ625" s="371"/>
      <c r="AR625" s="369"/>
      <c r="AS625" s="370"/>
      <c r="AT625" s="370"/>
      <c r="AU625" s="371"/>
      <c r="AV625" s="369"/>
      <c r="AW625" s="370"/>
      <c r="AX625" s="370"/>
      <c r="AY625" s="371"/>
      <c r="AZ625" s="369"/>
      <c r="BA625" s="370"/>
      <c r="BB625" s="370"/>
      <c r="BC625" s="371"/>
      <c r="BD625" s="369"/>
      <c r="BE625" s="370"/>
      <c r="BF625" s="370"/>
      <c r="BG625" s="371"/>
      <c r="BH625" s="369"/>
      <c r="BI625" s="370"/>
      <c r="BJ625" s="370"/>
      <c r="BK625" s="371"/>
      <c r="BL625" s="369"/>
      <c r="BM625" s="370"/>
      <c r="BN625" s="370"/>
      <c r="BO625" s="371"/>
      <c r="BP625" s="369"/>
      <c r="BQ625" s="370"/>
      <c r="BR625" s="370"/>
      <c r="BS625" s="371"/>
      <c r="BT625" s="369"/>
      <c r="BU625" s="370"/>
      <c r="BV625" s="370"/>
      <c r="BW625" s="371"/>
      <c r="BX625" s="369"/>
      <c r="BY625" s="370"/>
      <c r="BZ625" s="370"/>
      <c r="CA625" s="371"/>
      <c r="CB625" s="369"/>
      <c r="CC625" s="370"/>
      <c r="CD625" s="370"/>
      <c r="CE625" s="371"/>
    </row>
    <row r="626" spans="1:83" s="9" customFormat="1" ht="11.25" customHeight="1">
      <c r="A626" s="376" t="s">
        <v>63</v>
      </c>
      <c r="B626" s="377"/>
      <c r="C626" s="377"/>
      <c r="D626" s="377"/>
      <c r="E626" s="377"/>
      <c r="F626" s="377"/>
      <c r="G626" s="377"/>
      <c r="H626" s="377"/>
      <c r="I626" s="378"/>
      <c r="J626" s="412">
        <v>13</v>
      </c>
      <c r="K626" s="413"/>
      <c r="L626" s="369"/>
      <c r="M626" s="370"/>
      <c r="N626" s="370"/>
      <c r="O626" s="371"/>
      <c r="P626" s="369"/>
      <c r="Q626" s="370"/>
      <c r="R626" s="370"/>
      <c r="S626" s="371"/>
      <c r="T626" s="369"/>
      <c r="U626" s="370"/>
      <c r="V626" s="370"/>
      <c r="W626" s="371"/>
      <c r="X626" s="369"/>
      <c r="Y626" s="370"/>
      <c r="Z626" s="370"/>
      <c r="AA626" s="371"/>
      <c r="AB626" s="369"/>
      <c r="AC626" s="370"/>
      <c r="AD626" s="370"/>
      <c r="AE626" s="371"/>
      <c r="AF626" s="369"/>
      <c r="AG626" s="370"/>
      <c r="AH626" s="370"/>
      <c r="AI626" s="371"/>
      <c r="AJ626" s="369"/>
      <c r="AK626" s="370"/>
      <c r="AL626" s="370"/>
      <c r="AM626" s="371"/>
      <c r="AN626" s="369"/>
      <c r="AO626" s="370"/>
      <c r="AP626" s="370"/>
      <c r="AQ626" s="371"/>
      <c r="AR626" s="369"/>
      <c r="AS626" s="370"/>
      <c r="AT626" s="370"/>
      <c r="AU626" s="371"/>
      <c r="AV626" s="369"/>
      <c r="AW626" s="370"/>
      <c r="AX626" s="370"/>
      <c r="AY626" s="371"/>
      <c r="AZ626" s="369"/>
      <c r="BA626" s="370"/>
      <c r="BB626" s="370"/>
      <c r="BC626" s="371"/>
      <c r="BD626" s="369"/>
      <c r="BE626" s="370"/>
      <c r="BF626" s="370"/>
      <c r="BG626" s="371"/>
      <c r="BH626" s="369"/>
      <c r="BI626" s="370"/>
      <c r="BJ626" s="370"/>
      <c r="BK626" s="371"/>
      <c r="BL626" s="369"/>
      <c r="BM626" s="370"/>
      <c r="BN626" s="370"/>
      <c r="BO626" s="371"/>
      <c r="BP626" s="369"/>
      <c r="BQ626" s="370"/>
      <c r="BR626" s="370"/>
      <c r="BS626" s="371"/>
      <c r="BT626" s="369"/>
      <c r="BU626" s="370"/>
      <c r="BV626" s="370"/>
      <c r="BW626" s="371"/>
      <c r="BX626" s="369"/>
      <c r="BY626" s="370"/>
      <c r="BZ626" s="370"/>
      <c r="CA626" s="371"/>
      <c r="CB626" s="369"/>
      <c r="CC626" s="370"/>
      <c r="CD626" s="370"/>
      <c r="CE626" s="371"/>
    </row>
    <row r="627" spans="1:83" s="9" customFormat="1" ht="11.25" customHeight="1">
      <c r="A627" s="376" t="s">
        <v>64</v>
      </c>
      <c r="B627" s="377"/>
      <c r="C627" s="377"/>
      <c r="D627" s="377"/>
      <c r="E627" s="377"/>
      <c r="F627" s="377"/>
      <c r="G627" s="377"/>
      <c r="H627" s="377"/>
      <c r="I627" s="378"/>
      <c r="J627" s="412">
        <v>14</v>
      </c>
      <c r="K627" s="413"/>
      <c r="L627" s="369"/>
      <c r="M627" s="370"/>
      <c r="N627" s="370"/>
      <c r="O627" s="371"/>
      <c r="P627" s="369"/>
      <c r="Q627" s="370"/>
      <c r="R627" s="370"/>
      <c r="S627" s="371"/>
      <c r="T627" s="369"/>
      <c r="U627" s="370"/>
      <c r="V627" s="370"/>
      <c r="W627" s="371"/>
      <c r="X627" s="369"/>
      <c r="Y627" s="370"/>
      <c r="Z627" s="370"/>
      <c r="AA627" s="371"/>
      <c r="AB627" s="369"/>
      <c r="AC627" s="370"/>
      <c r="AD627" s="370"/>
      <c r="AE627" s="371"/>
      <c r="AF627" s="369"/>
      <c r="AG627" s="370"/>
      <c r="AH627" s="370"/>
      <c r="AI627" s="371"/>
      <c r="AJ627" s="369"/>
      <c r="AK627" s="370"/>
      <c r="AL627" s="370"/>
      <c r="AM627" s="371"/>
      <c r="AN627" s="369"/>
      <c r="AO627" s="370"/>
      <c r="AP627" s="370"/>
      <c r="AQ627" s="371"/>
      <c r="AR627" s="369"/>
      <c r="AS627" s="370"/>
      <c r="AT627" s="370"/>
      <c r="AU627" s="371"/>
      <c r="AV627" s="369"/>
      <c r="AW627" s="370"/>
      <c r="AX627" s="370"/>
      <c r="AY627" s="371"/>
      <c r="AZ627" s="369"/>
      <c r="BA627" s="370"/>
      <c r="BB627" s="370"/>
      <c r="BC627" s="371"/>
      <c r="BD627" s="369"/>
      <c r="BE627" s="370"/>
      <c r="BF627" s="370"/>
      <c r="BG627" s="371"/>
      <c r="BH627" s="369"/>
      <c r="BI627" s="370"/>
      <c r="BJ627" s="370"/>
      <c r="BK627" s="371"/>
      <c r="BL627" s="369"/>
      <c r="BM627" s="370"/>
      <c r="BN627" s="370"/>
      <c r="BO627" s="371"/>
      <c r="BP627" s="369"/>
      <c r="BQ627" s="370"/>
      <c r="BR627" s="370"/>
      <c r="BS627" s="371"/>
      <c r="BT627" s="369"/>
      <c r="BU627" s="370"/>
      <c r="BV627" s="370"/>
      <c r="BW627" s="371"/>
      <c r="BX627" s="369"/>
      <c r="BY627" s="370"/>
      <c r="BZ627" s="370"/>
      <c r="CA627" s="371"/>
      <c r="CB627" s="369"/>
      <c r="CC627" s="370"/>
      <c r="CD627" s="370"/>
      <c r="CE627" s="371"/>
    </row>
    <row r="628" spans="1:83" s="9" customFormat="1" ht="11.25" customHeight="1">
      <c r="A628" s="376" t="s">
        <v>65</v>
      </c>
      <c r="B628" s="377"/>
      <c r="C628" s="377"/>
      <c r="D628" s="377"/>
      <c r="E628" s="377"/>
      <c r="F628" s="377"/>
      <c r="G628" s="377"/>
      <c r="H628" s="377"/>
      <c r="I628" s="378"/>
      <c r="J628" s="412">
        <v>15</v>
      </c>
      <c r="K628" s="413"/>
      <c r="L628" s="369"/>
      <c r="M628" s="370"/>
      <c r="N628" s="370"/>
      <c r="O628" s="371"/>
      <c r="P628" s="369"/>
      <c r="Q628" s="370"/>
      <c r="R628" s="370"/>
      <c r="S628" s="371"/>
      <c r="T628" s="369"/>
      <c r="U628" s="370"/>
      <c r="V628" s="370"/>
      <c r="W628" s="371"/>
      <c r="X628" s="369"/>
      <c r="Y628" s="370"/>
      <c r="Z628" s="370"/>
      <c r="AA628" s="371"/>
      <c r="AB628" s="369"/>
      <c r="AC628" s="370"/>
      <c r="AD628" s="370"/>
      <c r="AE628" s="371"/>
      <c r="AF628" s="369"/>
      <c r="AG628" s="370"/>
      <c r="AH628" s="370"/>
      <c r="AI628" s="371"/>
      <c r="AJ628" s="369"/>
      <c r="AK628" s="370"/>
      <c r="AL628" s="370"/>
      <c r="AM628" s="371"/>
      <c r="AN628" s="369"/>
      <c r="AO628" s="370"/>
      <c r="AP628" s="370"/>
      <c r="AQ628" s="371"/>
      <c r="AR628" s="369"/>
      <c r="AS628" s="370"/>
      <c r="AT628" s="370"/>
      <c r="AU628" s="371"/>
      <c r="AV628" s="369"/>
      <c r="AW628" s="370"/>
      <c r="AX628" s="370"/>
      <c r="AY628" s="371"/>
      <c r="AZ628" s="369"/>
      <c r="BA628" s="370"/>
      <c r="BB628" s="370"/>
      <c r="BC628" s="371"/>
      <c r="BD628" s="369"/>
      <c r="BE628" s="370"/>
      <c r="BF628" s="370"/>
      <c r="BG628" s="371"/>
      <c r="BH628" s="369"/>
      <c r="BI628" s="370"/>
      <c r="BJ628" s="370"/>
      <c r="BK628" s="371"/>
      <c r="BL628" s="369"/>
      <c r="BM628" s="370"/>
      <c r="BN628" s="370"/>
      <c r="BO628" s="371"/>
      <c r="BP628" s="369"/>
      <c r="BQ628" s="370"/>
      <c r="BR628" s="370"/>
      <c r="BS628" s="371"/>
      <c r="BT628" s="369"/>
      <c r="BU628" s="370"/>
      <c r="BV628" s="370"/>
      <c r="BW628" s="371"/>
      <c r="BX628" s="369"/>
      <c r="BY628" s="370"/>
      <c r="BZ628" s="370"/>
      <c r="CA628" s="371"/>
      <c r="CB628" s="369"/>
      <c r="CC628" s="370"/>
      <c r="CD628" s="370"/>
      <c r="CE628" s="371"/>
    </row>
    <row r="629" spans="1:83" s="9" customFormat="1" ht="11.25" customHeight="1">
      <c r="A629" s="376" t="s">
        <v>66</v>
      </c>
      <c r="B629" s="377"/>
      <c r="C629" s="377"/>
      <c r="D629" s="377"/>
      <c r="E629" s="377"/>
      <c r="F629" s="377"/>
      <c r="G629" s="377"/>
      <c r="H629" s="377"/>
      <c r="I629" s="378"/>
      <c r="J629" s="412">
        <v>16</v>
      </c>
      <c r="K629" s="413"/>
      <c r="L629" s="369"/>
      <c r="M629" s="370"/>
      <c r="N629" s="370"/>
      <c r="O629" s="371"/>
      <c r="P629" s="369"/>
      <c r="Q629" s="370"/>
      <c r="R629" s="370"/>
      <c r="S629" s="371"/>
      <c r="T629" s="369"/>
      <c r="U629" s="370"/>
      <c r="V629" s="370"/>
      <c r="W629" s="371"/>
      <c r="X629" s="369"/>
      <c r="Y629" s="370"/>
      <c r="Z629" s="370"/>
      <c r="AA629" s="371"/>
      <c r="AB629" s="369"/>
      <c r="AC629" s="370"/>
      <c r="AD629" s="370"/>
      <c r="AE629" s="371"/>
      <c r="AF629" s="369"/>
      <c r="AG629" s="370"/>
      <c r="AH629" s="370"/>
      <c r="AI629" s="371"/>
      <c r="AJ629" s="369"/>
      <c r="AK629" s="370"/>
      <c r="AL629" s="370"/>
      <c r="AM629" s="371"/>
      <c r="AN629" s="369"/>
      <c r="AO629" s="370"/>
      <c r="AP629" s="370"/>
      <c r="AQ629" s="371"/>
      <c r="AR629" s="369"/>
      <c r="AS629" s="370"/>
      <c r="AT629" s="370"/>
      <c r="AU629" s="371"/>
      <c r="AV629" s="369"/>
      <c r="AW629" s="370"/>
      <c r="AX629" s="370"/>
      <c r="AY629" s="371"/>
      <c r="AZ629" s="369"/>
      <c r="BA629" s="370"/>
      <c r="BB629" s="370"/>
      <c r="BC629" s="371"/>
      <c r="BD629" s="369"/>
      <c r="BE629" s="370"/>
      <c r="BF629" s="370"/>
      <c r="BG629" s="371"/>
      <c r="BH629" s="369"/>
      <c r="BI629" s="370"/>
      <c r="BJ629" s="370"/>
      <c r="BK629" s="371"/>
      <c r="BL629" s="369"/>
      <c r="BM629" s="370"/>
      <c r="BN629" s="370"/>
      <c r="BO629" s="371"/>
      <c r="BP629" s="369"/>
      <c r="BQ629" s="370"/>
      <c r="BR629" s="370"/>
      <c r="BS629" s="371"/>
      <c r="BT629" s="369"/>
      <c r="BU629" s="370"/>
      <c r="BV629" s="370"/>
      <c r="BW629" s="371"/>
      <c r="BX629" s="369"/>
      <c r="BY629" s="370"/>
      <c r="BZ629" s="370"/>
      <c r="CA629" s="371"/>
      <c r="CB629" s="369"/>
      <c r="CC629" s="370"/>
      <c r="CD629" s="370"/>
      <c r="CE629" s="371"/>
    </row>
    <row r="630" spans="1:83" s="9" customFormat="1" ht="11.25" customHeight="1">
      <c r="A630" s="376" t="s">
        <v>67</v>
      </c>
      <c r="B630" s="377"/>
      <c r="C630" s="377"/>
      <c r="D630" s="377"/>
      <c r="E630" s="377"/>
      <c r="F630" s="377"/>
      <c r="G630" s="377"/>
      <c r="H630" s="377"/>
      <c r="I630" s="378"/>
      <c r="J630" s="412">
        <v>17</v>
      </c>
      <c r="K630" s="413"/>
      <c r="L630" s="369"/>
      <c r="M630" s="370"/>
      <c r="N630" s="370"/>
      <c r="O630" s="371"/>
      <c r="P630" s="369"/>
      <c r="Q630" s="370"/>
      <c r="R630" s="370"/>
      <c r="S630" s="371"/>
      <c r="T630" s="369"/>
      <c r="U630" s="370"/>
      <c r="V630" s="370"/>
      <c r="W630" s="371"/>
      <c r="X630" s="369"/>
      <c r="Y630" s="370"/>
      <c r="Z630" s="370"/>
      <c r="AA630" s="371"/>
      <c r="AB630" s="369"/>
      <c r="AC630" s="370"/>
      <c r="AD630" s="370"/>
      <c r="AE630" s="371"/>
      <c r="AF630" s="369"/>
      <c r="AG630" s="370"/>
      <c r="AH630" s="370"/>
      <c r="AI630" s="371"/>
      <c r="AJ630" s="369"/>
      <c r="AK630" s="370"/>
      <c r="AL630" s="370"/>
      <c r="AM630" s="371"/>
      <c r="AN630" s="369"/>
      <c r="AO630" s="370"/>
      <c r="AP630" s="370"/>
      <c r="AQ630" s="371"/>
      <c r="AR630" s="369"/>
      <c r="AS630" s="370"/>
      <c r="AT630" s="370"/>
      <c r="AU630" s="371"/>
      <c r="AV630" s="369"/>
      <c r="AW630" s="370"/>
      <c r="AX630" s="370"/>
      <c r="AY630" s="371"/>
      <c r="AZ630" s="369"/>
      <c r="BA630" s="370"/>
      <c r="BB630" s="370"/>
      <c r="BC630" s="371"/>
      <c r="BD630" s="369"/>
      <c r="BE630" s="370"/>
      <c r="BF630" s="370"/>
      <c r="BG630" s="371"/>
      <c r="BH630" s="369"/>
      <c r="BI630" s="370"/>
      <c r="BJ630" s="370"/>
      <c r="BK630" s="371"/>
      <c r="BL630" s="369"/>
      <c r="BM630" s="370"/>
      <c r="BN630" s="370"/>
      <c r="BO630" s="371"/>
      <c r="BP630" s="369"/>
      <c r="BQ630" s="370"/>
      <c r="BR630" s="370"/>
      <c r="BS630" s="371"/>
      <c r="BT630" s="369"/>
      <c r="BU630" s="370"/>
      <c r="BV630" s="370"/>
      <c r="BW630" s="371"/>
      <c r="BX630" s="369"/>
      <c r="BY630" s="370"/>
      <c r="BZ630" s="370"/>
      <c r="CA630" s="371"/>
      <c r="CB630" s="369"/>
      <c r="CC630" s="370"/>
      <c r="CD630" s="370"/>
      <c r="CE630" s="371"/>
    </row>
    <row r="631" spans="1:83" s="9" customFormat="1" ht="11.25" customHeight="1">
      <c r="A631" s="376" t="s">
        <v>68</v>
      </c>
      <c r="B631" s="377"/>
      <c r="C631" s="377"/>
      <c r="D631" s="377"/>
      <c r="E631" s="377"/>
      <c r="F631" s="377"/>
      <c r="G631" s="377"/>
      <c r="H631" s="377"/>
      <c r="I631" s="378"/>
      <c r="J631" s="412">
        <v>18</v>
      </c>
      <c r="K631" s="413"/>
      <c r="L631" s="369"/>
      <c r="M631" s="370"/>
      <c r="N631" s="370"/>
      <c r="O631" s="371"/>
      <c r="P631" s="369"/>
      <c r="Q631" s="370"/>
      <c r="R631" s="370"/>
      <c r="S631" s="371"/>
      <c r="T631" s="369"/>
      <c r="U631" s="370"/>
      <c r="V631" s="370"/>
      <c r="W631" s="371"/>
      <c r="X631" s="369"/>
      <c r="Y631" s="370"/>
      <c r="Z631" s="370"/>
      <c r="AA631" s="371"/>
      <c r="AB631" s="369"/>
      <c r="AC631" s="370"/>
      <c r="AD631" s="370"/>
      <c r="AE631" s="371"/>
      <c r="AF631" s="369"/>
      <c r="AG631" s="370"/>
      <c r="AH631" s="370"/>
      <c r="AI631" s="371"/>
      <c r="AJ631" s="369"/>
      <c r="AK631" s="370"/>
      <c r="AL631" s="370"/>
      <c r="AM631" s="371"/>
      <c r="AN631" s="369"/>
      <c r="AO631" s="370"/>
      <c r="AP631" s="370"/>
      <c r="AQ631" s="371"/>
      <c r="AR631" s="369"/>
      <c r="AS631" s="370"/>
      <c r="AT631" s="370"/>
      <c r="AU631" s="371"/>
      <c r="AV631" s="369"/>
      <c r="AW631" s="370"/>
      <c r="AX631" s="370"/>
      <c r="AY631" s="371"/>
      <c r="AZ631" s="369"/>
      <c r="BA631" s="370"/>
      <c r="BB631" s="370"/>
      <c r="BC631" s="371"/>
      <c r="BD631" s="369"/>
      <c r="BE631" s="370"/>
      <c r="BF631" s="370"/>
      <c r="BG631" s="371"/>
      <c r="BH631" s="369"/>
      <c r="BI631" s="370"/>
      <c r="BJ631" s="370"/>
      <c r="BK631" s="371"/>
      <c r="BL631" s="369"/>
      <c r="BM631" s="370"/>
      <c r="BN631" s="370"/>
      <c r="BO631" s="371"/>
      <c r="BP631" s="369"/>
      <c r="BQ631" s="370"/>
      <c r="BR631" s="370"/>
      <c r="BS631" s="371"/>
      <c r="BT631" s="369"/>
      <c r="BU631" s="370"/>
      <c r="BV631" s="370"/>
      <c r="BW631" s="371"/>
      <c r="BX631" s="369"/>
      <c r="BY631" s="370"/>
      <c r="BZ631" s="370"/>
      <c r="CA631" s="371"/>
      <c r="CB631" s="369"/>
      <c r="CC631" s="370"/>
      <c r="CD631" s="370"/>
      <c r="CE631" s="371"/>
    </row>
    <row r="632" spans="1:83" s="9" customFormat="1" ht="11.25" customHeight="1">
      <c r="A632" s="376" t="s">
        <v>69</v>
      </c>
      <c r="B632" s="377"/>
      <c r="C632" s="377"/>
      <c r="D632" s="377"/>
      <c r="E632" s="377"/>
      <c r="F632" s="377"/>
      <c r="G632" s="377"/>
      <c r="H632" s="377"/>
      <c r="I632" s="378"/>
      <c r="J632" s="412">
        <v>19</v>
      </c>
      <c r="K632" s="413"/>
      <c r="L632" s="369"/>
      <c r="M632" s="370"/>
      <c r="N632" s="370"/>
      <c r="O632" s="371"/>
      <c r="P632" s="369"/>
      <c r="Q632" s="370"/>
      <c r="R632" s="370"/>
      <c r="S632" s="371"/>
      <c r="T632" s="369"/>
      <c r="U632" s="370"/>
      <c r="V632" s="370"/>
      <c r="W632" s="371"/>
      <c r="X632" s="369"/>
      <c r="Y632" s="370"/>
      <c r="Z632" s="370"/>
      <c r="AA632" s="371"/>
      <c r="AB632" s="369"/>
      <c r="AC632" s="370"/>
      <c r="AD632" s="370"/>
      <c r="AE632" s="371"/>
      <c r="AF632" s="369"/>
      <c r="AG632" s="370"/>
      <c r="AH632" s="370"/>
      <c r="AI632" s="371"/>
      <c r="AJ632" s="369"/>
      <c r="AK632" s="370"/>
      <c r="AL632" s="370"/>
      <c r="AM632" s="371"/>
      <c r="AN632" s="369"/>
      <c r="AO632" s="370"/>
      <c r="AP632" s="370"/>
      <c r="AQ632" s="371"/>
      <c r="AR632" s="369"/>
      <c r="AS632" s="370"/>
      <c r="AT632" s="370"/>
      <c r="AU632" s="371"/>
      <c r="AV632" s="369"/>
      <c r="AW632" s="370"/>
      <c r="AX632" s="370"/>
      <c r="AY632" s="371"/>
      <c r="AZ632" s="369"/>
      <c r="BA632" s="370"/>
      <c r="BB632" s="370"/>
      <c r="BC632" s="371"/>
      <c r="BD632" s="369"/>
      <c r="BE632" s="370"/>
      <c r="BF632" s="370"/>
      <c r="BG632" s="371"/>
      <c r="BH632" s="369"/>
      <c r="BI632" s="370"/>
      <c r="BJ632" s="370"/>
      <c r="BK632" s="371"/>
      <c r="BL632" s="369"/>
      <c r="BM632" s="370"/>
      <c r="BN632" s="370"/>
      <c r="BO632" s="371"/>
      <c r="BP632" s="369"/>
      <c r="BQ632" s="370"/>
      <c r="BR632" s="370"/>
      <c r="BS632" s="371"/>
      <c r="BT632" s="369"/>
      <c r="BU632" s="370"/>
      <c r="BV632" s="370"/>
      <c r="BW632" s="371"/>
      <c r="BX632" s="369"/>
      <c r="BY632" s="370"/>
      <c r="BZ632" s="370"/>
      <c r="CA632" s="371"/>
      <c r="CB632" s="369"/>
      <c r="CC632" s="370"/>
      <c r="CD632" s="370"/>
      <c r="CE632" s="371"/>
    </row>
    <row r="633" spans="1:163" s="158" customFormat="1" ht="11.25" customHeight="1">
      <c r="A633" s="376" t="s">
        <v>70</v>
      </c>
      <c r="B633" s="377"/>
      <c r="C633" s="377"/>
      <c r="D633" s="377"/>
      <c r="E633" s="377"/>
      <c r="F633" s="377"/>
      <c r="G633" s="377"/>
      <c r="H633" s="377"/>
      <c r="I633" s="378"/>
      <c r="J633" s="412">
        <v>20</v>
      </c>
      <c r="K633" s="413"/>
      <c r="L633" s="369"/>
      <c r="M633" s="370"/>
      <c r="N633" s="370"/>
      <c r="O633" s="371"/>
      <c r="P633" s="369"/>
      <c r="Q633" s="370"/>
      <c r="R633" s="370"/>
      <c r="S633" s="371"/>
      <c r="T633" s="369"/>
      <c r="U633" s="370"/>
      <c r="V633" s="370"/>
      <c r="W633" s="371"/>
      <c r="X633" s="369"/>
      <c r="Y633" s="370"/>
      <c r="Z633" s="370"/>
      <c r="AA633" s="371"/>
      <c r="AB633" s="369"/>
      <c r="AC633" s="370"/>
      <c r="AD633" s="370"/>
      <c r="AE633" s="371"/>
      <c r="AF633" s="369"/>
      <c r="AG633" s="370"/>
      <c r="AH633" s="370"/>
      <c r="AI633" s="371"/>
      <c r="AJ633" s="369"/>
      <c r="AK633" s="370"/>
      <c r="AL633" s="370"/>
      <c r="AM633" s="371"/>
      <c r="AN633" s="369"/>
      <c r="AO633" s="370"/>
      <c r="AP633" s="370"/>
      <c r="AQ633" s="371"/>
      <c r="AR633" s="369"/>
      <c r="AS633" s="370"/>
      <c r="AT633" s="370"/>
      <c r="AU633" s="371"/>
      <c r="AV633" s="369"/>
      <c r="AW633" s="370"/>
      <c r="AX633" s="370"/>
      <c r="AY633" s="371"/>
      <c r="AZ633" s="369"/>
      <c r="BA633" s="370"/>
      <c r="BB633" s="370"/>
      <c r="BC633" s="371"/>
      <c r="BD633" s="369"/>
      <c r="BE633" s="370"/>
      <c r="BF633" s="370"/>
      <c r="BG633" s="371"/>
      <c r="BH633" s="369"/>
      <c r="BI633" s="370"/>
      <c r="BJ633" s="370"/>
      <c r="BK633" s="371"/>
      <c r="BL633" s="369"/>
      <c r="BM633" s="370"/>
      <c r="BN633" s="370"/>
      <c r="BO633" s="371"/>
      <c r="BP633" s="369"/>
      <c r="BQ633" s="370"/>
      <c r="BR633" s="370"/>
      <c r="BS633" s="371"/>
      <c r="BT633" s="369"/>
      <c r="BU633" s="370"/>
      <c r="BV633" s="370"/>
      <c r="BW633" s="371"/>
      <c r="BX633" s="369"/>
      <c r="BY633" s="370"/>
      <c r="BZ633" s="370"/>
      <c r="CA633" s="371"/>
      <c r="CB633" s="369"/>
      <c r="CC633" s="370"/>
      <c r="CD633" s="370"/>
      <c r="CE633" s="371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</row>
    <row r="634" spans="1:163" s="158" customFormat="1" ht="11.25" customHeight="1">
      <c r="A634" s="376" t="s">
        <v>71</v>
      </c>
      <c r="B634" s="377"/>
      <c r="C634" s="377"/>
      <c r="D634" s="377"/>
      <c r="E634" s="377"/>
      <c r="F634" s="377"/>
      <c r="G634" s="377"/>
      <c r="H634" s="377"/>
      <c r="I634" s="378"/>
      <c r="J634" s="412">
        <v>21</v>
      </c>
      <c r="K634" s="413"/>
      <c r="L634" s="369"/>
      <c r="M634" s="370"/>
      <c r="N634" s="370"/>
      <c r="O634" s="371"/>
      <c r="P634" s="369"/>
      <c r="Q634" s="370"/>
      <c r="R634" s="370"/>
      <c r="S634" s="371"/>
      <c r="T634" s="369"/>
      <c r="U634" s="370"/>
      <c r="V634" s="370"/>
      <c r="W634" s="371"/>
      <c r="X634" s="369"/>
      <c r="Y634" s="370"/>
      <c r="Z634" s="370"/>
      <c r="AA634" s="371"/>
      <c r="AB634" s="369"/>
      <c r="AC634" s="370"/>
      <c r="AD634" s="370"/>
      <c r="AE634" s="371"/>
      <c r="AF634" s="369"/>
      <c r="AG634" s="370"/>
      <c r="AH634" s="370"/>
      <c r="AI634" s="371"/>
      <c r="AJ634" s="369"/>
      <c r="AK634" s="370"/>
      <c r="AL634" s="370"/>
      <c r="AM634" s="371"/>
      <c r="AN634" s="369"/>
      <c r="AO634" s="370"/>
      <c r="AP634" s="370"/>
      <c r="AQ634" s="371"/>
      <c r="AR634" s="369"/>
      <c r="AS634" s="370"/>
      <c r="AT634" s="370"/>
      <c r="AU634" s="371"/>
      <c r="AV634" s="369"/>
      <c r="AW634" s="370"/>
      <c r="AX634" s="370"/>
      <c r="AY634" s="371"/>
      <c r="AZ634" s="369"/>
      <c r="BA634" s="370"/>
      <c r="BB634" s="370"/>
      <c r="BC634" s="371"/>
      <c r="BD634" s="369"/>
      <c r="BE634" s="370"/>
      <c r="BF634" s="370"/>
      <c r="BG634" s="371"/>
      <c r="BH634" s="369"/>
      <c r="BI634" s="370"/>
      <c r="BJ634" s="370"/>
      <c r="BK634" s="371"/>
      <c r="BL634" s="369"/>
      <c r="BM634" s="370"/>
      <c r="BN634" s="370"/>
      <c r="BO634" s="371"/>
      <c r="BP634" s="369"/>
      <c r="BQ634" s="370"/>
      <c r="BR634" s="370"/>
      <c r="BS634" s="371"/>
      <c r="BT634" s="369"/>
      <c r="BU634" s="370"/>
      <c r="BV634" s="370"/>
      <c r="BW634" s="371"/>
      <c r="BX634" s="369"/>
      <c r="BY634" s="370"/>
      <c r="BZ634" s="370"/>
      <c r="CA634" s="371"/>
      <c r="CB634" s="369"/>
      <c r="CC634" s="370"/>
      <c r="CD634" s="370"/>
      <c r="CE634" s="371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</row>
    <row r="635" spans="1:83" s="9" customFormat="1" ht="16.5" customHeight="1">
      <c r="A635" s="376" t="s">
        <v>72</v>
      </c>
      <c r="B635" s="377"/>
      <c r="C635" s="377"/>
      <c r="D635" s="377"/>
      <c r="E635" s="377"/>
      <c r="F635" s="377"/>
      <c r="G635" s="377"/>
      <c r="H635" s="377"/>
      <c r="I635" s="378"/>
      <c r="J635" s="412">
        <v>22</v>
      </c>
      <c r="K635" s="413"/>
      <c r="L635" s="369"/>
      <c r="M635" s="370"/>
      <c r="N635" s="370"/>
      <c r="O635" s="371"/>
      <c r="P635" s="369"/>
      <c r="Q635" s="370"/>
      <c r="R635" s="370"/>
      <c r="S635" s="371"/>
      <c r="T635" s="369"/>
      <c r="U635" s="370"/>
      <c r="V635" s="370"/>
      <c r="W635" s="371"/>
      <c r="X635" s="369"/>
      <c r="Y635" s="370"/>
      <c r="Z635" s="370"/>
      <c r="AA635" s="371"/>
      <c r="AB635" s="369"/>
      <c r="AC635" s="370"/>
      <c r="AD635" s="370"/>
      <c r="AE635" s="371"/>
      <c r="AF635" s="369"/>
      <c r="AG635" s="370"/>
      <c r="AH635" s="370"/>
      <c r="AI635" s="371"/>
      <c r="AJ635" s="369"/>
      <c r="AK635" s="370"/>
      <c r="AL635" s="370"/>
      <c r="AM635" s="371"/>
      <c r="AN635" s="369"/>
      <c r="AO635" s="370"/>
      <c r="AP635" s="370"/>
      <c r="AQ635" s="371"/>
      <c r="AR635" s="369"/>
      <c r="AS635" s="370"/>
      <c r="AT635" s="370"/>
      <c r="AU635" s="371"/>
      <c r="AV635" s="369"/>
      <c r="AW635" s="370"/>
      <c r="AX635" s="370"/>
      <c r="AY635" s="371"/>
      <c r="AZ635" s="369"/>
      <c r="BA635" s="370"/>
      <c r="BB635" s="370"/>
      <c r="BC635" s="371"/>
      <c r="BD635" s="369"/>
      <c r="BE635" s="370"/>
      <c r="BF635" s="370"/>
      <c r="BG635" s="371"/>
      <c r="BH635" s="369"/>
      <c r="BI635" s="370"/>
      <c r="BJ635" s="370"/>
      <c r="BK635" s="371"/>
      <c r="BL635" s="369"/>
      <c r="BM635" s="370"/>
      <c r="BN635" s="370"/>
      <c r="BO635" s="371"/>
      <c r="BP635" s="369"/>
      <c r="BQ635" s="370"/>
      <c r="BR635" s="370"/>
      <c r="BS635" s="371"/>
      <c r="BT635" s="369"/>
      <c r="BU635" s="370"/>
      <c r="BV635" s="370"/>
      <c r="BW635" s="371"/>
      <c r="BX635" s="369"/>
      <c r="BY635" s="370"/>
      <c r="BZ635" s="370"/>
      <c r="CA635" s="371"/>
      <c r="CB635" s="369"/>
      <c r="CC635" s="370"/>
      <c r="CD635" s="370"/>
      <c r="CE635" s="371"/>
    </row>
    <row r="636" spans="1:83" s="9" customFormat="1" ht="11.25" customHeight="1">
      <c r="A636" s="376" t="s">
        <v>73</v>
      </c>
      <c r="B636" s="377"/>
      <c r="C636" s="377"/>
      <c r="D636" s="377"/>
      <c r="E636" s="377"/>
      <c r="F636" s="377"/>
      <c r="G636" s="377"/>
      <c r="H636" s="377"/>
      <c r="I636" s="378"/>
      <c r="J636" s="412">
        <v>23</v>
      </c>
      <c r="K636" s="413"/>
      <c r="L636" s="369"/>
      <c r="M636" s="370"/>
      <c r="N636" s="370"/>
      <c r="O636" s="371"/>
      <c r="P636" s="369"/>
      <c r="Q636" s="370"/>
      <c r="R636" s="370"/>
      <c r="S636" s="371"/>
      <c r="T636" s="369"/>
      <c r="U636" s="370"/>
      <c r="V636" s="370"/>
      <c r="W636" s="371"/>
      <c r="X636" s="369"/>
      <c r="Y636" s="370"/>
      <c r="Z636" s="370"/>
      <c r="AA636" s="371"/>
      <c r="AB636" s="369"/>
      <c r="AC636" s="370"/>
      <c r="AD636" s="370"/>
      <c r="AE636" s="371"/>
      <c r="AF636" s="369"/>
      <c r="AG636" s="370"/>
      <c r="AH636" s="370"/>
      <c r="AI636" s="371"/>
      <c r="AJ636" s="369"/>
      <c r="AK636" s="370"/>
      <c r="AL636" s="370"/>
      <c r="AM636" s="371"/>
      <c r="AN636" s="369"/>
      <c r="AO636" s="370"/>
      <c r="AP636" s="370"/>
      <c r="AQ636" s="371"/>
      <c r="AR636" s="369"/>
      <c r="AS636" s="370"/>
      <c r="AT636" s="370"/>
      <c r="AU636" s="371"/>
      <c r="AV636" s="369"/>
      <c r="AW636" s="370"/>
      <c r="AX636" s="370"/>
      <c r="AY636" s="371"/>
      <c r="AZ636" s="369"/>
      <c r="BA636" s="370"/>
      <c r="BB636" s="370"/>
      <c r="BC636" s="371"/>
      <c r="BD636" s="369"/>
      <c r="BE636" s="370"/>
      <c r="BF636" s="370"/>
      <c r="BG636" s="371"/>
      <c r="BH636" s="369"/>
      <c r="BI636" s="370"/>
      <c r="BJ636" s="370"/>
      <c r="BK636" s="371"/>
      <c r="BL636" s="369"/>
      <c r="BM636" s="370"/>
      <c r="BN636" s="370"/>
      <c r="BO636" s="371"/>
      <c r="BP636" s="369"/>
      <c r="BQ636" s="370"/>
      <c r="BR636" s="370"/>
      <c r="BS636" s="371"/>
      <c r="BT636" s="369"/>
      <c r="BU636" s="370"/>
      <c r="BV636" s="370"/>
      <c r="BW636" s="371"/>
      <c r="BX636" s="369"/>
      <c r="BY636" s="370"/>
      <c r="BZ636" s="370"/>
      <c r="CA636" s="371"/>
      <c r="CB636" s="369"/>
      <c r="CC636" s="370"/>
      <c r="CD636" s="370"/>
      <c r="CE636" s="371"/>
    </row>
    <row r="637" spans="1:83" s="9" customFormat="1" ht="11.25" customHeight="1">
      <c r="A637" s="376" t="s">
        <v>74</v>
      </c>
      <c r="B637" s="377"/>
      <c r="C637" s="377"/>
      <c r="D637" s="377"/>
      <c r="E637" s="377"/>
      <c r="F637" s="377"/>
      <c r="G637" s="377"/>
      <c r="H637" s="377"/>
      <c r="I637" s="378"/>
      <c r="J637" s="412">
        <v>24</v>
      </c>
      <c r="K637" s="413"/>
      <c r="L637" s="369"/>
      <c r="M637" s="370"/>
      <c r="N637" s="370"/>
      <c r="O637" s="371"/>
      <c r="P637" s="369"/>
      <c r="Q637" s="370"/>
      <c r="R637" s="370"/>
      <c r="S637" s="371"/>
      <c r="T637" s="369"/>
      <c r="U637" s="370"/>
      <c r="V637" s="370"/>
      <c r="W637" s="371"/>
      <c r="X637" s="369"/>
      <c r="Y637" s="370"/>
      <c r="Z637" s="370"/>
      <c r="AA637" s="371"/>
      <c r="AB637" s="369"/>
      <c r="AC637" s="370"/>
      <c r="AD637" s="370"/>
      <c r="AE637" s="371"/>
      <c r="AF637" s="369"/>
      <c r="AG637" s="370"/>
      <c r="AH637" s="370"/>
      <c r="AI637" s="371"/>
      <c r="AJ637" s="369"/>
      <c r="AK637" s="370"/>
      <c r="AL637" s="370"/>
      <c r="AM637" s="371"/>
      <c r="AN637" s="369"/>
      <c r="AO637" s="370"/>
      <c r="AP637" s="370"/>
      <c r="AQ637" s="371"/>
      <c r="AR637" s="369"/>
      <c r="AS637" s="370"/>
      <c r="AT637" s="370"/>
      <c r="AU637" s="371"/>
      <c r="AV637" s="369"/>
      <c r="AW637" s="370"/>
      <c r="AX637" s="370"/>
      <c r="AY637" s="371"/>
      <c r="AZ637" s="369"/>
      <c r="BA637" s="370"/>
      <c r="BB637" s="370"/>
      <c r="BC637" s="371"/>
      <c r="BD637" s="369"/>
      <c r="BE637" s="370"/>
      <c r="BF637" s="370"/>
      <c r="BG637" s="371"/>
      <c r="BH637" s="369"/>
      <c r="BI637" s="370"/>
      <c r="BJ637" s="370"/>
      <c r="BK637" s="371"/>
      <c r="BL637" s="369"/>
      <c r="BM637" s="370"/>
      <c r="BN637" s="370"/>
      <c r="BO637" s="371"/>
      <c r="BP637" s="369"/>
      <c r="BQ637" s="370"/>
      <c r="BR637" s="370"/>
      <c r="BS637" s="371"/>
      <c r="BT637" s="369"/>
      <c r="BU637" s="370"/>
      <c r="BV637" s="370"/>
      <c r="BW637" s="371"/>
      <c r="BX637" s="369"/>
      <c r="BY637" s="370"/>
      <c r="BZ637" s="370"/>
      <c r="CA637" s="371"/>
      <c r="CB637" s="369"/>
      <c r="CC637" s="370"/>
      <c r="CD637" s="370"/>
      <c r="CE637" s="371"/>
    </row>
    <row r="638" spans="1:83" s="9" customFormat="1" ht="11.25" customHeight="1">
      <c r="A638" s="376" t="s">
        <v>75</v>
      </c>
      <c r="B638" s="377"/>
      <c r="C638" s="377"/>
      <c r="D638" s="377"/>
      <c r="E638" s="377"/>
      <c r="F638" s="377"/>
      <c r="G638" s="377"/>
      <c r="H638" s="377"/>
      <c r="I638" s="378"/>
      <c r="J638" s="412">
        <v>25</v>
      </c>
      <c r="K638" s="413"/>
      <c r="L638" s="369"/>
      <c r="M638" s="370"/>
      <c r="N638" s="370"/>
      <c r="O638" s="371"/>
      <c r="P638" s="369"/>
      <c r="Q638" s="370"/>
      <c r="R638" s="370"/>
      <c r="S638" s="371"/>
      <c r="T638" s="369"/>
      <c r="U638" s="370"/>
      <c r="V638" s="370"/>
      <c r="W638" s="371"/>
      <c r="X638" s="369"/>
      <c r="Y638" s="370"/>
      <c r="Z638" s="370"/>
      <c r="AA638" s="371"/>
      <c r="AB638" s="369"/>
      <c r="AC638" s="370"/>
      <c r="AD638" s="370"/>
      <c r="AE638" s="371"/>
      <c r="AF638" s="369"/>
      <c r="AG638" s="370"/>
      <c r="AH638" s="370"/>
      <c r="AI638" s="371"/>
      <c r="AJ638" s="369"/>
      <c r="AK638" s="370"/>
      <c r="AL638" s="370"/>
      <c r="AM638" s="371"/>
      <c r="AN638" s="369"/>
      <c r="AO638" s="370"/>
      <c r="AP638" s="370"/>
      <c r="AQ638" s="371"/>
      <c r="AR638" s="369"/>
      <c r="AS638" s="370"/>
      <c r="AT638" s="370"/>
      <c r="AU638" s="371"/>
      <c r="AV638" s="369"/>
      <c r="AW638" s="370"/>
      <c r="AX638" s="370"/>
      <c r="AY638" s="371"/>
      <c r="AZ638" s="369"/>
      <c r="BA638" s="370"/>
      <c r="BB638" s="370"/>
      <c r="BC638" s="371"/>
      <c r="BD638" s="369"/>
      <c r="BE638" s="370"/>
      <c r="BF638" s="370"/>
      <c r="BG638" s="371"/>
      <c r="BH638" s="369"/>
      <c r="BI638" s="370"/>
      <c r="BJ638" s="370"/>
      <c r="BK638" s="371"/>
      <c r="BL638" s="369"/>
      <c r="BM638" s="370"/>
      <c r="BN638" s="370"/>
      <c r="BO638" s="371"/>
      <c r="BP638" s="369"/>
      <c r="BQ638" s="370"/>
      <c r="BR638" s="370"/>
      <c r="BS638" s="371"/>
      <c r="BT638" s="369"/>
      <c r="BU638" s="370"/>
      <c r="BV638" s="370"/>
      <c r="BW638" s="371"/>
      <c r="BX638" s="369"/>
      <c r="BY638" s="370"/>
      <c r="BZ638" s="370"/>
      <c r="CA638" s="371"/>
      <c r="CB638" s="369"/>
      <c r="CC638" s="370"/>
      <c r="CD638" s="370"/>
      <c r="CE638" s="371"/>
    </row>
    <row r="639" spans="1:83" s="9" customFormat="1" ht="11.25" customHeight="1">
      <c r="A639" s="376" t="s">
        <v>76</v>
      </c>
      <c r="B639" s="377"/>
      <c r="C639" s="377"/>
      <c r="D639" s="377"/>
      <c r="E639" s="377"/>
      <c r="F639" s="377"/>
      <c r="G639" s="377"/>
      <c r="H639" s="377"/>
      <c r="I639" s="378"/>
      <c r="J639" s="412">
        <v>26</v>
      </c>
      <c r="K639" s="413"/>
      <c r="L639" s="369"/>
      <c r="M639" s="370"/>
      <c r="N639" s="370"/>
      <c r="O639" s="371"/>
      <c r="P639" s="369"/>
      <c r="Q639" s="370"/>
      <c r="R639" s="370"/>
      <c r="S639" s="371"/>
      <c r="T639" s="369"/>
      <c r="U639" s="370"/>
      <c r="V639" s="370"/>
      <c r="W639" s="371"/>
      <c r="X639" s="369"/>
      <c r="Y639" s="370"/>
      <c r="Z639" s="370"/>
      <c r="AA639" s="371"/>
      <c r="AB639" s="369"/>
      <c r="AC639" s="370"/>
      <c r="AD639" s="370"/>
      <c r="AE639" s="371"/>
      <c r="AF639" s="369"/>
      <c r="AG639" s="370"/>
      <c r="AH639" s="370"/>
      <c r="AI639" s="371"/>
      <c r="AJ639" s="369"/>
      <c r="AK639" s="370"/>
      <c r="AL639" s="370"/>
      <c r="AM639" s="371"/>
      <c r="AN639" s="369"/>
      <c r="AO639" s="370"/>
      <c r="AP639" s="370"/>
      <c r="AQ639" s="371"/>
      <c r="AR639" s="369"/>
      <c r="AS639" s="370"/>
      <c r="AT639" s="370"/>
      <c r="AU639" s="371"/>
      <c r="AV639" s="369"/>
      <c r="AW639" s="370"/>
      <c r="AX639" s="370"/>
      <c r="AY639" s="371"/>
      <c r="AZ639" s="369"/>
      <c r="BA639" s="370"/>
      <c r="BB639" s="370"/>
      <c r="BC639" s="371"/>
      <c r="BD639" s="369"/>
      <c r="BE639" s="370"/>
      <c r="BF639" s="370"/>
      <c r="BG639" s="371"/>
      <c r="BH639" s="369"/>
      <c r="BI639" s="370"/>
      <c r="BJ639" s="370"/>
      <c r="BK639" s="371"/>
      <c r="BL639" s="369"/>
      <c r="BM639" s="370"/>
      <c r="BN639" s="370"/>
      <c r="BO639" s="371"/>
      <c r="BP639" s="369"/>
      <c r="BQ639" s="370"/>
      <c r="BR639" s="370"/>
      <c r="BS639" s="371"/>
      <c r="BT639" s="369"/>
      <c r="BU639" s="370"/>
      <c r="BV639" s="370"/>
      <c r="BW639" s="371"/>
      <c r="BX639" s="369"/>
      <c r="BY639" s="370"/>
      <c r="BZ639" s="370"/>
      <c r="CA639" s="371"/>
      <c r="CB639" s="369"/>
      <c r="CC639" s="370"/>
      <c r="CD639" s="370"/>
      <c r="CE639" s="371"/>
    </row>
    <row r="640" spans="1:83" s="9" customFormat="1" ht="11.25" customHeight="1">
      <c r="A640" s="376" t="s">
        <v>726</v>
      </c>
      <c r="B640" s="377"/>
      <c r="C640" s="377"/>
      <c r="D640" s="377"/>
      <c r="E640" s="377"/>
      <c r="F640" s="377"/>
      <c r="G640" s="377"/>
      <c r="H640" s="377"/>
      <c r="I640" s="378"/>
      <c r="J640" s="412">
        <v>27</v>
      </c>
      <c r="K640" s="413"/>
      <c r="L640" s="369"/>
      <c r="M640" s="370"/>
      <c r="N640" s="370"/>
      <c r="O640" s="371"/>
      <c r="P640" s="369"/>
      <c r="Q640" s="370"/>
      <c r="R640" s="370"/>
      <c r="S640" s="371"/>
      <c r="T640" s="369"/>
      <c r="U640" s="370"/>
      <c r="V640" s="370"/>
      <c r="W640" s="371"/>
      <c r="X640" s="369"/>
      <c r="Y640" s="370"/>
      <c r="Z640" s="370"/>
      <c r="AA640" s="371"/>
      <c r="AB640" s="369"/>
      <c r="AC640" s="370"/>
      <c r="AD640" s="370"/>
      <c r="AE640" s="371"/>
      <c r="AF640" s="369"/>
      <c r="AG640" s="370"/>
      <c r="AH640" s="370"/>
      <c r="AI640" s="371"/>
      <c r="AJ640" s="369"/>
      <c r="AK640" s="370"/>
      <c r="AL640" s="370"/>
      <c r="AM640" s="371"/>
      <c r="AN640" s="369"/>
      <c r="AO640" s="370"/>
      <c r="AP640" s="370"/>
      <c r="AQ640" s="371"/>
      <c r="AR640" s="369"/>
      <c r="AS640" s="370"/>
      <c r="AT640" s="370"/>
      <c r="AU640" s="371"/>
      <c r="AV640" s="369"/>
      <c r="AW640" s="370"/>
      <c r="AX640" s="370"/>
      <c r="AY640" s="371"/>
      <c r="AZ640" s="369"/>
      <c r="BA640" s="370"/>
      <c r="BB640" s="370"/>
      <c r="BC640" s="371"/>
      <c r="BD640" s="369"/>
      <c r="BE640" s="370"/>
      <c r="BF640" s="370"/>
      <c r="BG640" s="371"/>
      <c r="BH640" s="369"/>
      <c r="BI640" s="370"/>
      <c r="BJ640" s="370"/>
      <c r="BK640" s="371"/>
      <c r="BL640" s="369"/>
      <c r="BM640" s="370"/>
      <c r="BN640" s="370"/>
      <c r="BO640" s="371"/>
      <c r="BP640" s="369"/>
      <c r="BQ640" s="370"/>
      <c r="BR640" s="370"/>
      <c r="BS640" s="371"/>
      <c r="BT640" s="369"/>
      <c r="BU640" s="370"/>
      <c r="BV640" s="370"/>
      <c r="BW640" s="371"/>
      <c r="BX640" s="369"/>
      <c r="BY640" s="370"/>
      <c r="BZ640" s="370"/>
      <c r="CA640" s="371"/>
      <c r="CB640" s="369"/>
      <c r="CC640" s="370"/>
      <c r="CD640" s="370"/>
      <c r="CE640" s="371"/>
    </row>
    <row r="641" spans="1:163" s="9" customFormat="1" ht="54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:163" s="9" customFormat="1" ht="33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161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770" t="s">
        <v>1628</v>
      </c>
      <c r="W642" s="482"/>
      <c r="X642" s="482"/>
      <c r="Y642" s="482"/>
      <c r="Z642" s="482"/>
      <c r="AA642" s="482"/>
      <c r="AB642" s="482"/>
      <c r="AC642" s="482"/>
      <c r="AD642" s="482"/>
      <c r="AE642" s="482"/>
      <c r="AF642" s="482"/>
      <c r="AG642" s="482"/>
      <c r="AH642" s="482"/>
      <c r="AI642" s="482"/>
      <c r="AJ642" s="482"/>
      <c r="AK642" s="482"/>
      <c r="AL642" s="482"/>
      <c r="AM642" s="482"/>
      <c r="AN642" s="482"/>
      <c r="AO642" s="482"/>
      <c r="AP642" s="482"/>
      <c r="AQ642" s="482"/>
      <c r="AR642" s="482"/>
      <c r="AS642" s="482"/>
      <c r="AT642" s="482"/>
      <c r="AU642" s="482"/>
      <c r="AV642" s="482"/>
      <c r="AW642" s="482"/>
      <c r="AX642" s="482"/>
      <c r="AY642" s="482"/>
      <c r="AZ642" s="482"/>
      <c r="BA642" s="482"/>
      <c r="BB642" s="482"/>
      <c r="BC642" s="482"/>
      <c r="BD642" s="482"/>
      <c r="BE642" s="482"/>
      <c r="BF642" s="27"/>
      <c r="BG642" s="27"/>
      <c r="BH642" s="27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:163" s="9" customFormat="1" ht="11.25" customHeight="1">
      <c r="A643" s="437"/>
      <c r="B643" s="438"/>
      <c r="C643" s="438"/>
      <c r="D643" s="438"/>
      <c r="E643" s="438"/>
      <c r="F643" s="438"/>
      <c r="G643" s="438"/>
      <c r="H643" s="438"/>
      <c r="I643" s="439"/>
      <c r="J643" s="497" t="s">
        <v>717</v>
      </c>
      <c r="K643" s="447"/>
      <c r="L643" s="769" t="s">
        <v>1612</v>
      </c>
      <c r="M643" s="769"/>
      <c r="N643" s="769"/>
      <c r="O643" s="769"/>
      <c r="P643" s="732" t="s">
        <v>1613</v>
      </c>
      <c r="Q643" s="732"/>
      <c r="R643" s="732"/>
      <c r="S643" s="732"/>
      <c r="T643" s="690" t="s">
        <v>1614</v>
      </c>
      <c r="U643" s="691"/>
      <c r="V643" s="691"/>
      <c r="W643" s="748"/>
      <c r="X643" s="732" t="s">
        <v>1615</v>
      </c>
      <c r="Y643" s="732"/>
      <c r="Z643" s="732"/>
      <c r="AA643" s="732"/>
      <c r="AB643" s="768" t="s">
        <v>1608</v>
      </c>
      <c r="AC643" s="768"/>
      <c r="AD643" s="768"/>
      <c r="AE643" s="768"/>
      <c r="AF643" s="768"/>
      <c r="AG643" s="768"/>
      <c r="AH643" s="768"/>
      <c r="AI643" s="768"/>
      <c r="AJ643" s="768"/>
      <c r="AK643" s="768"/>
      <c r="AL643" s="768"/>
      <c r="AM643" s="768"/>
      <c r="AN643" s="768"/>
      <c r="AO643" s="768"/>
      <c r="AP643" s="768"/>
      <c r="AQ643" s="768"/>
      <c r="AR643" s="768"/>
      <c r="AS643" s="768"/>
      <c r="AT643" s="768"/>
      <c r="AU643" s="768"/>
      <c r="AV643" s="768"/>
      <c r="AW643" s="768"/>
      <c r="AX643" s="768"/>
      <c r="AY643" s="768"/>
      <c r="AZ643" s="768"/>
      <c r="BA643" s="768"/>
      <c r="BB643" s="768"/>
      <c r="BC643" s="768"/>
      <c r="BD643" s="768"/>
      <c r="BE643" s="768"/>
      <c r="BF643" s="768"/>
      <c r="BG643" s="768"/>
      <c r="BH643" s="768"/>
      <c r="BI643" s="768"/>
      <c r="BJ643" s="768"/>
      <c r="BK643" s="768"/>
      <c r="BL643" s="768"/>
      <c r="BM643" s="768"/>
      <c r="BN643" s="768"/>
      <c r="BO643" s="768"/>
      <c r="BP643" s="771" t="s">
        <v>1622</v>
      </c>
      <c r="BQ643" s="772"/>
      <c r="BR643" s="772"/>
      <c r="BS643" s="772"/>
      <c r="BT643" s="769" t="s">
        <v>1623</v>
      </c>
      <c r="BU643" s="769"/>
      <c r="BV643" s="769"/>
      <c r="BW643" s="769"/>
      <c r="BX643" s="769" t="s">
        <v>1624</v>
      </c>
      <c r="BY643" s="769"/>
      <c r="BZ643" s="769"/>
      <c r="CA643" s="769"/>
      <c r="CB643" s="732" t="s">
        <v>1625</v>
      </c>
      <c r="CC643" s="732"/>
      <c r="CD643" s="732"/>
      <c r="CE643" s="732"/>
      <c r="CF643" s="769" t="s">
        <v>1626</v>
      </c>
      <c r="CG643" s="769"/>
      <c r="CH643" s="769"/>
      <c r="CI643" s="769"/>
      <c r="CJ643" s="732" t="s">
        <v>1627</v>
      </c>
      <c r="CK643" s="732"/>
      <c r="CL643" s="732"/>
      <c r="CM643" s="732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</row>
    <row r="644" spans="1:163" s="10" customFormat="1" ht="11.25" customHeight="1">
      <c r="A644" s="459"/>
      <c r="B644" s="460"/>
      <c r="C644" s="460"/>
      <c r="D644" s="460"/>
      <c r="E644" s="460"/>
      <c r="F644" s="460"/>
      <c r="G644" s="460"/>
      <c r="H644" s="460"/>
      <c r="I644" s="461"/>
      <c r="J644" s="418"/>
      <c r="K644" s="449"/>
      <c r="L644" s="769"/>
      <c r="M644" s="769"/>
      <c r="N644" s="769"/>
      <c r="O644" s="769"/>
      <c r="P644" s="732"/>
      <c r="Q644" s="732"/>
      <c r="R644" s="732"/>
      <c r="S644" s="732"/>
      <c r="T644" s="746"/>
      <c r="U644" s="747"/>
      <c r="V644" s="747"/>
      <c r="W644" s="749"/>
      <c r="X644" s="732"/>
      <c r="Y644" s="732"/>
      <c r="Z644" s="732"/>
      <c r="AA644" s="732"/>
      <c r="AB644" s="768" t="s">
        <v>1609</v>
      </c>
      <c r="AC644" s="768"/>
      <c r="AD644" s="768"/>
      <c r="AE644" s="768"/>
      <c r="AF644" s="768"/>
      <c r="AG644" s="768"/>
      <c r="AH644" s="768"/>
      <c r="AI644" s="768"/>
      <c r="AJ644" s="768"/>
      <c r="AK644" s="768"/>
      <c r="AL644" s="768"/>
      <c r="AM644" s="768"/>
      <c r="AN644" s="768"/>
      <c r="AO644" s="768"/>
      <c r="AP644" s="768"/>
      <c r="AQ644" s="768"/>
      <c r="AR644" s="768" t="s">
        <v>1610</v>
      </c>
      <c r="AS644" s="768"/>
      <c r="AT644" s="768"/>
      <c r="AU644" s="768"/>
      <c r="AV644" s="768"/>
      <c r="AW644" s="768"/>
      <c r="AX644" s="768"/>
      <c r="AY644" s="768"/>
      <c r="AZ644" s="768"/>
      <c r="BA644" s="768"/>
      <c r="BB644" s="768"/>
      <c r="BC644" s="768"/>
      <c r="BD644" s="768"/>
      <c r="BE644" s="768"/>
      <c r="BF644" s="768"/>
      <c r="BG644" s="768"/>
      <c r="BH644" s="768"/>
      <c r="BI644" s="768"/>
      <c r="BJ644" s="768"/>
      <c r="BK644" s="768"/>
      <c r="BL644" s="768"/>
      <c r="BM644" s="768"/>
      <c r="BN644" s="768"/>
      <c r="BO644" s="768"/>
      <c r="BP644" s="773"/>
      <c r="BQ644" s="774"/>
      <c r="BR644" s="774"/>
      <c r="BS644" s="774"/>
      <c r="BT644" s="769"/>
      <c r="BU644" s="769"/>
      <c r="BV644" s="769"/>
      <c r="BW644" s="769"/>
      <c r="BX644" s="769"/>
      <c r="BY644" s="769"/>
      <c r="BZ644" s="769"/>
      <c r="CA644" s="769"/>
      <c r="CB644" s="732"/>
      <c r="CC644" s="732"/>
      <c r="CD644" s="732"/>
      <c r="CE644" s="732"/>
      <c r="CF644" s="769"/>
      <c r="CG644" s="769"/>
      <c r="CH644" s="769"/>
      <c r="CI644" s="769"/>
      <c r="CJ644" s="732"/>
      <c r="CK644" s="732"/>
      <c r="CL644" s="732"/>
      <c r="CM644" s="732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</row>
    <row r="645" spans="1:163" s="10" customFormat="1" ht="11.25" customHeight="1">
      <c r="A645" s="459"/>
      <c r="B645" s="460"/>
      <c r="C645" s="460"/>
      <c r="D645" s="460"/>
      <c r="E645" s="460"/>
      <c r="F645" s="460"/>
      <c r="G645" s="460"/>
      <c r="H645" s="460"/>
      <c r="I645" s="461"/>
      <c r="J645" s="418"/>
      <c r="K645" s="449"/>
      <c r="L645" s="769"/>
      <c r="M645" s="769"/>
      <c r="N645" s="769"/>
      <c r="O645" s="769"/>
      <c r="P645" s="732"/>
      <c r="Q645" s="732"/>
      <c r="R645" s="732"/>
      <c r="S645" s="732"/>
      <c r="T645" s="746"/>
      <c r="U645" s="747"/>
      <c r="V645" s="747"/>
      <c r="W645" s="749"/>
      <c r="X645" s="732"/>
      <c r="Y645" s="732"/>
      <c r="Z645" s="732"/>
      <c r="AA645" s="732"/>
      <c r="AB645" s="732" t="s">
        <v>1616</v>
      </c>
      <c r="AC645" s="732"/>
      <c r="AD645" s="732"/>
      <c r="AE645" s="732"/>
      <c r="AF645" s="732" t="s">
        <v>1617</v>
      </c>
      <c r="AG645" s="732"/>
      <c r="AH645" s="732"/>
      <c r="AI645" s="732"/>
      <c r="AJ645" s="732" t="s">
        <v>1611</v>
      </c>
      <c r="AK645" s="732"/>
      <c r="AL645" s="732"/>
      <c r="AM645" s="732"/>
      <c r="AN645" s="732" t="s">
        <v>1618</v>
      </c>
      <c r="AO645" s="732"/>
      <c r="AP645" s="732"/>
      <c r="AQ645" s="732"/>
      <c r="AR645" s="732" t="s">
        <v>1616</v>
      </c>
      <c r="AS645" s="732"/>
      <c r="AT645" s="732"/>
      <c r="AU645" s="732"/>
      <c r="AV645" s="732" t="s">
        <v>1617</v>
      </c>
      <c r="AW645" s="732"/>
      <c r="AX645" s="732"/>
      <c r="AY645" s="732"/>
      <c r="AZ645" s="725" t="s">
        <v>1611</v>
      </c>
      <c r="BA645" s="725"/>
      <c r="BB645" s="725"/>
      <c r="BC645" s="725"/>
      <c r="BD645" s="725"/>
      <c r="BE645" s="725"/>
      <c r="BF645" s="725"/>
      <c r="BG645" s="725"/>
      <c r="BH645" s="725"/>
      <c r="BI645" s="725"/>
      <c r="BJ645" s="725"/>
      <c r="BK645" s="725"/>
      <c r="BL645" s="732" t="s">
        <v>1618</v>
      </c>
      <c r="BM645" s="732"/>
      <c r="BN645" s="732"/>
      <c r="BO645" s="732"/>
      <c r="BP645" s="773"/>
      <c r="BQ645" s="774"/>
      <c r="BR645" s="774"/>
      <c r="BS645" s="774"/>
      <c r="BT645" s="769"/>
      <c r="BU645" s="769"/>
      <c r="BV645" s="769"/>
      <c r="BW645" s="769"/>
      <c r="BX645" s="769"/>
      <c r="BY645" s="769"/>
      <c r="BZ645" s="769"/>
      <c r="CA645" s="769"/>
      <c r="CB645" s="732"/>
      <c r="CC645" s="732"/>
      <c r="CD645" s="732"/>
      <c r="CE645" s="732"/>
      <c r="CF645" s="769"/>
      <c r="CG645" s="769"/>
      <c r="CH645" s="769"/>
      <c r="CI645" s="769"/>
      <c r="CJ645" s="732"/>
      <c r="CK645" s="732"/>
      <c r="CL645" s="732"/>
      <c r="CM645" s="732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</row>
    <row r="646" spans="1:163" s="10" customFormat="1" ht="11.25" customHeight="1">
      <c r="A646" s="459"/>
      <c r="B646" s="460"/>
      <c r="C646" s="460"/>
      <c r="D646" s="460"/>
      <c r="E646" s="460"/>
      <c r="F646" s="460"/>
      <c r="G646" s="460"/>
      <c r="H646" s="460"/>
      <c r="I646" s="461"/>
      <c r="J646" s="418"/>
      <c r="K646" s="449"/>
      <c r="L646" s="769"/>
      <c r="M646" s="769"/>
      <c r="N646" s="769"/>
      <c r="O646" s="769"/>
      <c r="P646" s="732"/>
      <c r="Q646" s="732"/>
      <c r="R646" s="732"/>
      <c r="S646" s="732"/>
      <c r="T646" s="746"/>
      <c r="U646" s="747"/>
      <c r="V646" s="747"/>
      <c r="W646" s="749"/>
      <c r="X646" s="732"/>
      <c r="Y646" s="732"/>
      <c r="Z646" s="732"/>
      <c r="AA646" s="732"/>
      <c r="AB646" s="732"/>
      <c r="AC646" s="732"/>
      <c r="AD646" s="732"/>
      <c r="AE646" s="732"/>
      <c r="AF646" s="732"/>
      <c r="AG646" s="732"/>
      <c r="AH646" s="732"/>
      <c r="AI646" s="732"/>
      <c r="AJ646" s="732"/>
      <c r="AK646" s="732"/>
      <c r="AL646" s="732"/>
      <c r="AM646" s="732"/>
      <c r="AN646" s="732"/>
      <c r="AO646" s="732"/>
      <c r="AP646" s="732"/>
      <c r="AQ646" s="732"/>
      <c r="AR646" s="732"/>
      <c r="AS646" s="732"/>
      <c r="AT646" s="732"/>
      <c r="AU646" s="732"/>
      <c r="AV646" s="732"/>
      <c r="AW646" s="732"/>
      <c r="AX646" s="732"/>
      <c r="AY646" s="732"/>
      <c r="AZ646" s="777" t="s">
        <v>1619</v>
      </c>
      <c r="BA646" s="778"/>
      <c r="BB646" s="778"/>
      <c r="BC646" s="779"/>
      <c r="BD646" s="777" t="s">
        <v>1620</v>
      </c>
      <c r="BE646" s="778"/>
      <c r="BF646" s="778"/>
      <c r="BG646" s="779"/>
      <c r="BH646" s="777" t="s">
        <v>1621</v>
      </c>
      <c r="BI646" s="778"/>
      <c r="BJ646" s="778"/>
      <c r="BK646" s="779"/>
      <c r="BL646" s="732"/>
      <c r="BM646" s="732"/>
      <c r="BN646" s="732"/>
      <c r="BO646" s="732"/>
      <c r="BP646" s="773"/>
      <c r="BQ646" s="774"/>
      <c r="BR646" s="774"/>
      <c r="BS646" s="774"/>
      <c r="BT646" s="769"/>
      <c r="BU646" s="769"/>
      <c r="BV646" s="769"/>
      <c r="BW646" s="769"/>
      <c r="BX646" s="769"/>
      <c r="BY646" s="769"/>
      <c r="BZ646" s="769"/>
      <c r="CA646" s="769"/>
      <c r="CB646" s="732"/>
      <c r="CC646" s="732"/>
      <c r="CD646" s="732"/>
      <c r="CE646" s="732"/>
      <c r="CF646" s="769"/>
      <c r="CG646" s="769"/>
      <c r="CH646" s="769"/>
      <c r="CI646" s="769"/>
      <c r="CJ646" s="732"/>
      <c r="CK646" s="732"/>
      <c r="CL646" s="732"/>
      <c r="CM646" s="732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</row>
    <row r="647" spans="1:163" s="10" customFormat="1" ht="63" customHeight="1">
      <c r="A647" s="440"/>
      <c r="B647" s="441"/>
      <c r="C647" s="441"/>
      <c r="D647" s="441"/>
      <c r="E647" s="441"/>
      <c r="F647" s="441"/>
      <c r="G647" s="441"/>
      <c r="H647" s="441"/>
      <c r="I647" s="442"/>
      <c r="J647" s="420"/>
      <c r="K647" s="443"/>
      <c r="L647" s="769"/>
      <c r="M647" s="769"/>
      <c r="N647" s="769"/>
      <c r="O647" s="769"/>
      <c r="P647" s="732"/>
      <c r="Q647" s="732"/>
      <c r="R647" s="732"/>
      <c r="S647" s="732"/>
      <c r="T647" s="729"/>
      <c r="U647" s="730"/>
      <c r="V647" s="730"/>
      <c r="W647" s="731"/>
      <c r="X647" s="732"/>
      <c r="Y647" s="732"/>
      <c r="Z647" s="732"/>
      <c r="AA647" s="732"/>
      <c r="AB647" s="732"/>
      <c r="AC647" s="732"/>
      <c r="AD647" s="732"/>
      <c r="AE647" s="732"/>
      <c r="AF647" s="732"/>
      <c r="AG647" s="732"/>
      <c r="AH647" s="732"/>
      <c r="AI647" s="732"/>
      <c r="AJ647" s="732"/>
      <c r="AK647" s="732"/>
      <c r="AL647" s="732"/>
      <c r="AM647" s="732"/>
      <c r="AN647" s="732"/>
      <c r="AO647" s="732"/>
      <c r="AP647" s="732"/>
      <c r="AQ647" s="732"/>
      <c r="AR647" s="732"/>
      <c r="AS647" s="732"/>
      <c r="AT647" s="732"/>
      <c r="AU647" s="732"/>
      <c r="AV647" s="732"/>
      <c r="AW647" s="732"/>
      <c r="AX647" s="732"/>
      <c r="AY647" s="732"/>
      <c r="AZ647" s="780"/>
      <c r="BA647" s="781"/>
      <c r="BB647" s="781"/>
      <c r="BC647" s="782"/>
      <c r="BD647" s="780"/>
      <c r="BE647" s="781"/>
      <c r="BF647" s="781"/>
      <c r="BG647" s="782"/>
      <c r="BH647" s="780"/>
      <c r="BI647" s="781"/>
      <c r="BJ647" s="781"/>
      <c r="BK647" s="782"/>
      <c r="BL647" s="732"/>
      <c r="BM647" s="732"/>
      <c r="BN647" s="732"/>
      <c r="BO647" s="732"/>
      <c r="BP647" s="775"/>
      <c r="BQ647" s="776"/>
      <c r="BR647" s="776"/>
      <c r="BS647" s="776"/>
      <c r="BT647" s="769"/>
      <c r="BU647" s="769"/>
      <c r="BV647" s="769"/>
      <c r="BW647" s="769"/>
      <c r="BX647" s="769"/>
      <c r="BY647" s="769"/>
      <c r="BZ647" s="769"/>
      <c r="CA647" s="769"/>
      <c r="CB647" s="732"/>
      <c r="CC647" s="732"/>
      <c r="CD647" s="732"/>
      <c r="CE647" s="732"/>
      <c r="CF647" s="769"/>
      <c r="CG647" s="769"/>
      <c r="CH647" s="769"/>
      <c r="CI647" s="769"/>
      <c r="CJ647" s="732"/>
      <c r="CK647" s="732"/>
      <c r="CL647" s="732"/>
      <c r="CM647" s="732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</row>
    <row r="648" spans="1:163" s="10" customFormat="1" ht="11.25" customHeight="1">
      <c r="A648" s="462" t="s">
        <v>1439</v>
      </c>
      <c r="B648" s="463"/>
      <c r="C648" s="463"/>
      <c r="D648" s="463"/>
      <c r="E648" s="463"/>
      <c r="F648" s="463"/>
      <c r="G648" s="463"/>
      <c r="H648" s="463"/>
      <c r="I648" s="464"/>
      <c r="J648" s="462" t="s">
        <v>1440</v>
      </c>
      <c r="K648" s="436"/>
      <c r="L648" s="462">
        <v>1</v>
      </c>
      <c r="M648" s="451"/>
      <c r="N648" s="451"/>
      <c r="O648" s="453"/>
      <c r="P648" s="462">
        <v>2</v>
      </c>
      <c r="Q648" s="451"/>
      <c r="R648" s="451"/>
      <c r="S648" s="453"/>
      <c r="T648" s="462">
        <v>3</v>
      </c>
      <c r="U648" s="451"/>
      <c r="V648" s="451"/>
      <c r="W648" s="453"/>
      <c r="X648" s="462">
        <v>4</v>
      </c>
      <c r="Y648" s="451"/>
      <c r="Z648" s="451"/>
      <c r="AA648" s="453"/>
      <c r="AB648" s="462">
        <v>5</v>
      </c>
      <c r="AC648" s="451"/>
      <c r="AD648" s="451"/>
      <c r="AE648" s="453"/>
      <c r="AF648" s="462">
        <v>6</v>
      </c>
      <c r="AG648" s="463"/>
      <c r="AH648" s="463"/>
      <c r="AI648" s="464"/>
      <c r="AJ648" s="462">
        <v>7</v>
      </c>
      <c r="AK648" s="451"/>
      <c r="AL648" s="451"/>
      <c r="AM648" s="453"/>
      <c r="AN648" s="462">
        <v>8</v>
      </c>
      <c r="AO648" s="451"/>
      <c r="AP648" s="451"/>
      <c r="AQ648" s="453"/>
      <c r="AR648" s="462">
        <v>9</v>
      </c>
      <c r="AS648" s="451"/>
      <c r="AT648" s="451"/>
      <c r="AU648" s="453"/>
      <c r="AV648" s="462">
        <v>10</v>
      </c>
      <c r="AW648" s="451"/>
      <c r="AX648" s="451"/>
      <c r="AY648" s="453"/>
      <c r="AZ648" s="462">
        <v>11</v>
      </c>
      <c r="BA648" s="451"/>
      <c r="BB648" s="451"/>
      <c r="BC648" s="453"/>
      <c r="BD648" s="462">
        <v>12</v>
      </c>
      <c r="BE648" s="451"/>
      <c r="BF648" s="451"/>
      <c r="BG648" s="453"/>
      <c r="BH648" s="462">
        <v>13</v>
      </c>
      <c r="BI648" s="451"/>
      <c r="BJ648" s="451"/>
      <c r="BK648" s="453"/>
      <c r="BL648" s="462">
        <v>14</v>
      </c>
      <c r="BM648" s="451"/>
      <c r="BN648" s="451"/>
      <c r="BO648" s="453"/>
      <c r="BP648" s="462">
        <v>15</v>
      </c>
      <c r="BQ648" s="451"/>
      <c r="BR648" s="451"/>
      <c r="BS648" s="453"/>
      <c r="BT648" s="462">
        <v>16</v>
      </c>
      <c r="BU648" s="451"/>
      <c r="BV648" s="451"/>
      <c r="BW648" s="453"/>
      <c r="BX648" s="462">
        <v>17</v>
      </c>
      <c r="BY648" s="451"/>
      <c r="BZ648" s="451"/>
      <c r="CA648" s="453"/>
      <c r="CB648" s="462">
        <v>18</v>
      </c>
      <c r="CC648" s="451"/>
      <c r="CD648" s="451"/>
      <c r="CE648" s="453"/>
      <c r="CF648" s="462">
        <v>19</v>
      </c>
      <c r="CG648" s="451"/>
      <c r="CH648" s="451"/>
      <c r="CI648" s="453"/>
      <c r="CJ648" s="462">
        <v>20</v>
      </c>
      <c r="CK648" s="451"/>
      <c r="CL648" s="451"/>
      <c r="CM648" s="453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</row>
    <row r="649" spans="1:163" s="10" customFormat="1" ht="11.25" customHeight="1">
      <c r="A649" s="376" t="s">
        <v>1629</v>
      </c>
      <c r="B649" s="377"/>
      <c r="C649" s="377"/>
      <c r="D649" s="377"/>
      <c r="E649" s="377"/>
      <c r="F649" s="377"/>
      <c r="G649" s="377"/>
      <c r="H649" s="377"/>
      <c r="I649" s="378"/>
      <c r="J649" s="412">
        <v>1</v>
      </c>
      <c r="K649" s="413"/>
      <c r="L649" s="369"/>
      <c r="M649" s="370"/>
      <c r="N649" s="370"/>
      <c r="O649" s="371"/>
      <c r="P649" s="369"/>
      <c r="Q649" s="370"/>
      <c r="R649" s="370"/>
      <c r="S649" s="371"/>
      <c r="T649" s="369"/>
      <c r="U649" s="370"/>
      <c r="V649" s="370"/>
      <c r="W649" s="371"/>
      <c r="X649" s="369"/>
      <c r="Y649" s="370"/>
      <c r="Z649" s="370"/>
      <c r="AA649" s="371"/>
      <c r="AB649" s="369"/>
      <c r="AC649" s="370"/>
      <c r="AD649" s="370"/>
      <c r="AE649" s="371"/>
      <c r="AF649" s="369"/>
      <c r="AG649" s="370"/>
      <c r="AH649" s="370"/>
      <c r="AI649" s="371"/>
      <c r="AJ649" s="369"/>
      <c r="AK649" s="370"/>
      <c r="AL649" s="370"/>
      <c r="AM649" s="371"/>
      <c r="AN649" s="369"/>
      <c r="AO649" s="370"/>
      <c r="AP649" s="370"/>
      <c r="AQ649" s="371"/>
      <c r="AR649" s="369"/>
      <c r="AS649" s="370"/>
      <c r="AT649" s="370"/>
      <c r="AU649" s="371"/>
      <c r="AV649" s="369"/>
      <c r="AW649" s="370"/>
      <c r="AX649" s="370"/>
      <c r="AY649" s="371"/>
      <c r="AZ649" s="369"/>
      <c r="BA649" s="370"/>
      <c r="BB649" s="370"/>
      <c r="BC649" s="371"/>
      <c r="BD649" s="369"/>
      <c r="BE649" s="370"/>
      <c r="BF649" s="370"/>
      <c r="BG649" s="371"/>
      <c r="BH649" s="369"/>
      <c r="BI649" s="370"/>
      <c r="BJ649" s="370"/>
      <c r="BK649" s="371"/>
      <c r="BL649" s="369"/>
      <c r="BM649" s="370"/>
      <c r="BN649" s="370"/>
      <c r="BO649" s="371"/>
      <c r="BP649" s="369"/>
      <c r="BQ649" s="370"/>
      <c r="BR649" s="370"/>
      <c r="BS649" s="371"/>
      <c r="BT649" s="369"/>
      <c r="BU649" s="370"/>
      <c r="BV649" s="370"/>
      <c r="BW649" s="371"/>
      <c r="BX649" s="369"/>
      <c r="BY649" s="370"/>
      <c r="BZ649" s="370"/>
      <c r="CA649" s="371"/>
      <c r="CB649" s="369"/>
      <c r="CC649" s="370"/>
      <c r="CD649" s="370"/>
      <c r="CE649" s="371"/>
      <c r="CF649" s="369"/>
      <c r="CG649" s="370"/>
      <c r="CH649" s="370"/>
      <c r="CI649" s="371"/>
      <c r="CJ649" s="369"/>
      <c r="CK649" s="370"/>
      <c r="CL649" s="370"/>
      <c r="CM649" s="371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</row>
    <row r="650" spans="1:163" s="10" customFormat="1" ht="11.25">
      <c r="A650" s="376" t="s">
        <v>1630</v>
      </c>
      <c r="B650" s="377"/>
      <c r="C650" s="377"/>
      <c r="D650" s="377"/>
      <c r="E650" s="377"/>
      <c r="F650" s="377"/>
      <c r="G650" s="377"/>
      <c r="H650" s="377"/>
      <c r="I650" s="378"/>
      <c r="J650" s="412">
        <v>2</v>
      </c>
      <c r="K650" s="413"/>
      <c r="L650" s="369"/>
      <c r="M650" s="370"/>
      <c r="N650" s="370"/>
      <c r="O650" s="371"/>
      <c r="P650" s="369"/>
      <c r="Q650" s="370"/>
      <c r="R650" s="370"/>
      <c r="S650" s="371"/>
      <c r="T650" s="369"/>
      <c r="U650" s="370"/>
      <c r="V650" s="370"/>
      <c r="W650" s="371"/>
      <c r="X650" s="369"/>
      <c r="Y650" s="370"/>
      <c r="Z650" s="370"/>
      <c r="AA650" s="371"/>
      <c r="AB650" s="369"/>
      <c r="AC650" s="370"/>
      <c r="AD650" s="370"/>
      <c r="AE650" s="371"/>
      <c r="AF650" s="369"/>
      <c r="AG650" s="370"/>
      <c r="AH650" s="370"/>
      <c r="AI650" s="371"/>
      <c r="AJ650" s="369"/>
      <c r="AK650" s="370"/>
      <c r="AL650" s="370"/>
      <c r="AM650" s="371"/>
      <c r="AN650" s="369"/>
      <c r="AO650" s="370"/>
      <c r="AP650" s="370"/>
      <c r="AQ650" s="371"/>
      <c r="AR650" s="369"/>
      <c r="AS650" s="370"/>
      <c r="AT650" s="370"/>
      <c r="AU650" s="371"/>
      <c r="AV650" s="369"/>
      <c r="AW650" s="370"/>
      <c r="AX650" s="370"/>
      <c r="AY650" s="371"/>
      <c r="AZ650" s="369"/>
      <c r="BA650" s="370"/>
      <c r="BB650" s="370"/>
      <c r="BC650" s="371"/>
      <c r="BD650" s="369"/>
      <c r="BE650" s="370"/>
      <c r="BF650" s="370"/>
      <c r="BG650" s="371"/>
      <c r="BH650" s="369"/>
      <c r="BI650" s="370"/>
      <c r="BJ650" s="370"/>
      <c r="BK650" s="371"/>
      <c r="BL650" s="369"/>
      <c r="BM650" s="370"/>
      <c r="BN650" s="370"/>
      <c r="BO650" s="371"/>
      <c r="BP650" s="369"/>
      <c r="BQ650" s="370"/>
      <c r="BR650" s="370"/>
      <c r="BS650" s="371"/>
      <c r="BT650" s="369"/>
      <c r="BU650" s="370"/>
      <c r="BV650" s="370"/>
      <c r="BW650" s="371"/>
      <c r="BX650" s="369"/>
      <c r="BY650" s="370"/>
      <c r="BZ650" s="370"/>
      <c r="CA650" s="371"/>
      <c r="CB650" s="369"/>
      <c r="CC650" s="370"/>
      <c r="CD650" s="370"/>
      <c r="CE650" s="371"/>
      <c r="CF650" s="369"/>
      <c r="CG650" s="370"/>
      <c r="CH650" s="370"/>
      <c r="CI650" s="371"/>
      <c r="CJ650" s="369"/>
      <c r="CK650" s="370"/>
      <c r="CL650" s="370"/>
      <c r="CM650" s="371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</row>
    <row r="651" spans="1:163" s="10" customFormat="1" ht="12.75" customHeight="1">
      <c r="A651" s="376" t="s">
        <v>1631</v>
      </c>
      <c r="B651" s="377"/>
      <c r="C651" s="377"/>
      <c r="D651" s="377"/>
      <c r="E651" s="377"/>
      <c r="F651" s="377"/>
      <c r="G651" s="377"/>
      <c r="H651" s="377"/>
      <c r="I651" s="378"/>
      <c r="J651" s="412">
        <v>3</v>
      </c>
      <c r="K651" s="413"/>
      <c r="L651" s="369"/>
      <c r="M651" s="370"/>
      <c r="N651" s="370"/>
      <c r="O651" s="371"/>
      <c r="P651" s="369"/>
      <c r="Q651" s="370"/>
      <c r="R651" s="370"/>
      <c r="S651" s="371"/>
      <c r="T651" s="369"/>
      <c r="U651" s="370"/>
      <c r="V651" s="370"/>
      <c r="W651" s="371"/>
      <c r="X651" s="369"/>
      <c r="Y651" s="370"/>
      <c r="Z651" s="370"/>
      <c r="AA651" s="371"/>
      <c r="AB651" s="369"/>
      <c r="AC651" s="370"/>
      <c r="AD651" s="370"/>
      <c r="AE651" s="371"/>
      <c r="AF651" s="369"/>
      <c r="AG651" s="370"/>
      <c r="AH651" s="370"/>
      <c r="AI651" s="371"/>
      <c r="AJ651" s="369"/>
      <c r="AK651" s="370"/>
      <c r="AL651" s="370"/>
      <c r="AM651" s="371"/>
      <c r="AN651" s="369"/>
      <c r="AO651" s="370"/>
      <c r="AP651" s="370"/>
      <c r="AQ651" s="371"/>
      <c r="AR651" s="369"/>
      <c r="AS651" s="370"/>
      <c r="AT651" s="370"/>
      <c r="AU651" s="371"/>
      <c r="AV651" s="369"/>
      <c r="AW651" s="370"/>
      <c r="AX651" s="370"/>
      <c r="AY651" s="371"/>
      <c r="AZ651" s="369"/>
      <c r="BA651" s="370"/>
      <c r="BB651" s="370"/>
      <c r="BC651" s="371"/>
      <c r="BD651" s="369"/>
      <c r="BE651" s="370"/>
      <c r="BF651" s="370"/>
      <c r="BG651" s="371"/>
      <c r="BH651" s="369"/>
      <c r="BI651" s="370"/>
      <c r="BJ651" s="370"/>
      <c r="BK651" s="371"/>
      <c r="BL651" s="369"/>
      <c r="BM651" s="370"/>
      <c r="BN651" s="370"/>
      <c r="BO651" s="371"/>
      <c r="BP651" s="369"/>
      <c r="BQ651" s="370"/>
      <c r="BR651" s="370"/>
      <c r="BS651" s="371"/>
      <c r="BT651" s="369"/>
      <c r="BU651" s="370"/>
      <c r="BV651" s="370"/>
      <c r="BW651" s="371"/>
      <c r="BX651" s="369"/>
      <c r="BY651" s="370"/>
      <c r="BZ651" s="370"/>
      <c r="CA651" s="371"/>
      <c r="CB651" s="369"/>
      <c r="CC651" s="370"/>
      <c r="CD651" s="370"/>
      <c r="CE651" s="371"/>
      <c r="CF651" s="369"/>
      <c r="CG651" s="370"/>
      <c r="CH651" s="370"/>
      <c r="CI651" s="371"/>
      <c r="CJ651" s="369"/>
      <c r="CK651" s="370"/>
      <c r="CL651" s="370"/>
      <c r="CM651" s="371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</row>
    <row r="652" spans="1:163" s="10" customFormat="1" ht="11.25">
      <c r="A652" s="376" t="s">
        <v>1632</v>
      </c>
      <c r="B652" s="377"/>
      <c r="C652" s="377"/>
      <c r="D652" s="377"/>
      <c r="E652" s="377"/>
      <c r="F652" s="377"/>
      <c r="G652" s="377"/>
      <c r="H652" s="377"/>
      <c r="I652" s="378"/>
      <c r="J652" s="412">
        <v>4</v>
      </c>
      <c r="K652" s="413"/>
      <c r="L652" s="765">
        <f>L649+L650+L651</f>
        <v>0</v>
      </c>
      <c r="M652" s="766"/>
      <c r="N652" s="766"/>
      <c r="O652" s="767"/>
      <c r="P652" s="765">
        <f>P649+P650+P651</f>
        <v>0</v>
      </c>
      <c r="Q652" s="766"/>
      <c r="R652" s="766"/>
      <c r="S652" s="767"/>
      <c r="T652" s="765">
        <f>T649+T650+T651</f>
        <v>0</v>
      </c>
      <c r="U652" s="766"/>
      <c r="V652" s="766"/>
      <c r="W652" s="767"/>
      <c r="X652" s="765">
        <f>X649+X650+X651</f>
        <v>0</v>
      </c>
      <c r="Y652" s="766"/>
      <c r="Z652" s="766"/>
      <c r="AA652" s="767"/>
      <c r="AB652" s="765">
        <f>AB649+AB650+AB651</f>
        <v>0</v>
      </c>
      <c r="AC652" s="766"/>
      <c r="AD652" s="766"/>
      <c r="AE652" s="767"/>
      <c r="AF652" s="765">
        <f>AF649+AF650+AF651</f>
        <v>0</v>
      </c>
      <c r="AG652" s="766"/>
      <c r="AH652" s="766"/>
      <c r="AI652" s="767"/>
      <c r="AJ652" s="765">
        <f>AJ649+AJ650+AJ651</f>
        <v>0</v>
      </c>
      <c r="AK652" s="766"/>
      <c r="AL652" s="766"/>
      <c r="AM652" s="767"/>
      <c r="AN652" s="765">
        <f>AN649+AN650+AN651</f>
        <v>0</v>
      </c>
      <c r="AO652" s="766"/>
      <c r="AP652" s="766"/>
      <c r="AQ652" s="767"/>
      <c r="AR652" s="765">
        <f>AR649+AR650+AR651</f>
        <v>0</v>
      </c>
      <c r="AS652" s="766"/>
      <c r="AT652" s="766"/>
      <c r="AU652" s="767"/>
      <c r="AV652" s="765">
        <f>AV649+AV650+AV651</f>
        <v>0</v>
      </c>
      <c r="AW652" s="766"/>
      <c r="AX652" s="766"/>
      <c r="AY652" s="767"/>
      <c r="AZ652" s="765">
        <f>AZ649+AZ650+AZ651</f>
        <v>0</v>
      </c>
      <c r="BA652" s="766"/>
      <c r="BB652" s="766"/>
      <c r="BC652" s="767"/>
      <c r="BD652" s="765">
        <f>BD649+BD650+BD651</f>
        <v>0</v>
      </c>
      <c r="BE652" s="766"/>
      <c r="BF652" s="766"/>
      <c r="BG652" s="767"/>
      <c r="BH652" s="765">
        <f>BH649+BH650+BH651</f>
        <v>0</v>
      </c>
      <c r="BI652" s="766"/>
      <c r="BJ652" s="766"/>
      <c r="BK652" s="767"/>
      <c r="BL652" s="765">
        <f>BL649+BL650+BL651</f>
        <v>0</v>
      </c>
      <c r="BM652" s="766"/>
      <c r="BN652" s="766"/>
      <c r="BO652" s="767"/>
      <c r="BP652" s="765">
        <f>BP649+BP650+BP651</f>
        <v>0</v>
      </c>
      <c r="BQ652" s="766"/>
      <c r="BR652" s="766"/>
      <c r="BS652" s="767"/>
      <c r="BT652" s="765">
        <f>BT649+BT650+BT651</f>
        <v>0</v>
      </c>
      <c r="BU652" s="766"/>
      <c r="BV652" s="766"/>
      <c r="BW652" s="767"/>
      <c r="BX652" s="765">
        <f>BX649+BX650+BX651</f>
        <v>0</v>
      </c>
      <c r="BY652" s="766"/>
      <c r="BZ652" s="766"/>
      <c r="CA652" s="767"/>
      <c r="CB652" s="765">
        <f>CB649+CB650+CB651</f>
        <v>0</v>
      </c>
      <c r="CC652" s="766"/>
      <c r="CD652" s="766"/>
      <c r="CE652" s="767"/>
      <c r="CF652" s="765">
        <f>CF649+CF650+CF651</f>
        <v>0</v>
      </c>
      <c r="CG652" s="766"/>
      <c r="CH652" s="766"/>
      <c r="CI652" s="767"/>
      <c r="CJ652" s="765">
        <f>CJ649+CJ650+CJ651</f>
        <v>0</v>
      </c>
      <c r="CK652" s="766"/>
      <c r="CL652" s="766"/>
      <c r="CM652" s="767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</row>
    <row r="653" spans="1:163" s="10" customFormat="1" ht="11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:163" s="8" customFormat="1" ht="22.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21"/>
      <c r="P654" s="133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</row>
    <row r="655" spans="1:163" s="8" customFormat="1" ht="20.25" customHeight="1">
      <c r="A655" s="496" t="s">
        <v>1552</v>
      </c>
      <c r="B655" s="496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 t="s">
        <v>1800</v>
      </c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  <c r="EG655" s="44"/>
      <c r="EH655" s="44"/>
      <c r="EI655" s="44"/>
      <c r="EJ655" s="44"/>
      <c r="EK655" s="44"/>
      <c r="EL655" s="44"/>
      <c r="EM655" s="44"/>
      <c r="EN655" s="44"/>
      <c r="EO655" s="44"/>
      <c r="EP655" s="44"/>
      <c r="EQ655" s="44"/>
      <c r="ER655" s="44"/>
      <c r="ES655" s="44"/>
      <c r="ET655" s="44"/>
      <c r="EU655" s="44"/>
      <c r="EV655" s="44"/>
      <c r="EW655" s="44"/>
      <c r="EX655" s="44"/>
      <c r="EY655" s="44"/>
      <c r="EZ655" s="44"/>
      <c r="FA655" s="44"/>
      <c r="FB655" s="44"/>
      <c r="FC655" s="44"/>
      <c r="FD655" s="44"/>
      <c r="FE655" s="44"/>
      <c r="FF655" s="44"/>
      <c r="FG655" s="44"/>
    </row>
    <row r="656" spans="1:163" s="8" customFormat="1" ht="1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24"/>
      <c r="BB656" s="24"/>
      <c r="BC656" s="24"/>
      <c r="BD656" s="24"/>
      <c r="BE656" s="24"/>
      <c r="BF656" s="24"/>
      <c r="BG656" s="24"/>
      <c r="BH656" s="24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:127" s="8" customFormat="1" ht="12.75" customHeight="1">
      <c r="A657" s="437" t="s">
        <v>789</v>
      </c>
      <c r="B657" s="438"/>
      <c r="C657" s="438"/>
      <c r="D657" s="438"/>
      <c r="E657" s="438"/>
      <c r="F657" s="438"/>
      <c r="G657" s="438"/>
      <c r="H657" s="438"/>
      <c r="I657" s="438"/>
      <c r="J657" s="438"/>
      <c r="K657" s="438"/>
      <c r="L657" s="438"/>
      <c r="M657" s="438"/>
      <c r="N657" s="438"/>
      <c r="O657" s="438"/>
      <c r="P657" s="438"/>
      <c r="Q657" s="438"/>
      <c r="R657" s="438"/>
      <c r="S657" s="438"/>
      <c r="T657" s="438"/>
      <c r="U657" s="438"/>
      <c r="V657" s="438"/>
      <c r="W657" s="438"/>
      <c r="X657" s="438"/>
      <c r="Y657" s="439"/>
      <c r="Z657" s="498" t="s">
        <v>1438</v>
      </c>
      <c r="AA657" s="664"/>
      <c r="AB657" s="437" t="s">
        <v>651</v>
      </c>
      <c r="AC657" s="438"/>
      <c r="AD657" s="438"/>
      <c r="AE657" s="438"/>
      <c r="AF657" s="438"/>
      <c r="AG657" s="438"/>
      <c r="AH657" s="438"/>
      <c r="AI657" s="438"/>
      <c r="AJ657" s="438"/>
      <c r="AK657" s="438"/>
      <c r="AL657" s="438"/>
      <c r="AM657" s="438"/>
      <c r="AN657" s="438"/>
      <c r="AO657" s="438"/>
      <c r="AP657" s="438"/>
      <c r="AQ657" s="438"/>
      <c r="AR657" s="438"/>
      <c r="AS657" s="438"/>
      <c r="AT657" s="438"/>
      <c r="AU657" s="438"/>
      <c r="AV657" s="438"/>
      <c r="AW657" s="438"/>
      <c r="AX657" s="438"/>
      <c r="AY657" s="438"/>
      <c r="AZ657" s="438"/>
      <c r="BA657" s="438"/>
      <c r="BB657" s="438"/>
      <c r="BC657" s="438"/>
      <c r="BD657" s="438"/>
      <c r="BE657" s="438"/>
      <c r="BF657" s="438"/>
      <c r="BG657" s="438"/>
      <c r="BH657" s="438"/>
      <c r="BI657" s="438"/>
      <c r="BJ657" s="438"/>
      <c r="BK657" s="439"/>
      <c r="BL657" s="437" t="s">
        <v>578</v>
      </c>
      <c r="BM657" s="438"/>
      <c r="BN657" s="438"/>
      <c r="BO657" s="438"/>
      <c r="BP657" s="438"/>
      <c r="BQ657" s="438"/>
      <c r="BR657" s="438"/>
      <c r="BS657" s="438"/>
      <c r="BT657" s="438"/>
      <c r="BU657" s="438"/>
      <c r="BV657" s="438"/>
      <c r="BW657" s="438"/>
      <c r="BX657" s="438"/>
      <c r="BY657" s="438"/>
      <c r="BZ657" s="438"/>
      <c r="CA657" s="438"/>
      <c r="CB657" s="438"/>
      <c r="CC657" s="438"/>
      <c r="CD657" s="438"/>
      <c r="CE657" s="438"/>
      <c r="CF657" s="438"/>
      <c r="CG657" s="438"/>
      <c r="CH657" s="438"/>
      <c r="CI657" s="438"/>
      <c r="CJ657" s="438"/>
      <c r="CK657" s="438"/>
      <c r="CL657" s="438"/>
      <c r="CM657" s="438"/>
      <c r="CN657" s="438"/>
      <c r="CO657" s="438"/>
      <c r="CP657" s="438"/>
      <c r="CQ657" s="438"/>
      <c r="CR657" s="438"/>
      <c r="CS657" s="438"/>
      <c r="CT657" s="438"/>
      <c r="CU657" s="438"/>
      <c r="CV657" s="438"/>
      <c r="CW657" s="438"/>
      <c r="CX657" s="438"/>
      <c r="CY657" s="438"/>
      <c r="CZ657" s="438"/>
      <c r="DA657" s="438"/>
      <c r="DB657" s="438"/>
      <c r="DC657" s="438"/>
      <c r="DD657" s="438"/>
      <c r="DE657" s="438"/>
      <c r="DF657" s="438"/>
      <c r="DG657" s="439"/>
      <c r="DH657" s="437" t="s">
        <v>715</v>
      </c>
      <c r="DI657" s="438"/>
      <c r="DJ657" s="438"/>
      <c r="DK657" s="438"/>
      <c r="DL657" s="438"/>
      <c r="DM657" s="438"/>
      <c r="DN657" s="438"/>
      <c r="DO657" s="438"/>
      <c r="DP657" s="438"/>
      <c r="DQ657" s="438"/>
      <c r="DR657" s="438"/>
      <c r="DS657" s="438"/>
      <c r="DT657" s="438"/>
      <c r="DU657" s="438"/>
      <c r="DV657" s="438"/>
      <c r="DW657" s="439"/>
    </row>
    <row r="658" spans="1:163" s="87" customFormat="1" ht="11.25" customHeight="1">
      <c r="A658" s="459"/>
      <c r="B658" s="460"/>
      <c r="C658" s="460"/>
      <c r="D658" s="460"/>
      <c r="E658" s="460"/>
      <c r="F658" s="460"/>
      <c r="G658" s="460"/>
      <c r="H658" s="460"/>
      <c r="I658" s="460"/>
      <c r="J658" s="460"/>
      <c r="K658" s="460"/>
      <c r="L658" s="460"/>
      <c r="M658" s="460"/>
      <c r="N658" s="460"/>
      <c r="O658" s="460"/>
      <c r="P658" s="460"/>
      <c r="Q658" s="460"/>
      <c r="R658" s="460"/>
      <c r="S658" s="460"/>
      <c r="T658" s="460"/>
      <c r="U658" s="460"/>
      <c r="V658" s="460"/>
      <c r="W658" s="460"/>
      <c r="X658" s="460"/>
      <c r="Y658" s="461"/>
      <c r="Z658" s="820"/>
      <c r="AA658" s="666"/>
      <c r="AB658" s="481"/>
      <c r="AC658" s="482"/>
      <c r="AD658" s="482"/>
      <c r="AE658" s="482"/>
      <c r="AF658" s="482"/>
      <c r="AG658" s="482"/>
      <c r="AH658" s="482"/>
      <c r="AI658" s="482"/>
      <c r="AJ658" s="482"/>
      <c r="AK658" s="482"/>
      <c r="AL658" s="482"/>
      <c r="AM658" s="482"/>
      <c r="AN658" s="482"/>
      <c r="AO658" s="482"/>
      <c r="AP658" s="482"/>
      <c r="AQ658" s="482"/>
      <c r="AR658" s="482"/>
      <c r="AS658" s="482"/>
      <c r="AT658" s="482"/>
      <c r="AU658" s="482"/>
      <c r="AV658" s="482"/>
      <c r="AW658" s="482"/>
      <c r="AX658" s="482"/>
      <c r="AY658" s="482"/>
      <c r="AZ658" s="482"/>
      <c r="BA658" s="482"/>
      <c r="BB658" s="482"/>
      <c r="BC658" s="482"/>
      <c r="BD658" s="482"/>
      <c r="BE658" s="482"/>
      <c r="BF658" s="482"/>
      <c r="BG658" s="482"/>
      <c r="BH658" s="482"/>
      <c r="BI658" s="482"/>
      <c r="BJ658" s="482"/>
      <c r="BK658" s="483"/>
      <c r="BL658" s="481"/>
      <c r="BM658" s="482"/>
      <c r="BN658" s="482"/>
      <c r="BO658" s="482"/>
      <c r="BP658" s="482"/>
      <c r="BQ658" s="482"/>
      <c r="BR658" s="482"/>
      <c r="BS658" s="482"/>
      <c r="BT658" s="482"/>
      <c r="BU658" s="482"/>
      <c r="BV658" s="482"/>
      <c r="BW658" s="482"/>
      <c r="BX658" s="482"/>
      <c r="BY658" s="482"/>
      <c r="BZ658" s="482"/>
      <c r="CA658" s="482"/>
      <c r="CB658" s="482"/>
      <c r="CC658" s="482"/>
      <c r="CD658" s="482"/>
      <c r="CE658" s="482"/>
      <c r="CF658" s="482"/>
      <c r="CG658" s="482"/>
      <c r="CH658" s="482"/>
      <c r="CI658" s="482"/>
      <c r="CJ658" s="482"/>
      <c r="CK658" s="482"/>
      <c r="CL658" s="482"/>
      <c r="CM658" s="482"/>
      <c r="CN658" s="482"/>
      <c r="CO658" s="482"/>
      <c r="CP658" s="482"/>
      <c r="CQ658" s="482"/>
      <c r="CR658" s="482"/>
      <c r="CS658" s="482"/>
      <c r="CT658" s="482"/>
      <c r="CU658" s="482"/>
      <c r="CV658" s="482"/>
      <c r="CW658" s="482"/>
      <c r="CX658" s="482"/>
      <c r="CY658" s="482"/>
      <c r="CZ658" s="482"/>
      <c r="DA658" s="482"/>
      <c r="DB658" s="482"/>
      <c r="DC658" s="482"/>
      <c r="DD658" s="482"/>
      <c r="DE658" s="482"/>
      <c r="DF658" s="482"/>
      <c r="DG658" s="483"/>
      <c r="DH658" s="459"/>
      <c r="DI658" s="460"/>
      <c r="DJ658" s="460"/>
      <c r="DK658" s="460"/>
      <c r="DL658" s="460"/>
      <c r="DM658" s="460"/>
      <c r="DN658" s="460"/>
      <c r="DO658" s="460"/>
      <c r="DP658" s="460"/>
      <c r="DQ658" s="460"/>
      <c r="DR658" s="460"/>
      <c r="DS658" s="460"/>
      <c r="DT658" s="460"/>
      <c r="DU658" s="460"/>
      <c r="DV658" s="460"/>
      <c r="DW658" s="461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</row>
    <row r="659" spans="1:163" s="9" customFormat="1" ht="11.25" customHeight="1">
      <c r="A659" s="459"/>
      <c r="B659" s="460"/>
      <c r="C659" s="460"/>
      <c r="D659" s="460"/>
      <c r="E659" s="460"/>
      <c r="F659" s="460"/>
      <c r="G659" s="460"/>
      <c r="H659" s="460"/>
      <c r="I659" s="460"/>
      <c r="J659" s="460"/>
      <c r="K659" s="460"/>
      <c r="L659" s="460"/>
      <c r="M659" s="460"/>
      <c r="N659" s="460"/>
      <c r="O659" s="460"/>
      <c r="P659" s="460"/>
      <c r="Q659" s="460"/>
      <c r="R659" s="460"/>
      <c r="S659" s="460"/>
      <c r="T659" s="460"/>
      <c r="U659" s="460"/>
      <c r="V659" s="460"/>
      <c r="W659" s="460"/>
      <c r="X659" s="460"/>
      <c r="Y659" s="461"/>
      <c r="Z659" s="820"/>
      <c r="AA659" s="666"/>
      <c r="AB659" s="437" t="s">
        <v>102</v>
      </c>
      <c r="AC659" s="417"/>
      <c r="AD659" s="417"/>
      <c r="AE659" s="417"/>
      <c r="AF659" s="417"/>
      <c r="AG659" s="417"/>
      <c r="AH659" s="417"/>
      <c r="AI659" s="417"/>
      <c r="AJ659" s="417"/>
      <c r="AK659" s="417"/>
      <c r="AL659" s="417"/>
      <c r="AM659" s="447"/>
      <c r="AN659" s="437" t="s">
        <v>579</v>
      </c>
      <c r="AO659" s="438"/>
      <c r="AP659" s="438"/>
      <c r="AQ659" s="438"/>
      <c r="AR659" s="438"/>
      <c r="AS659" s="438"/>
      <c r="AT659" s="438"/>
      <c r="AU659" s="438"/>
      <c r="AV659" s="438"/>
      <c r="AW659" s="438"/>
      <c r="AX659" s="438"/>
      <c r="AY659" s="439"/>
      <c r="AZ659" s="437" t="s">
        <v>478</v>
      </c>
      <c r="BA659" s="417"/>
      <c r="BB659" s="417"/>
      <c r="BC659" s="417"/>
      <c r="BD659" s="417"/>
      <c r="BE659" s="417"/>
      <c r="BF659" s="417"/>
      <c r="BG659" s="417"/>
      <c r="BH659" s="417"/>
      <c r="BI659" s="417"/>
      <c r="BJ659" s="417"/>
      <c r="BK659" s="447"/>
      <c r="BL659" s="437" t="s">
        <v>102</v>
      </c>
      <c r="BM659" s="438"/>
      <c r="BN659" s="438"/>
      <c r="BO659" s="438"/>
      <c r="BP659" s="438"/>
      <c r="BQ659" s="438"/>
      <c r="BR659" s="438"/>
      <c r="BS659" s="438"/>
      <c r="BT659" s="438"/>
      <c r="BU659" s="438"/>
      <c r="BV659" s="438"/>
      <c r="BW659" s="438"/>
      <c r="BX659" s="438"/>
      <c r="BY659" s="438"/>
      <c r="BZ659" s="438"/>
      <c r="CA659" s="439"/>
      <c r="CB659" s="437" t="s">
        <v>579</v>
      </c>
      <c r="CC659" s="438"/>
      <c r="CD659" s="438"/>
      <c r="CE659" s="438"/>
      <c r="CF659" s="438"/>
      <c r="CG659" s="438"/>
      <c r="CH659" s="438"/>
      <c r="CI659" s="438"/>
      <c r="CJ659" s="438"/>
      <c r="CK659" s="438"/>
      <c r="CL659" s="438"/>
      <c r="CM659" s="438"/>
      <c r="CN659" s="438"/>
      <c r="CO659" s="438"/>
      <c r="CP659" s="438"/>
      <c r="CQ659" s="439"/>
      <c r="CR659" s="437" t="s">
        <v>787</v>
      </c>
      <c r="CS659" s="438"/>
      <c r="CT659" s="438"/>
      <c r="CU659" s="438"/>
      <c r="CV659" s="438"/>
      <c r="CW659" s="438"/>
      <c r="CX659" s="438"/>
      <c r="CY659" s="438"/>
      <c r="CZ659" s="438"/>
      <c r="DA659" s="438"/>
      <c r="DB659" s="438"/>
      <c r="DC659" s="438"/>
      <c r="DD659" s="438"/>
      <c r="DE659" s="438"/>
      <c r="DF659" s="438"/>
      <c r="DG659" s="439"/>
      <c r="DH659" s="456" t="s">
        <v>716</v>
      </c>
      <c r="DI659" s="457"/>
      <c r="DJ659" s="457"/>
      <c r="DK659" s="457"/>
      <c r="DL659" s="457"/>
      <c r="DM659" s="457"/>
      <c r="DN659" s="457"/>
      <c r="DO659" s="457"/>
      <c r="DP659" s="457"/>
      <c r="DQ659" s="457"/>
      <c r="DR659" s="457"/>
      <c r="DS659" s="457"/>
      <c r="DT659" s="457"/>
      <c r="DU659" s="457"/>
      <c r="DV659" s="457"/>
      <c r="DW659" s="45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</row>
    <row r="660" spans="1:163" s="9" customFormat="1" ht="11.25" customHeight="1">
      <c r="A660" s="459"/>
      <c r="B660" s="460"/>
      <c r="C660" s="460"/>
      <c r="D660" s="460"/>
      <c r="E660" s="460"/>
      <c r="F660" s="460"/>
      <c r="G660" s="460"/>
      <c r="H660" s="460"/>
      <c r="I660" s="460"/>
      <c r="J660" s="460"/>
      <c r="K660" s="460"/>
      <c r="L660" s="460"/>
      <c r="M660" s="460"/>
      <c r="N660" s="460"/>
      <c r="O660" s="460"/>
      <c r="P660" s="460"/>
      <c r="Q660" s="460"/>
      <c r="R660" s="460"/>
      <c r="S660" s="460"/>
      <c r="T660" s="460"/>
      <c r="U660" s="460"/>
      <c r="V660" s="460"/>
      <c r="W660" s="460"/>
      <c r="X660" s="460"/>
      <c r="Y660" s="461"/>
      <c r="Z660" s="820"/>
      <c r="AA660" s="666"/>
      <c r="AB660" s="440" t="s">
        <v>103</v>
      </c>
      <c r="AC660" s="421"/>
      <c r="AD660" s="421"/>
      <c r="AE660" s="421"/>
      <c r="AF660" s="421"/>
      <c r="AG660" s="421"/>
      <c r="AH660" s="421"/>
      <c r="AI660" s="421"/>
      <c r="AJ660" s="421"/>
      <c r="AK660" s="421"/>
      <c r="AL660" s="421"/>
      <c r="AM660" s="443"/>
      <c r="AN660" s="440" t="s">
        <v>580</v>
      </c>
      <c r="AO660" s="441"/>
      <c r="AP660" s="441"/>
      <c r="AQ660" s="441"/>
      <c r="AR660" s="441"/>
      <c r="AS660" s="441"/>
      <c r="AT660" s="441"/>
      <c r="AU660" s="441"/>
      <c r="AV660" s="441"/>
      <c r="AW660" s="441"/>
      <c r="AX660" s="441"/>
      <c r="AY660" s="442"/>
      <c r="AZ660" s="440" t="s">
        <v>479</v>
      </c>
      <c r="BA660" s="421"/>
      <c r="BB660" s="421"/>
      <c r="BC660" s="421"/>
      <c r="BD660" s="421"/>
      <c r="BE660" s="421"/>
      <c r="BF660" s="421"/>
      <c r="BG660" s="421"/>
      <c r="BH660" s="421"/>
      <c r="BI660" s="421"/>
      <c r="BJ660" s="421"/>
      <c r="BK660" s="443"/>
      <c r="BL660" s="440" t="s">
        <v>103</v>
      </c>
      <c r="BM660" s="441"/>
      <c r="BN660" s="441"/>
      <c r="BO660" s="441"/>
      <c r="BP660" s="441"/>
      <c r="BQ660" s="441"/>
      <c r="BR660" s="441"/>
      <c r="BS660" s="441"/>
      <c r="BT660" s="441"/>
      <c r="BU660" s="441"/>
      <c r="BV660" s="441"/>
      <c r="BW660" s="441"/>
      <c r="BX660" s="441"/>
      <c r="BY660" s="441"/>
      <c r="BZ660" s="441"/>
      <c r="CA660" s="442"/>
      <c r="CB660" s="440" t="s">
        <v>580</v>
      </c>
      <c r="CC660" s="441"/>
      <c r="CD660" s="441"/>
      <c r="CE660" s="441"/>
      <c r="CF660" s="441"/>
      <c r="CG660" s="441"/>
      <c r="CH660" s="441"/>
      <c r="CI660" s="441"/>
      <c r="CJ660" s="441"/>
      <c r="CK660" s="441"/>
      <c r="CL660" s="441"/>
      <c r="CM660" s="441"/>
      <c r="CN660" s="441"/>
      <c r="CO660" s="441"/>
      <c r="CP660" s="441"/>
      <c r="CQ660" s="442"/>
      <c r="CR660" s="440" t="s">
        <v>788</v>
      </c>
      <c r="CS660" s="441"/>
      <c r="CT660" s="441"/>
      <c r="CU660" s="441"/>
      <c r="CV660" s="441"/>
      <c r="CW660" s="441"/>
      <c r="CX660" s="441"/>
      <c r="CY660" s="441"/>
      <c r="CZ660" s="441"/>
      <c r="DA660" s="441"/>
      <c r="DB660" s="441"/>
      <c r="DC660" s="441"/>
      <c r="DD660" s="441"/>
      <c r="DE660" s="441"/>
      <c r="DF660" s="441"/>
      <c r="DG660" s="442"/>
      <c r="DH660" s="440"/>
      <c r="DI660" s="441"/>
      <c r="DJ660" s="441"/>
      <c r="DK660" s="441"/>
      <c r="DL660" s="441"/>
      <c r="DM660" s="441"/>
      <c r="DN660" s="441"/>
      <c r="DO660" s="441"/>
      <c r="DP660" s="441"/>
      <c r="DQ660" s="441"/>
      <c r="DR660" s="441"/>
      <c r="DS660" s="441"/>
      <c r="DT660" s="441"/>
      <c r="DU660" s="441"/>
      <c r="DV660" s="441"/>
      <c r="DW660" s="442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</row>
    <row r="661" spans="1:163" s="9" customFormat="1" ht="35.25" customHeight="1">
      <c r="A661" s="440" t="s">
        <v>790</v>
      </c>
      <c r="B661" s="441"/>
      <c r="C661" s="441"/>
      <c r="D661" s="441"/>
      <c r="E661" s="441"/>
      <c r="F661" s="441"/>
      <c r="G661" s="441"/>
      <c r="H661" s="441"/>
      <c r="I661" s="441"/>
      <c r="J661" s="441"/>
      <c r="K661" s="441"/>
      <c r="L661" s="441"/>
      <c r="M661" s="441"/>
      <c r="N661" s="441"/>
      <c r="O661" s="441"/>
      <c r="P661" s="441"/>
      <c r="Q661" s="441"/>
      <c r="R661" s="441"/>
      <c r="S661" s="441"/>
      <c r="T661" s="441"/>
      <c r="U661" s="441"/>
      <c r="V661" s="441"/>
      <c r="W661" s="441"/>
      <c r="X661" s="441"/>
      <c r="Y661" s="442"/>
      <c r="Z661" s="821"/>
      <c r="AA661" s="668"/>
      <c r="AB661" s="450" t="s">
        <v>170</v>
      </c>
      <c r="AC661" s="451"/>
      <c r="AD661" s="452" t="s">
        <v>171</v>
      </c>
      <c r="AE661" s="453"/>
      <c r="AF661" s="450" t="s">
        <v>485</v>
      </c>
      <c r="AG661" s="451"/>
      <c r="AH661" s="452" t="s">
        <v>486</v>
      </c>
      <c r="AI661" s="453"/>
      <c r="AJ661" s="450" t="s">
        <v>487</v>
      </c>
      <c r="AK661" s="451"/>
      <c r="AL661" s="452" t="s">
        <v>488</v>
      </c>
      <c r="AM661" s="453"/>
      <c r="AN661" s="450" t="s">
        <v>170</v>
      </c>
      <c r="AO661" s="451"/>
      <c r="AP661" s="452" t="s">
        <v>171</v>
      </c>
      <c r="AQ661" s="453"/>
      <c r="AR661" s="450" t="s">
        <v>485</v>
      </c>
      <c r="AS661" s="451"/>
      <c r="AT661" s="452" t="s">
        <v>486</v>
      </c>
      <c r="AU661" s="453"/>
      <c r="AV661" s="450" t="s">
        <v>487</v>
      </c>
      <c r="AW661" s="451"/>
      <c r="AX661" s="452" t="s">
        <v>488</v>
      </c>
      <c r="AY661" s="453"/>
      <c r="AZ661" s="450" t="s">
        <v>170</v>
      </c>
      <c r="BA661" s="451"/>
      <c r="BB661" s="452" t="s">
        <v>171</v>
      </c>
      <c r="BC661" s="453"/>
      <c r="BD661" s="450" t="s">
        <v>485</v>
      </c>
      <c r="BE661" s="451"/>
      <c r="BF661" s="452" t="s">
        <v>486</v>
      </c>
      <c r="BG661" s="453"/>
      <c r="BH661" s="450" t="s">
        <v>487</v>
      </c>
      <c r="BI661" s="451"/>
      <c r="BJ661" s="452" t="s">
        <v>488</v>
      </c>
      <c r="BK661" s="453"/>
      <c r="BL661" s="555" t="s">
        <v>170</v>
      </c>
      <c r="BM661" s="556"/>
      <c r="BN661" s="556" t="s">
        <v>1513</v>
      </c>
      <c r="BO661" s="557"/>
      <c r="BP661" s="788" t="s">
        <v>1514</v>
      </c>
      <c r="BQ661" s="789"/>
      <c r="BR661" s="789" t="s">
        <v>1515</v>
      </c>
      <c r="BS661" s="790"/>
      <c r="BT661" s="555" t="s">
        <v>1516</v>
      </c>
      <c r="BU661" s="556"/>
      <c r="BV661" s="556" t="s">
        <v>1516</v>
      </c>
      <c r="BW661" s="557"/>
      <c r="BX661" s="555" t="s">
        <v>1517</v>
      </c>
      <c r="BY661" s="556"/>
      <c r="BZ661" s="556" t="s">
        <v>1517</v>
      </c>
      <c r="CA661" s="557"/>
      <c r="CB661" s="555" t="s">
        <v>170</v>
      </c>
      <c r="CC661" s="556"/>
      <c r="CD661" s="556" t="s">
        <v>1513</v>
      </c>
      <c r="CE661" s="557"/>
      <c r="CF661" s="555" t="s">
        <v>1514</v>
      </c>
      <c r="CG661" s="556"/>
      <c r="CH661" s="556" t="s">
        <v>1515</v>
      </c>
      <c r="CI661" s="557"/>
      <c r="CJ661" s="555" t="s">
        <v>1516</v>
      </c>
      <c r="CK661" s="556"/>
      <c r="CL661" s="556" t="s">
        <v>1516</v>
      </c>
      <c r="CM661" s="557"/>
      <c r="CN661" s="555" t="s">
        <v>1517</v>
      </c>
      <c r="CO661" s="556"/>
      <c r="CP661" s="556" t="s">
        <v>1517</v>
      </c>
      <c r="CQ661" s="557"/>
      <c r="CR661" s="555" t="s">
        <v>170</v>
      </c>
      <c r="CS661" s="556"/>
      <c r="CT661" s="556" t="s">
        <v>1513</v>
      </c>
      <c r="CU661" s="557"/>
      <c r="CV661" s="555" t="s">
        <v>1514</v>
      </c>
      <c r="CW661" s="556"/>
      <c r="CX661" s="556" t="s">
        <v>1515</v>
      </c>
      <c r="CY661" s="557"/>
      <c r="CZ661" s="555" t="s">
        <v>1516</v>
      </c>
      <c r="DA661" s="556"/>
      <c r="DB661" s="556" t="s">
        <v>1516</v>
      </c>
      <c r="DC661" s="557"/>
      <c r="DD661" s="555" t="s">
        <v>1517</v>
      </c>
      <c r="DE661" s="556"/>
      <c r="DF661" s="556" t="s">
        <v>1517</v>
      </c>
      <c r="DG661" s="557"/>
      <c r="DH661" s="555" t="s">
        <v>170</v>
      </c>
      <c r="DI661" s="556"/>
      <c r="DJ661" s="556" t="s">
        <v>1513</v>
      </c>
      <c r="DK661" s="557"/>
      <c r="DL661" s="555" t="s">
        <v>1514</v>
      </c>
      <c r="DM661" s="556"/>
      <c r="DN661" s="556" t="s">
        <v>1515</v>
      </c>
      <c r="DO661" s="557"/>
      <c r="DP661" s="555" t="s">
        <v>1516</v>
      </c>
      <c r="DQ661" s="556"/>
      <c r="DR661" s="556" t="s">
        <v>1516</v>
      </c>
      <c r="DS661" s="557"/>
      <c r="DT661" s="555" t="s">
        <v>1517</v>
      </c>
      <c r="DU661" s="556"/>
      <c r="DV661" s="556" t="s">
        <v>1517</v>
      </c>
      <c r="DW661" s="557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</row>
    <row r="662" spans="1:163" s="9" customFormat="1" ht="28.5" customHeight="1">
      <c r="A662" s="462" t="s">
        <v>1439</v>
      </c>
      <c r="B662" s="463"/>
      <c r="C662" s="463"/>
      <c r="D662" s="463"/>
      <c r="E662" s="463"/>
      <c r="F662" s="463"/>
      <c r="G662" s="463"/>
      <c r="H662" s="463"/>
      <c r="I662" s="463"/>
      <c r="J662" s="463"/>
      <c r="K662" s="463"/>
      <c r="L662" s="463"/>
      <c r="M662" s="463"/>
      <c r="N662" s="463"/>
      <c r="O662" s="463"/>
      <c r="P662" s="463"/>
      <c r="Q662" s="463"/>
      <c r="R662" s="463"/>
      <c r="S662" s="463"/>
      <c r="T662" s="463"/>
      <c r="U662" s="463"/>
      <c r="V662" s="463"/>
      <c r="W662" s="463"/>
      <c r="X662" s="463"/>
      <c r="Y662" s="464"/>
      <c r="Z662" s="822" t="s">
        <v>1440</v>
      </c>
      <c r="AA662" s="436"/>
      <c r="AB662" s="462">
        <v>1</v>
      </c>
      <c r="AC662" s="451"/>
      <c r="AD662" s="451"/>
      <c r="AE662" s="453"/>
      <c r="AF662" s="462">
        <v>2</v>
      </c>
      <c r="AG662" s="451"/>
      <c r="AH662" s="451"/>
      <c r="AI662" s="453"/>
      <c r="AJ662" s="462">
        <v>3</v>
      </c>
      <c r="AK662" s="451"/>
      <c r="AL662" s="451"/>
      <c r="AM662" s="453"/>
      <c r="AN662" s="462">
        <v>4</v>
      </c>
      <c r="AO662" s="451"/>
      <c r="AP662" s="451"/>
      <c r="AQ662" s="453"/>
      <c r="AR662" s="462">
        <v>5</v>
      </c>
      <c r="AS662" s="463"/>
      <c r="AT662" s="463"/>
      <c r="AU662" s="464"/>
      <c r="AV662" s="462">
        <v>6</v>
      </c>
      <c r="AW662" s="451"/>
      <c r="AX662" s="451"/>
      <c r="AY662" s="453"/>
      <c r="AZ662" s="462">
        <v>7</v>
      </c>
      <c r="BA662" s="451"/>
      <c r="BB662" s="451"/>
      <c r="BC662" s="453"/>
      <c r="BD662" s="462">
        <v>8</v>
      </c>
      <c r="BE662" s="451"/>
      <c r="BF662" s="451"/>
      <c r="BG662" s="453"/>
      <c r="BH662" s="462">
        <v>9</v>
      </c>
      <c r="BI662" s="451"/>
      <c r="BJ662" s="451"/>
      <c r="BK662" s="453"/>
      <c r="BL662" s="462">
        <v>10</v>
      </c>
      <c r="BM662" s="451"/>
      <c r="BN662" s="451"/>
      <c r="BO662" s="453"/>
      <c r="BP662" s="462">
        <v>11</v>
      </c>
      <c r="BQ662" s="451"/>
      <c r="BR662" s="451"/>
      <c r="BS662" s="453"/>
      <c r="BT662" s="462">
        <v>12</v>
      </c>
      <c r="BU662" s="451"/>
      <c r="BV662" s="451"/>
      <c r="BW662" s="453"/>
      <c r="BX662" s="462">
        <v>13</v>
      </c>
      <c r="BY662" s="451"/>
      <c r="BZ662" s="451"/>
      <c r="CA662" s="453"/>
      <c r="CB662" s="462">
        <v>14</v>
      </c>
      <c r="CC662" s="451"/>
      <c r="CD662" s="451"/>
      <c r="CE662" s="453"/>
      <c r="CF662" s="462">
        <v>15</v>
      </c>
      <c r="CG662" s="451"/>
      <c r="CH662" s="451"/>
      <c r="CI662" s="453"/>
      <c r="CJ662" s="462">
        <v>16</v>
      </c>
      <c r="CK662" s="451"/>
      <c r="CL662" s="451"/>
      <c r="CM662" s="453"/>
      <c r="CN662" s="462">
        <v>17</v>
      </c>
      <c r="CO662" s="451"/>
      <c r="CP662" s="451"/>
      <c r="CQ662" s="453"/>
      <c r="CR662" s="462">
        <v>18</v>
      </c>
      <c r="CS662" s="451"/>
      <c r="CT662" s="451"/>
      <c r="CU662" s="453"/>
      <c r="CV662" s="462">
        <v>19</v>
      </c>
      <c r="CW662" s="451"/>
      <c r="CX662" s="451"/>
      <c r="CY662" s="453"/>
      <c r="CZ662" s="462">
        <v>20</v>
      </c>
      <c r="DA662" s="451"/>
      <c r="DB662" s="451"/>
      <c r="DC662" s="453"/>
      <c r="DD662" s="462">
        <v>21</v>
      </c>
      <c r="DE662" s="451"/>
      <c r="DF662" s="451"/>
      <c r="DG662" s="453"/>
      <c r="DH662" s="462">
        <v>22</v>
      </c>
      <c r="DI662" s="451"/>
      <c r="DJ662" s="451"/>
      <c r="DK662" s="453"/>
      <c r="DL662" s="462">
        <v>23</v>
      </c>
      <c r="DM662" s="451"/>
      <c r="DN662" s="451"/>
      <c r="DO662" s="453"/>
      <c r="DP662" s="462">
        <v>24</v>
      </c>
      <c r="DQ662" s="451"/>
      <c r="DR662" s="451"/>
      <c r="DS662" s="453"/>
      <c r="DT662" s="462">
        <v>25</v>
      </c>
      <c r="DU662" s="451"/>
      <c r="DV662" s="451"/>
      <c r="DW662" s="453"/>
      <c r="DX662" s="83"/>
      <c r="DY662" s="83"/>
      <c r="DZ662" s="83"/>
      <c r="EA662" s="83"/>
      <c r="EB662" s="83"/>
      <c r="EC662" s="83"/>
      <c r="ED662" s="83"/>
      <c r="EE662" s="83"/>
      <c r="EF662" s="83"/>
      <c r="EG662" s="83"/>
      <c r="EH662" s="83"/>
      <c r="EI662" s="83"/>
      <c r="EJ662" s="83"/>
      <c r="EK662" s="83"/>
      <c r="EL662" s="83"/>
      <c r="EM662" s="83"/>
      <c r="EN662" s="83"/>
      <c r="EO662" s="83"/>
      <c r="EP662" s="83"/>
      <c r="EQ662" s="83"/>
      <c r="ER662" s="83"/>
      <c r="ES662" s="83"/>
      <c r="ET662" s="83"/>
      <c r="EU662" s="83"/>
      <c r="EV662" s="83"/>
      <c r="EW662" s="83"/>
      <c r="EX662" s="83"/>
      <c r="EY662" s="83"/>
      <c r="EZ662" s="83"/>
      <c r="FA662" s="83"/>
      <c r="FB662" s="83"/>
      <c r="FC662" s="83"/>
      <c r="FD662" s="83"/>
      <c r="FE662" s="83"/>
      <c r="FF662" s="83"/>
      <c r="FG662" s="83"/>
    </row>
    <row r="663" spans="1:127" s="9" customFormat="1" ht="22.5" customHeight="1">
      <c r="A663" s="823" t="s">
        <v>290</v>
      </c>
      <c r="B663" s="406"/>
      <c r="C663" s="406"/>
      <c r="D663" s="406"/>
      <c r="E663" s="406"/>
      <c r="F663" s="406"/>
      <c r="G663" s="406"/>
      <c r="H663" s="406"/>
      <c r="I663" s="406"/>
      <c r="J663" s="406"/>
      <c r="K663" s="406"/>
      <c r="L663" s="406"/>
      <c r="M663" s="406"/>
      <c r="N663" s="406"/>
      <c r="O663" s="406"/>
      <c r="P663" s="406"/>
      <c r="Q663" s="406"/>
      <c r="R663" s="406"/>
      <c r="S663" s="406"/>
      <c r="T663" s="406"/>
      <c r="U663" s="406"/>
      <c r="V663" s="406"/>
      <c r="W663" s="406"/>
      <c r="X663" s="406"/>
      <c r="Y663" s="407"/>
      <c r="Z663" s="822">
        <v>1</v>
      </c>
      <c r="AA663" s="436"/>
      <c r="AB663" s="808">
        <f>SUM(AB664:AE675)</f>
        <v>0</v>
      </c>
      <c r="AC663" s="558"/>
      <c r="AD663" s="558"/>
      <c r="AE663" s="558"/>
      <c r="AF663" s="558">
        <f>SUM(AF664:AI675)</f>
        <v>0</v>
      </c>
      <c r="AG663" s="558"/>
      <c r="AH663" s="558"/>
      <c r="AI663" s="558"/>
      <c r="AJ663" s="558">
        <f>SUM(AJ664:AM675)</f>
        <v>0</v>
      </c>
      <c r="AK663" s="558"/>
      <c r="AL663" s="558"/>
      <c r="AM663" s="558"/>
      <c r="AN663" s="558">
        <f>SUM(AN664:AQ675)</f>
        <v>0</v>
      </c>
      <c r="AO663" s="558"/>
      <c r="AP663" s="558"/>
      <c r="AQ663" s="558"/>
      <c r="AR663" s="558">
        <f>SUM(AR664:AU675)</f>
        <v>0</v>
      </c>
      <c r="AS663" s="558"/>
      <c r="AT663" s="558"/>
      <c r="AU663" s="558"/>
      <c r="AV663" s="558">
        <f>SUM(AV664:AY675)</f>
        <v>0</v>
      </c>
      <c r="AW663" s="558"/>
      <c r="AX663" s="558"/>
      <c r="AY663" s="558"/>
      <c r="AZ663" s="558">
        <f>SUM(AZ664:BC675)</f>
        <v>0</v>
      </c>
      <c r="BA663" s="558"/>
      <c r="BB663" s="558"/>
      <c r="BC663" s="558"/>
      <c r="BD663" s="558">
        <f>SUM(BD664:BG675)</f>
        <v>0</v>
      </c>
      <c r="BE663" s="558"/>
      <c r="BF663" s="558"/>
      <c r="BG663" s="558"/>
      <c r="BH663" s="558">
        <f>SUM(BH664:BK675)</f>
        <v>0</v>
      </c>
      <c r="BI663" s="558"/>
      <c r="BJ663" s="558"/>
      <c r="BK663" s="558"/>
      <c r="BL663" s="558">
        <f>SUM(BL664:BO675)</f>
        <v>0</v>
      </c>
      <c r="BM663" s="558"/>
      <c r="BN663" s="558"/>
      <c r="BO663" s="558"/>
      <c r="BP663" s="558">
        <f>SUM(BP664:BS675)</f>
        <v>0</v>
      </c>
      <c r="BQ663" s="558"/>
      <c r="BR663" s="558"/>
      <c r="BS663" s="558"/>
      <c r="BT663" s="558">
        <f>SUM(BT664:BW675)</f>
        <v>0</v>
      </c>
      <c r="BU663" s="558"/>
      <c r="BV663" s="558"/>
      <c r="BW663" s="558"/>
      <c r="BX663" s="558">
        <f>SUM(BX664:CA675)</f>
        <v>0</v>
      </c>
      <c r="BY663" s="558"/>
      <c r="BZ663" s="558"/>
      <c r="CA663" s="558"/>
      <c r="CB663" s="558">
        <f>SUM(CB664:CE675)</f>
        <v>0</v>
      </c>
      <c r="CC663" s="558"/>
      <c r="CD663" s="558"/>
      <c r="CE663" s="558"/>
      <c r="CF663" s="558">
        <f>SUM(CF664:CI675)</f>
        <v>0</v>
      </c>
      <c r="CG663" s="558"/>
      <c r="CH663" s="558"/>
      <c r="CI663" s="558"/>
      <c r="CJ663" s="558">
        <f>SUM(CJ664:CM675)</f>
        <v>0</v>
      </c>
      <c r="CK663" s="558"/>
      <c r="CL663" s="558"/>
      <c r="CM663" s="558"/>
      <c r="CN663" s="558">
        <f>SUM(CN664:CQ675)</f>
        <v>0</v>
      </c>
      <c r="CO663" s="558"/>
      <c r="CP663" s="558"/>
      <c r="CQ663" s="558"/>
      <c r="CR663" s="558">
        <f>SUM(CR664:CU675)</f>
        <v>0</v>
      </c>
      <c r="CS663" s="558"/>
      <c r="CT663" s="558"/>
      <c r="CU663" s="558"/>
      <c r="CV663" s="558">
        <f>SUM(CV664:CY675)</f>
        <v>0</v>
      </c>
      <c r="CW663" s="558"/>
      <c r="CX663" s="558"/>
      <c r="CY663" s="558"/>
      <c r="CZ663" s="558">
        <f>SUM(CZ664:DC675)</f>
        <v>0</v>
      </c>
      <c r="DA663" s="558"/>
      <c r="DB663" s="558"/>
      <c r="DC663" s="558"/>
      <c r="DD663" s="558">
        <f>SUM(DD664:DG675)</f>
        <v>0</v>
      </c>
      <c r="DE663" s="558"/>
      <c r="DF663" s="558"/>
      <c r="DG663" s="558"/>
      <c r="DH663" s="422">
        <f>AB663+AN663+AZ663+BL663+CB663+CR663</f>
        <v>0</v>
      </c>
      <c r="DI663" s="423"/>
      <c r="DJ663" s="423"/>
      <c r="DK663" s="424"/>
      <c r="DL663" s="422">
        <f>BP663+CF663+CV663</f>
        <v>0</v>
      </c>
      <c r="DM663" s="423"/>
      <c r="DN663" s="423"/>
      <c r="DO663" s="424"/>
      <c r="DP663" s="422">
        <f>AJ663+AR663+BD663+BT663+CJ663+CZ663</f>
        <v>0</v>
      </c>
      <c r="DQ663" s="423"/>
      <c r="DR663" s="423"/>
      <c r="DS663" s="424"/>
      <c r="DT663" s="422">
        <f>AJ663+AV663+BH663+BX663+CN663+DD663</f>
        <v>0</v>
      </c>
      <c r="DU663" s="423"/>
      <c r="DV663" s="423"/>
      <c r="DW663" s="424"/>
    </row>
    <row r="664" spans="1:127" s="9" customFormat="1" ht="22.5" customHeight="1">
      <c r="A664" s="17"/>
      <c r="B664" s="18"/>
      <c r="C664" s="824" t="s">
        <v>489</v>
      </c>
      <c r="D664" s="824"/>
      <c r="E664" s="824"/>
      <c r="F664" s="824"/>
      <c r="G664" s="824"/>
      <c r="H664" s="824"/>
      <c r="I664" s="824"/>
      <c r="J664" s="824"/>
      <c r="K664" s="824"/>
      <c r="L664" s="824"/>
      <c r="M664" s="824"/>
      <c r="N664" s="824"/>
      <c r="O664" s="824"/>
      <c r="P664" s="824"/>
      <c r="Q664" s="824"/>
      <c r="R664" s="824"/>
      <c r="S664" s="824"/>
      <c r="T664" s="824"/>
      <c r="U664" s="824"/>
      <c r="V664" s="824"/>
      <c r="W664" s="824"/>
      <c r="X664" s="824"/>
      <c r="Y664" s="825"/>
      <c r="Z664" s="822">
        <v>2</v>
      </c>
      <c r="AA664" s="436"/>
      <c r="AB664" s="369"/>
      <c r="AC664" s="370"/>
      <c r="AD664" s="370"/>
      <c r="AE664" s="371"/>
      <c r="AF664" s="369"/>
      <c r="AG664" s="370"/>
      <c r="AH664" s="370"/>
      <c r="AI664" s="371"/>
      <c r="AJ664" s="369"/>
      <c r="AK664" s="370"/>
      <c r="AL664" s="370"/>
      <c r="AM664" s="371"/>
      <c r="AN664" s="369"/>
      <c r="AO664" s="370"/>
      <c r="AP664" s="370"/>
      <c r="AQ664" s="371"/>
      <c r="AR664" s="369"/>
      <c r="AS664" s="370"/>
      <c r="AT664" s="370"/>
      <c r="AU664" s="371"/>
      <c r="AV664" s="369"/>
      <c r="AW664" s="370"/>
      <c r="AX664" s="370"/>
      <c r="AY664" s="371"/>
      <c r="AZ664" s="369"/>
      <c r="BA664" s="370"/>
      <c r="BB664" s="370"/>
      <c r="BC664" s="371"/>
      <c r="BD664" s="369"/>
      <c r="BE664" s="370"/>
      <c r="BF664" s="370"/>
      <c r="BG664" s="371"/>
      <c r="BH664" s="369"/>
      <c r="BI664" s="370"/>
      <c r="BJ664" s="370"/>
      <c r="BK664" s="371"/>
      <c r="BL664" s="369"/>
      <c r="BM664" s="370"/>
      <c r="BN664" s="370"/>
      <c r="BO664" s="371"/>
      <c r="BP664" s="369"/>
      <c r="BQ664" s="370"/>
      <c r="BR664" s="370"/>
      <c r="BS664" s="371"/>
      <c r="BT664" s="369"/>
      <c r="BU664" s="370"/>
      <c r="BV664" s="370"/>
      <c r="BW664" s="371"/>
      <c r="BX664" s="369"/>
      <c r="BY664" s="370"/>
      <c r="BZ664" s="370"/>
      <c r="CA664" s="371"/>
      <c r="CB664" s="369"/>
      <c r="CC664" s="370"/>
      <c r="CD664" s="370"/>
      <c r="CE664" s="371"/>
      <c r="CF664" s="369"/>
      <c r="CG664" s="370"/>
      <c r="CH664" s="370"/>
      <c r="CI664" s="371"/>
      <c r="CJ664" s="369"/>
      <c r="CK664" s="370"/>
      <c r="CL664" s="370"/>
      <c r="CM664" s="371"/>
      <c r="CN664" s="369"/>
      <c r="CO664" s="370"/>
      <c r="CP664" s="370"/>
      <c r="CQ664" s="371"/>
      <c r="CR664" s="369"/>
      <c r="CS664" s="370"/>
      <c r="CT664" s="370"/>
      <c r="CU664" s="371"/>
      <c r="CV664" s="369"/>
      <c r="CW664" s="370"/>
      <c r="CX664" s="370"/>
      <c r="CY664" s="371"/>
      <c r="CZ664" s="369"/>
      <c r="DA664" s="370"/>
      <c r="DB664" s="370"/>
      <c r="DC664" s="371"/>
      <c r="DD664" s="369"/>
      <c r="DE664" s="370"/>
      <c r="DF664" s="370"/>
      <c r="DG664" s="371"/>
      <c r="DH664" s="422">
        <f>AB664+AN664+AZ664+BL664+CB664+CR664</f>
        <v>0</v>
      </c>
      <c r="DI664" s="423"/>
      <c r="DJ664" s="423"/>
      <c r="DK664" s="424"/>
      <c r="DL664" s="422">
        <f>BP664+CF664+CV664</f>
        <v>0</v>
      </c>
      <c r="DM664" s="423"/>
      <c r="DN664" s="423"/>
      <c r="DO664" s="424"/>
      <c r="DP664" s="422">
        <f>AJ664+AR664+BD664+BT664+CJ664+CZ664</f>
        <v>0</v>
      </c>
      <c r="DQ664" s="423"/>
      <c r="DR664" s="423"/>
      <c r="DS664" s="424"/>
      <c r="DT664" s="422">
        <f>AJ664+AV664+BH664+BX664+CN664+DD664</f>
        <v>0</v>
      </c>
      <c r="DU664" s="423"/>
      <c r="DV664" s="423"/>
      <c r="DW664" s="424"/>
    </row>
    <row r="665" spans="1:127" s="9" customFormat="1" ht="11.25" customHeight="1">
      <c r="A665" s="17"/>
      <c r="B665" s="18"/>
      <c r="C665" s="824" t="s">
        <v>490</v>
      </c>
      <c r="D665" s="824"/>
      <c r="E665" s="824"/>
      <c r="F665" s="824"/>
      <c r="G665" s="824"/>
      <c r="H665" s="824"/>
      <c r="I665" s="824"/>
      <c r="J665" s="824"/>
      <c r="K665" s="824"/>
      <c r="L665" s="824"/>
      <c r="M665" s="824"/>
      <c r="N665" s="824"/>
      <c r="O665" s="824"/>
      <c r="P665" s="824"/>
      <c r="Q665" s="824"/>
      <c r="R665" s="824"/>
      <c r="S665" s="824"/>
      <c r="T665" s="824"/>
      <c r="U665" s="824"/>
      <c r="V665" s="824"/>
      <c r="W665" s="824"/>
      <c r="X665" s="824"/>
      <c r="Y665" s="825"/>
      <c r="Z665" s="822">
        <v>3</v>
      </c>
      <c r="AA665" s="436"/>
      <c r="AB665" s="369"/>
      <c r="AC665" s="370"/>
      <c r="AD665" s="370"/>
      <c r="AE665" s="371"/>
      <c r="AF665" s="369"/>
      <c r="AG665" s="370"/>
      <c r="AH665" s="370"/>
      <c r="AI665" s="371"/>
      <c r="AJ665" s="369"/>
      <c r="AK665" s="370"/>
      <c r="AL665" s="370"/>
      <c r="AM665" s="371"/>
      <c r="AN665" s="369"/>
      <c r="AO665" s="370"/>
      <c r="AP665" s="370"/>
      <c r="AQ665" s="371"/>
      <c r="AR665" s="369"/>
      <c r="AS665" s="370"/>
      <c r="AT665" s="370"/>
      <c r="AU665" s="371"/>
      <c r="AV665" s="369"/>
      <c r="AW665" s="370"/>
      <c r="AX665" s="370"/>
      <c r="AY665" s="371"/>
      <c r="AZ665" s="369"/>
      <c r="BA665" s="370"/>
      <c r="BB665" s="370"/>
      <c r="BC665" s="371"/>
      <c r="BD665" s="369"/>
      <c r="BE665" s="370"/>
      <c r="BF665" s="370"/>
      <c r="BG665" s="371"/>
      <c r="BH665" s="369"/>
      <c r="BI665" s="370"/>
      <c r="BJ665" s="370"/>
      <c r="BK665" s="371"/>
      <c r="BL665" s="369"/>
      <c r="BM665" s="370"/>
      <c r="BN665" s="370"/>
      <c r="BO665" s="371"/>
      <c r="BP665" s="369"/>
      <c r="BQ665" s="370"/>
      <c r="BR665" s="370"/>
      <c r="BS665" s="371"/>
      <c r="BT665" s="369"/>
      <c r="BU665" s="370"/>
      <c r="BV665" s="370"/>
      <c r="BW665" s="371"/>
      <c r="BX665" s="369"/>
      <c r="BY665" s="370"/>
      <c r="BZ665" s="370"/>
      <c r="CA665" s="371"/>
      <c r="CB665" s="369"/>
      <c r="CC665" s="370"/>
      <c r="CD665" s="370"/>
      <c r="CE665" s="371"/>
      <c r="CF665" s="369"/>
      <c r="CG665" s="370"/>
      <c r="CH665" s="370"/>
      <c r="CI665" s="371"/>
      <c r="CJ665" s="369"/>
      <c r="CK665" s="370"/>
      <c r="CL665" s="370"/>
      <c r="CM665" s="371"/>
      <c r="CN665" s="369"/>
      <c r="CO665" s="370"/>
      <c r="CP665" s="370"/>
      <c r="CQ665" s="371"/>
      <c r="CR665" s="369"/>
      <c r="CS665" s="370"/>
      <c r="CT665" s="370"/>
      <c r="CU665" s="371"/>
      <c r="CV665" s="369"/>
      <c r="CW665" s="370"/>
      <c r="CX665" s="370"/>
      <c r="CY665" s="371"/>
      <c r="CZ665" s="369"/>
      <c r="DA665" s="370"/>
      <c r="DB665" s="370"/>
      <c r="DC665" s="371"/>
      <c r="DD665" s="369"/>
      <c r="DE665" s="370"/>
      <c r="DF665" s="370"/>
      <c r="DG665" s="371"/>
      <c r="DH665" s="422">
        <f aca="true" t="shared" si="2" ref="DH665:DH705">AB665+AN665+AZ665+BL665+CB665+CR665</f>
        <v>0</v>
      </c>
      <c r="DI665" s="423"/>
      <c r="DJ665" s="423"/>
      <c r="DK665" s="424"/>
      <c r="DL665" s="422">
        <f aca="true" t="shared" si="3" ref="DL665:DL705">BP665+CF665+CV665</f>
        <v>0</v>
      </c>
      <c r="DM665" s="423"/>
      <c r="DN665" s="423"/>
      <c r="DO665" s="424"/>
      <c r="DP665" s="422">
        <f aca="true" t="shared" si="4" ref="DP665:DP704">AJ665+AR665+BD665+BT665+CJ665+CZ665</f>
        <v>0</v>
      </c>
      <c r="DQ665" s="423"/>
      <c r="DR665" s="423"/>
      <c r="DS665" s="424"/>
      <c r="DT665" s="422">
        <f aca="true" t="shared" si="5" ref="DT665:DT705">AJ665+AV665+BH665+BX665+CN665+DD665</f>
        <v>0</v>
      </c>
      <c r="DU665" s="423"/>
      <c r="DV665" s="423"/>
      <c r="DW665" s="424"/>
    </row>
    <row r="666" spans="1:127" s="9" customFormat="1" ht="11.25" customHeight="1">
      <c r="A666" s="17"/>
      <c r="B666" s="18"/>
      <c r="C666" s="824" t="s">
        <v>1518</v>
      </c>
      <c r="D666" s="824"/>
      <c r="E666" s="824"/>
      <c r="F666" s="824"/>
      <c r="G666" s="824"/>
      <c r="H666" s="824"/>
      <c r="I666" s="824"/>
      <c r="J666" s="824"/>
      <c r="K666" s="824"/>
      <c r="L666" s="824"/>
      <c r="M666" s="824"/>
      <c r="N666" s="824"/>
      <c r="O666" s="824"/>
      <c r="P666" s="824"/>
      <c r="Q666" s="824"/>
      <c r="R666" s="824"/>
      <c r="S666" s="824"/>
      <c r="T666" s="824"/>
      <c r="U666" s="824"/>
      <c r="V666" s="824"/>
      <c r="W666" s="824"/>
      <c r="X666" s="824"/>
      <c r="Y666" s="825"/>
      <c r="Z666" s="822">
        <v>4</v>
      </c>
      <c r="AA666" s="436"/>
      <c r="AB666" s="369"/>
      <c r="AC666" s="370"/>
      <c r="AD666" s="370"/>
      <c r="AE666" s="371"/>
      <c r="AF666" s="369"/>
      <c r="AG666" s="370"/>
      <c r="AH666" s="370"/>
      <c r="AI666" s="371"/>
      <c r="AJ666" s="369"/>
      <c r="AK666" s="370"/>
      <c r="AL666" s="370"/>
      <c r="AM666" s="371"/>
      <c r="AN666" s="369"/>
      <c r="AO666" s="370"/>
      <c r="AP666" s="370"/>
      <c r="AQ666" s="371"/>
      <c r="AR666" s="369"/>
      <c r="AS666" s="370"/>
      <c r="AT666" s="370"/>
      <c r="AU666" s="371"/>
      <c r="AV666" s="369"/>
      <c r="AW666" s="370"/>
      <c r="AX666" s="370"/>
      <c r="AY666" s="371"/>
      <c r="AZ666" s="369"/>
      <c r="BA666" s="370"/>
      <c r="BB666" s="370"/>
      <c r="BC666" s="371"/>
      <c r="BD666" s="369"/>
      <c r="BE666" s="370"/>
      <c r="BF666" s="370"/>
      <c r="BG666" s="371"/>
      <c r="BH666" s="369"/>
      <c r="BI666" s="370"/>
      <c r="BJ666" s="370"/>
      <c r="BK666" s="371"/>
      <c r="BL666" s="369"/>
      <c r="BM666" s="370"/>
      <c r="BN666" s="370"/>
      <c r="BO666" s="371"/>
      <c r="BP666" s="369"/>
      <c r="BQ666" s="370"/>
      <c r="BR666" s="370"/>
      <c r="BS666" s="371"/>
      <c r="BT666" s="369"/>
      <c r="BU666" s="370"/>
      <c r="BV666" s="370"/>
      <c r="BW666" s="371"/>
      <c r="BX666" s="369"/>
      <c r="BY666" s="370"/>
      <c r="BZ666" s="370"/>
      <c r="CA666" s="371"/>
      <c r="CB666" s="369"/>
      <c r="CC666" s="370"/>
      <c r="CD666" s="370"/>
      <c r="CE666" s="371"/>
      <c r="CF666" s="369"/>
      <c r="CG666" s="370"/>
      <c r="CH666" s="370"/>
      <c r="CI666" s="371"/>
      <c r="CJ666" s="369"/>
      <c r="CK666" s="370"/>
      <c r="CL666" s="370"/>
      <c r="CM666" s="371"/>
      <c r="CN666" s="369"/>
      <c r="CO666" s="370"/>
      <c r="CP666" s="370"/>
      <c r="CQ666" s="371"/>
      <c r="CR666" s="369"/>
      <c r="CS666" s="370"/>
      <c r="CT666" s="370"/>
      <c r="CU666" s="371"/>
      <c r="CV666" s="369"/>
      <c r="CW666" s="370"/>
      <c r="CX666" s="370"/>
      <c r="CY666" s="371"/>
      <c r="CZ666" s="369"/>
      <c r="DA666" s="370"/>
      <c r="DB666" s="370"/>
      <c r="DC666" s="371"/>
      <c r="DD666" s="369"/>
      <c r="DE666" s="370"/>
      <c r="DF666" s="370"/>
      <c r="DG666" s="371"/>
      <c r="DH666" s="422">
        <f t="shared" si="2"/>
        <v>0</v>
      </c>
      <c r="DI666" s="423"/>
      <c r="DJ666" s="423"/>
      <c r="DK666" s="424"/>
      <c r="DL666" s="422">
        <f t="shared" si="3"/>
        <v>0</v>
      </c>
      <c r="DM666" s="423"/>
      <c r="DN666" s="423"/>
      <c r="DO666" s="424"/>
      <c r="DP666" s="422">
        <f t="shared" si="4"/>
        <v>0</v>
      </c>
      <c r="DQ666" s="423"/>
      <c r="DR666" s="423"/>
      <c r="DS666" s="424"/>
      <c r="DT666" s="422">
        <f t="shared" si="5"/>
        <v>0</v>
      </c>
      <c r="DU666" s="423"/>
      <c r="DV666" s="423"/>
      <c r="DW666" s="424"/>
    </row>
    <row r="667" spans="1:127" s="9" customFormat="1" ht="11.25" customHeight="1">
      <c r="A667" s="17"/>
      <c r="B667" s="18"/>
      <c r="C667" s="824" t="s">
        <v>491</v>
      </c>
      <c r="D667" s="824"/>
      <c r="E667" s="824"/>
      <c r="F667" s="824"/>
      <c r="G667" s="824"/>
      <c r="H667" s="824"/>
      <c r="I667" s="824"/>
      <c r="J667" s="824"/>
      <c r="K667" s="824"/>
      <c r="L667" s="824"/>
      <c r="M667" s="824"/>
      <c r="N667" s="824"/>
      <c r="O667" s="824"/>
      <c r="P667" s="824"/>
      <c r="Q667" s="824"/>
      <c r="R667" s="824"/>
      <c r="S667" s="824"/>
      <c r="T667" s="824"/>
      <c r="U667" s="824"/>
      <c r="V667" s="824"/>
      <c r="W667" s="824"/>
      <c r="X667" s="824"/>
      <c r="Y667" s="825"/>
      <c r="Z667" s="822">
        <v>5</v>
      </c>
      <c r="AA667" s="436"/>
      <c r="AB667" s="369"/>
      <c r="AC667" s="370"/>
      <c r="AD667" s="370"/>
      <c r="AE667" s="371"/>
      <c r="AF667" s="369"/>
      <c r="AG667" s="370"/>
      <c r="AH667" s="370"/>
      <c r="AI667" s="371"/>
      <c r="AJ667" s="369"/>
      <c r="AK667" s="370"/>
      <c r="AL667" s="370"/>
      <c r="AM667" s="371"/>
      <c r="AN667" s="369"/>
      <c r="AO667" s="370"/>
      <c r="AP667" s="370"/>
      <c r="AQ667" s="371"/>
      <c r="AR667" s="369"/>
      <c r="AS667" s="370"/>
      <c r="AT667" s="370"/>
      <c r="AU667" s="371"/>
      <c r="AV667" s="369"/>
      <c r="AW667" s="370"/>
      <c r="AX667" s="370"/>
      <c r="AY667" s="371"/>
      <c r="AZ667" s="369"/>
      <c r="BA667" s="370"/>
      <c r="BB667" s="370"/>
      <c r="BC667" s="371"/>
      <c r="BD667" s="369"/>
      <c r="BE667" s="370"/>
      <c r="BF667" s="370"/>
      <c r="BG667" s="371"/>
      <c r="BH667" s="369"/>
      <c r="BI667" s="370"/>
      <c r="BJ667" s="370"/>
      <c r="BK667" s="371"/>
      <c r="BL667" s="369"/>
      <c r="BM667" s="370"/>
      <c r="BN667" s="370"/>
      <c r="BO667" s="371"/>
      <c r="BP667" s="369"/>
      <c r="BQ667" s="370"/>
      <c r="BR667" s="370"/>
      <c r="BS667" s="371"/>
      <c r="BT667" s="369"/>
      <c r="BU667" s="370"/>
      <c r="BV667" s="370"/>
      <c r="BW667" s="371"/>
      <c r="BX667" s="369"/>
      <c r="BY667" s="370"/>
      <c r="BZ667" s="370"/>
      <c r="CA667" s="371"/>
      <c r="CB667" s="369"/>
      <c r="CC667" s="370"/>
      <c r="CD667" s="370"/>
      <c r="CE667" s="371"/>
      <c r="CF667" s="369"/>
      <c r="CG667" s="370"/>
      <c r="CH667" s="370"/>
      <c r="CI667" s="371"/>
      <c r="CJ667" s="369"/>
      <c r="CK667" s="370"/>
      <c r="CL667" s="370"/>
      <c r="CM667" s="371"/>
      <c r="CN667" s="369"/>
      <c r="CO667" s="370"/>
      <c r="CP667" s="370"/>
      <c r="CQ667" s="371"/>
      <c r="CR667" s="369"/>
      <c r="CS667" s="370"/>
      <c r="CT667" s="370"/>
      <c r="CU667" s="371"/>
      <c r="CV667" s="369"/>
      <c r="CW667" s="370"/>
      <c r="CX667" s="370"/>
      <c r="CY667" s="371"/>
      <c r="CZ667" s="369"/>
      <c r="DA667" s="370"/>
      <c r="DB667" s="370"/>
      <c r="DC667" s="371"/>
      <c r="DD667" s="369"/>
      <c r="DE667" s="370"/>
      <c r="DF667" s="370"/>
      <c r="DG667" s="371"/>
      <c r="DH667" s="422">
        <f t="shared" si="2"/>
        <v>0</v>
      </c>
      <c r="DI667" s="423"/>
      <c r="DJ667" s="423"/>
      <c r="DK667" s="424"/>
      <c r="DL667" s="422">
        <f t="shared" si="3"/>
        <v>0</v>
      </c>
      <c r="DM667" s="423"/>
      <c r="DN667" s="423"/>
      <c r="DO667" s="424"/>
      <c r="DP667" s="422">
        <f t="shared" si="4"/>
        <v>0</v>
      </c>
      <c r="DQ667" s="423"/>
      <c r="DR667" s="423"/>
      <c r="DS667" s="424"/>
      <c r="DT667" s="422">
        <f t="shared" si="5"/>
        <v>0</v>
      </c>
      <c r="DU667" s="423"/>
      <c r="DV667" s="423"/>
      <c r="DW667" s="424"/>
    </row>
    <row r="668" spans="1:127" s="9" customFormat="1" ht="11.25" customHeight="1">
      <c r="A668" s="17"/>
      <c r="B668" s="18"/>
      <c r="C668" s="824" t="s">
        <v>952</v>
      </c>
      <c r="D668" s="824"/>
      <c r="E668" s="824"/>
      <c r="F668" s="824"/>
      <c r="G668" s="824"/>
      <c r="H668" s="824"/>
      <c r="I668" s="824"/>
      <c r="J668" s="824"/>
      <c r="K668" s="824"/>
      <c r="L668" s="824"/>
      <c r="M668" s="824"/>
      <c r="N668" s="824"/>
      <c r="O668" s="824"/>
      <c r="P668" s="824"/>
      <c r="Q668" s="824"/>
      <c r="R668" s="824"/>
      <c r="S668" s="824"/>
      <c r="T668" s="824"/>
      <c r="U668" s="824"/>
      <c r="V668" s="824"/>
      <c r="W668" s="824"/>
      <c r="X668" s="824"/>
      <c r="Y668" s="825"/>
      <c r="Z668" s="822">
        <v>6</v>
      </c>
      <c r="AA668" s="436"/>
      <c r="AB668" s="369"/>
      <c r="AC668" s="370"/>
      <c r="AD668" s="370"/>
      <c r="AE668" s="371"/>
      <c r="AF668" s="369"/>
      <c r="AG668" s="370"/>
      <c r="AH668" s="370"/>
      <c r="AI668" s="371"/>
      <c r="AJ668" s="369"/>
      <c r="AK668" s="370"/>
      <c r="AL668" s="370"/>
      <c r="AM668" s="371"/>
      <c r="AN668" s="369"/>
      <c r="AO668" s="370"/>
      <c r="AP668" s="370"/>
      <c r="AQ668" s="371"/>
      <c r="AR668" s="369"/>
      <c r="AS668" s="370"/>
      <c r="AT668" s="370"/>
      <c r="AU668" s="371"/>
      <c r="AV668" s="369"/>
      <c r="AW668" s="370"/>
      <c r="AX668" s="370"/>
      <c r="AY668" s="371"/>
      <c r="AZ668" s="369"/>
      <c r="BA668" s="370"/>
      <c r="BB668" s="370"/>
      <c r="BC668" s="371"/>
      <c r="BD668" s="369"/>
      <c r="BE668" s="370"/>
      <c r="BF668" s="370"/>
      <c r="BG668" s="371"/>
      <c r="BH668" s="369"/>
      <c r="BI668" s="370"/>
      <c r="BJ668" s="370"/>
      <c r="BK668" s="371"/>
      <c r="BL668" s="369"/>
      <c r="BM668" s="370"/>
      <c r="BN668" s="370"/>
      <c r="BO668" s="371"/>
      <c r="BP668" s="369"/>
      <c r="BQ668" s="370"/>
      <c r="BR668" s="370"/>
      <c r="BS668" s="371"/>
      <c r="BT668" s="369"/>
      <c r="BU668" s="370"/>
      <c r="BV668" s="370"/>
      <c r="BW668" s="371"/>
      <c r="BX668" s="369"/>
      <c r="BY668" s="370"/>
      <c r="BZ668" s="370"/>
      <c r="CA668" s="371"/>
      <c r="CB668" s="369"/>
      <c r="CC668" s="370"/>
      <c r="CD668" s="370"/>
      <c r="CE668" s="371"/>
      <c r="CF668" s="369"/>
      <c r="CG668" s="370"/>
      <c r="CH668" s="370"/>
      <c r="CI668" s="371"/>
      <c r="CJ668" s="369"/>
      <c r="CK668" s="370"/>
      <c r="CL668" s="370"/>
      <c r="CM668" s="371"/>
      <c r="CN668" s="369"/>
      <c r="CO668" s="370"/>
      <c r="CP668" s="370"/>
      <c r="CQ668" s="371"/>
      <c r="CR668" s="369"/>
      <c r="CS668" s="370"/>
      <c r="CT668" s="370"/>
      <c r="CU668" s="371"/>
      <c r="CV668" s="369"/>
      <c r="CW668" s="370"/>
      <c r="CX668" s="370"/>
      <c r="CY668" s="371"/>
      <c r="CZ668" s="369"/>
      <c r="DA668" s="370"/>
      <c r="DB668" s="370"/>
      <c r="DC668" s="371"/>
      <c r="DD668" s="369"/>
      <c r="DE668" s="370"/>
      <c r="DF668" s="370"/>
      <c r="DG668" s="371"/>
      <c r="DH668" s="422">
        <f t="shared" si="2"/>
        <v>0</v>
      </c>
      <c r="DI668" s="423"/>
      <c r="DJ668" s="423"/>
      <c r="DK668" s="424"/>
      <c r="DL668" s="422">
        <f t="shared" si="3"/>
        <v>0</v>
      </c>
      <c r="DM668" s="423"/>
      <c r="DN668" s="423"/>
      <c r="DO668" s="424"/>
      <c r="DP668" s="422">
        <f t="shared" si="4"/>
        <v>0</v>
      </c>
      <c r="DQ668" s="423"/>
      <c r="DR668" s="423"/>
      <c r="DS668" s="424"/>
      <c r="DT668" s="422">
        <f t="shared" si="5"/>
        <v>0</v>
      </c>
      <c r="DU668" s="423"/>
      <c r="DV668" s="423"/>
      <c r="DW668" s="424"/>
    </row>
    <row r="669" spans="1:127" s="9" customFormat="1" ht="24" customHeight="1">
      <c r="A669" s="17"/>
      <c r="B669" s="18"/>
      <c r="C669" s="824" t="s">
        <v>951</v>
      </c>
      <c r="D669" s="824"/>
      <c r="E669" s="824"/>
      <c r="F669" s="824"/>
      <c r="G669" s="824"/>
      <c r="H669" s="824"/>
      <c r="I669" s="824"/>
      <c r="J669" s="824"/>
      <c r="K669" s="824"/>
      <c r="L669" s="824"/>
      <c r="M669" s="824"/>
      <c r="N669" s="824"/>
      <c r="O669" s="824"/>
      <c r="P669" s="824"/>
      <c r="Q669" s="824"/>
      <c r="R669" s="824"/>
      <c r="S669" s="824"/>
      <c r="T669" s="824"/>
      <c r="U669" s="824"/>
      <c r="V669" s="824"/>
      <c r="W669" s="824"/>
      <c r="X669" s="824"/>
      <c r="Y669" s="825"/>
      <c r="Z669" s="822">
        <v>7</v>
      </c>
      <c r="AA669" s="436"/>
      <c r="AB669" s="369"/>
      <c r="AC669" s="370"/>
      <c r="AD669" s="370"/>
      <c r="AE669" s="371"/>
      <c r="AF669" s="369"/>
      <c r="AG669" s="370"/>
      <c r="AH669" s="370"/>
      <c r="AI669" s="371"/>
      <c r="AJ669" s="369"/>
      <c r="AK669" s="370"/>
      <c r="AL669" s="370"/>
      <c r="AM669" s="371"/>
      <c r="AN669" s="369"/>
      <c r="AO669" s="370"/>
      <c r="AP669" s="370"/>
      <c r="AQ669" s="371"/>
      <c r="AR669" s="369"/>
      <c r="AS669" s="370"/>
      <c r="AT669" s="370"/>
      <c r="AU669" s="371"/>
      <c r="AV669" s="369"/>
      <c r="AW669" s="370"/>
      <c r="AX669" s="370"/>
      <c r="AY669" s="371"/>
      <c r="AZ669" s="369"/>
      <c r="BA669" s="370"/>
      <c r="BB669" s="370"/>
      <c r="BC669" s="371"/>
      <c r="BD669" s="369"/>
      <c r="BE669" s="370"/>
      <c r="BF669" s="370"/>
      <c r="BG669" s="371"/>
      <c r="BH669" s="369"/>
      <c r="BI669" s="370"/>
      <c r="BJ669" s="370"/>
      <c r="BK669" s="371"/>
      <c r="BL669" s="369"/>
      <c r="BM669" s="370"/>
      <c r="BN669" s="370"/>
      <c r="BO669" s="371"/>
      <c r="BP669" s="369"/>
      <c r="BQ669" s="370"/>
      <c r="BR669" s="370"/>
      <c r="BS669" s="371"/>
      <c r="BT669" s="369"/>
      <c r="BU669" s="370"/>
      <c r="BV669" s="370"/>
      <c r="BW669" s="371"/>
      <c r="BX669" s="369"/>
      <c r="BY669" s="370"/>
      <c r="BZ669" s="370"/>
      <c r="CA669" s="371"/>
      <c r="CB669" s="369"/>
      <c r="CC669" s="370"/>
      <c r="CD669" s="370"/>
      <c r="CE669" s="371"/>
      <c r="CF669" s="369"/>
      <c r="CG669" s="370"/>
      <c r="CH669" s="370"/>
      <c r="CI669" s="371"/>
      <c r="CJ669" s="369"/>
      <c r="CK669" s="370"/>
      <c r="CL669" s="370"/>
      <c r="CM669" s="371"/>
      <c r="CN669" s="369"/>
      <c r="CO669" s="370"/>
      <c r="CP669" s="370"/>
      <c r="CQ669" s="371"/>
      <c r="CR669" s="369"/>
      <c r="CS669" s="370"/>
      <c r="CT669" s="370"/>
      <c r="CU669" s="371"/>
      <c r="CV669" s="369"/>
      <c r="CW669" s="370"/>
      <c r="CX669" s="370"/>
      <c r="CY669" s="371"/>
      <c r="CZ669" s="369"/>
      <c r="DA669" s="370"/>
      <c r="DB669" s="370"/>
      <c r="DC669" s="371"/>
      <c r="DD669" s="369"/>
      <c r="DE669" s="370"/>
      <c r="DF669" s="370"/>
      <c r="DG669" s="371"/>
      <c r="DH669" s="422">
        <f t="shared" si="2"/>
        <v>0</v>
      </c>
      <c r="DI669" s="423"/>
      <c r="DJ669" s="423"/>
      <c r="DK669" s="424"/>
      <c r="DL669" s="422">
        <f t="shared" si="3"/>
        <v>0</v>
      </c>
      <c r="DM669" s="423"/>
      <c r="DN669" s="423"/>
      <c r="DO669" s="424"/>
      <c r="DP669" s="422">
        <f t="shared" si="4"/>
        <v>0</v>
      </c>
      <c r="DQ669" s="423"/>
      <c r="DR669" s="423"/>
      <c r="DS669" s="424"/>
      <c r="DT669" s="422">
        <f t="shared" si="5"/>
        <v>0</v>
      </c>
      <c r="DU669" s="423"/>
      <c r="DV669" s="423"/>
      <c r="DW669" s="424"/>
    </row>
    <row r="670" spans="1:127" s="9" customFormat="1" ht="11.25" customHeight="1">
      <c r="A670" s="17"/>
      <c r="B670" s="18"/>
      <c r="C670" s="824" t="s">
        <v>950</v>
      </c>
      <c r="D670" s="824"/>
      <c r="E670" s="824"/>
      <c r="F670" s="824"/>
      <c r="G670" s="824"/>
      <c r="H670" s="824"/>
      <c r="I670" s="824"/>
      <c r="J670" s="824"/>
      <c r="K670" s="824"/>
      <c r="L670" s="824"/>
      <c r="M670" s="824"/>
      <c r="N670" s="824"/>
      <c r="O670" s="824"/>
      <c r="P670" s="824"/>
      <c r="Q670" s="824"/>
      <c r="R670" s="824"/>
      <c r="S670" s="824"/>
      <c r="T670" s="824"/>
      <c r="U670" s="824"/>
      <c r="V670" s="824"/>
      <c r="W670" s="824"/>
      <c r="X670" s="824"/>
      <c r="Y670" s="825"/>
      <c r="Z670" s="822">
        <v>8</v>
      </c>
      <c r="AA670" s="436"/>
      <c r="AB670" s="369"/>
      <c r="AC670" s="370"/>
      <c r="AD670" s="370"/>
      <c r="AE670" s="371"/>
      <c r="AF670" s="369"/>
      <c r="AG670" s="370"/>
      <c r="AH670" s="370"/>
      <c r="AI670" s="371"/>
      <c r="AJ670" s="369"/>
      <c r="AK670" s="370"/>
      <c r="AL670" s="370"/>
      <c r="AM670" s="371"/>
      <c r="AN670" s="369"/>
      <c r="AO670" s="370"/>
      <c r="AP670" s="370"/>
      <c r="AQ670" s="371"/>
      <c r="AR670" s="369"/>
      <c r="AS670" s="370"/>
      <c r="AT670" s="370"/>
      <c r="AU670" s="371"/>
      <c r="AV670" s="369"/>
      <c r="AW670" s="370"/>
      <c r="AX670" s="370"/>
      <c r="AY670" s="371"/>
      <c r="AZ670" s="369"/>
      <c r="BA670" s="370"/>
      <c r="BB670" s="370"/>
      <c r="BC670" s="371"/>
      <c r="BD670" s="369"/>
      <c r="BE670" s="370"/>
      <c r="BF670" s="370"/>
      <c r="BG670" s="371"/>
      <c r="BH670" s="369"/>
      <c r="BI670" s="370"/>
      <c r="BJ670" s="370"/>
      <c r="BK670" s="371"/>
      <c r="BL670" s="369"/>
      <c r="BM670" s="370"/>
      <c r="BN670" s="370"/>
      <c r="BO670" s="371"/>
      <c r="BP670" s="369"/>
      <c r="BQ670" s="370"/>
      <c r="BR670" s="370"/>
      <c r="BS670" s="371"/>
      <c r="BT670" s="369"/>
      <c r="BU670" s="370"/>
      <c r="BV670" s="370"/>
      <c r="BW670" s="371"/>
      <c r="BX670" s="369"/>
      <c r="BY670" s="370"/>
      <c r="BZ670" s="370"/>
      <c r="CA670" s="371"/>
      <c r="CB670" s="369"/>
      <c r="CC670" s="370"/>
      <c r="CD670" s="370"/>
      <c r="CE670" s="371"/>
      <c r="CF670" s="369"/>
      <c r="CG670" s="370"/>
      <c r="CH670" s="370"/>
      <c r="CI670" s="371"/>
      <c r="CJ670" s="369"/>
      <c r="CK670" s="370"/>
      <c r="CL670" s="370"/>
      <c r="CM670" s="371"/>
      <c r="CN670" s="369"/>
      <c r="CO670" s="370"/>
      <c r="CP670" s="370"/>
      <c r="CQ670" s="371"/>
      <c r="CR670" s="369"/>
      <c r="CS670" s="370"/>
      <c r="CT670" s="370"/>
      <c r="CU670" s="371"/>
      <c r="CV670" s="369"/>
      <c r="CW670" s="370"/>
      <c r="CX670" s="370"/>
      <c r="CY670" s="371"/>
      <c r="CZ670" s="369"/>
      <c r="DA670" s="370"/>
      <c r="DB670" s="370"/>
      <c r="DC670" s="371"/>
      <c r="DD670" s="369"/>
      <c r="DE670" s="370"/>
      <c r="DF670" s="370"/>
      <c r="DG670" s="371"/>
      <c r="DH670" s="422">
        <f t="shared" si="2"/>
        <v>0</v>
      </c>
      <c r="DI670" s="423"/>
      <c r="DJ670" s="423"/>
      <c r="DK670" s="424"/>
      <c r="DL670" s="422">
        <f t="shared" si="3"/>
        <v>0</v>
      </c>
      <c r="DM670" s="423"/>
      <c r="DN670" s="423"/>
      <c r="DO670" s="424"/>
      <c r="DP670" s="422">
        <f t="shared" si="4"/>
        <v>0</v>
      </c>
      <c r="DQ670" s="423"/>
      <c r="DR670" s="423"/>
      <c r="DS670" s="424"/>
      <c r="DT670" s="422">
        <f t="shared" si="5"/>
        <v>0</v>
      </c>
      <c r="DU670" s="423"/>
      <c r="DV670" s="423"/>
      <c r="DW670" s="424"/>
    </row>
    <row r="671" spans="1:163" s="9" customFormat="1" ht="11.25" customHeight="1">
      <c r="A671" s="159"/>
      <c r="B671" s="160"/>
      <c r="C671" s="828" t="s">
        <v>492</v>
      </c>
      <c r="D671" s="828"/>
      <c r="E671" s="828"/>
      <c r="F671" s="828"/>
      <c r="G671" s="828"/>
      <c r="H671" s="828"/>
      <c r="I671" s="828"/>
      <c r="J671" s="828"/>
      <c r="K671" s="828"/>
      <c r="L671" s="828"/>
      <c r="M671" s="828"/>
      <c r="N671" s="828"/>
      <c r="O671" s="828"/>
      <c r="P671" s="828"/>
      <c r="Q671" s="828"/>
      <c r="R671" s="828"/>
      <c r="S671" s="828"/>
      <c r="T671" s="828"/>
      <c r="U671" s="828"/>
      <c r="V671" s="828"/>
      <c r="W671" s="828"/>
      <c r="X671" s="828"/>
      <c r="Y671" s="829"/>
      <c r="Z671" s="830">
        <v>9</v>
      </c>
      <c r="AA671" s="831"/>
      <c r="AB671" s="369"/>
      <c r="AC671" s="370"/>
      <c r="AD671" s="370"/>
      <c r="AE671" s="371"/>
      <c r="AF671" s="369"/>
      <c r="AG671" s="370"/>
      <c r="AH671" s="370"/>
      <c r="AI671" s="371"/>
      <c r="AJ671" s="369"/>
      <c r="AK671" s="370"/>
      <c r="AL671" s="370"/>
      <c r="AM671" s="371"/>
      <c r="AN671" s="369"/>
      <c r="AO671" s="370"/>
      <c r="AP671" s="370"/>
      <c r="AQ671" s="371"/>
      <c r="AR671" s="369"/>
      <c r="AS671" s="370"/>
      <c r="AT671" s="370"/>
      <c r="AU671" s="371"/>
      <c r="AV671" s="369"/>
      <c r="AW671" s="370"/>
      <c r="AX671" s="370"/>
      <c r="AY671" s="371"/>
      <c r="AZ671" s="369"/>
      <c r="BA671" s="370"/>
      <c r="BB671" s="370"/>
      <c r="BC671" s="371"/>
      <c r="BD671" s="369"/>
      <c r="BE671" s="370"/>
      <c r="BF671" s="370"/>
      <c r="BG671" s="371"/>
      <c r="BH671" s="369"/>
      <c r="BI671" s="370"/>
      <c r="BJ671" s="370"/>
      <c r="BK671" s="371"/>
      <c r="BL671" s="369"/>
      <c r="BM671" s="370"/>
      <c r="BN671" s="370"/>
      <c r="BO671" s="371"/>
      <c r="BP671" s="369"/>
      <c r="BQ671" s="370"/>
      <c r="BR671" s="370"/>
      <c r="BS671" s="371"/>
      <c r="BT671" s="369"/>
      <c r="BU671" s="370"/>
      <c r="BV671" s="370"/>
      <c r="BW671" s="371"/>
      <c r="BX671" s="369"/>
      <c r="BY671" s="370"/>
      <c r="BZ671" s="370"/>
      <c r="CA671" s="371"/>
      <c r="CB671" s="369"/>
      <c r="CC671" s="370"/>
      <c r="CD671" s="370"/>
      <c r="CE671" s="371"/>
      <c r="CF671" s="369"/>
      <c r="CG671" s="370"/>
      <c r="CH671" s="370"/>
      <c r="CI671" s="371"/>
      <c r="CJ671" s="369"/>
      <c r="CK671" s="370"/>
      <c r="CL671" s="370"/>
      <c r="CM671" s="371"/>
      <c r="CN671" s="369"/>
      <c r="CO671" s="370"/>
      <c r="CP671" s="370"/>
      <c r="CQ671" s="371"/>
      <c r="CR671" s="369"/>
      <c r="CS671" s="370"/>
      <c r="CT671" s="370"/>
      <c r="CU671" s="371"/>
      <c r="CV671" s="369"/>
      <c r="CW671" s="370"/>
      <c r="CX671" s="370"/>
      <c r="CY671" s="371"/>
      <c r="CZ671" s="369"/>
      <c r="DA671" s="370"/>
      <c r="DB671" s="370"/>
      <c r="DC671" s="371"/>
      <c r="DD671" s="369"/>
      <c r="DE671" s="370"/>
      <c r="DF671" s="370"/>
      <c r="DG671" s="371"/>
      <c r="DH671" s="422">
        <f t="shared" si="2"/>
        <v>0</v>
      </c>
      <c r="DI671" s="423"/>
      <c r="DJ671" s="423"/>
      <c r="DK671" s="424"/>
      <c r="DL671" s="422">
        <f t="shared" si="3"/>
        <v>0</v>
      </c>
      <c r="DM671" s="423"/>
      <c r="DN671" s="423"/>
      <c r="DO671" s="424"/>
      <c r="DP671" s="422">
        <f t="shared" si="4"/>
        <v>0</v>
      </c>
      <c r="DQ671" s="423"/>
      <c r="DR671" s="423"/>
      <c r="DS671" s="424"/>
      <c r="DT671" s="422">
        <f t="shared" si="5"/>
        <v>0</v>
      </c>
      <c r="DU671" s="423"/>
      <c r="DV671" s="423"/>
      <c r="DW671" s="424"/>
      <c r="DX671" s="158"/>
      <c r="DY671" s="158"/>
      <c r="DZ671" s="158"/>
      <c r="EA671" s="158"/>
      <c r="EB671" s="158"/>
      <c r="EC671" s="158"/>
      <c r="ED671" s="158"/>
      <c r="EE671" s="158"/>
      <c r="EF671" s="158"/>
      <c r="EG671" s="158"/>
      <c r="EH671" s="158"/>
      <c r="EI671" s="158"/>
      <c r="EJ671" s="158"/>
      <c r="EK671" s="158"/>
      <c r="EL671" s="158"/>
      <c r="EM671" s="158"/>
      <c r="EN671" s="158"/>
      <c r="EO671" s="158"/>
      <c r="EP671" s="158"/>
      <c r="EQ671" s="158"/>
      <c r="ER671" s="158"/>
      <c r="ES671" s="158"/>
      <c r="ET671" s="158"/>
      <c r="EU671" s="158"/>
      <c r="EV671" s="158"/>
      <c r="EW671" s="158"/>
      <c r="EX671" s="158"/>
      <c r="EY671" s="158"/>
      <c r="EZ671" s="158"/>
      <c r="FA671" s="158"/>
      <c r="FB671" s="158"/>
      <c r="FC671" s="158"/>
      <c r="FD671" s="158"/>
      <c r="FE671" s="158"/>
      <c r="FF671" s="158"/>
      <c r="FG671" s="158"/>
    </row>
    <row r="672" spans="1:163" s="9" customFormat="1" ht="14.25" customHeight="1">
      <c r="A672" s="159"/>
      <c r="B672" s="160"/>
      <c r="C672" s="828" t="s">
        <v>493</v>
      </c>
      <c r="D672" s="828"/>
      <c r="E672" s="828"/>
      <c r="F672" s="828"/>
      <c r="G672" s="828"/>
      <c r="H672" s="828"/>
      <c r="I672" s="828"/>
      <c r="J672" s="828"/>
      <c r="K672" s="828"/>
      <c r="L672" s="828"/>
      <c r="M672" s="828"/>
      <c r="N672" s="828"/>
      <c r="O672" s="828"/>
      <c r="P672" s="828"/>
      <c r="Q672" s="828"/>
      <c r="R672" s="828"/>
      <c r="S672" s="828"/>
      <c r="T672" s="828"/>
      <c r="U672" s="828"/>
      <c r="V672" s="828"/>
      <c r="W672" s="828"/>
      <c r="X672" s="828"/>
      <c r="Y672" s="829"/>
      <c r="Z672" s="830">
        <v>10</v>
      </c>
      <c r="AA672" s="831"/>
      <c r="AB672" s="369"/>
      <c r="AC672" s="370"/>
      <c r="AD672" s="370"/>
      <c r="AE672" s="371"/>
      <c r="AF672" s="369"/>
      <c r="AG672" s="370"/>
      <c r="AH672" s="370"/>
      <c r="AI672" s="371"/>
      <c r="AJ672" s="369"/>
      <c r="AK672" s="370"/>
      <c r="AL672" s="370"/>
      <c r="AM672" s="371"/>
      <c r="AN672" s="369"/>
      <c r="AO672" s="370"/>
      <c r="AP672" s="370"/>
      <c r="AQ672" s="371"/>
      <c r="AR672" s="369"/>
      <c r="AS672" s="370"/>
      <c r="AT672" s="370"/>
      <c r="AU672" s="371"/>
      <c r="AV672" s="369"/>
      <c r="AW672" s="370"/>
      <c r="AX672" s="370"/>
      <c r="AY672" s="371"/>
      <c r="AZ672" s="369"/>
      <c r="BA672" s="370"/>
      <c r="BB672" s="370"/>
      <c r="BC672" s="371"/>
      <c r="BD672" s="369"/>
      <c r="BE672" s="370"/>
      <c r="BF672" s="370"/>
      <c r="BG672" s="371"/>
      <c r="BH672" s="369"/>
      <c r="BI672" s="370"/>
      <c r="BJ672" s="370"/>
      <c r="BK672" s="371"/>
      <c r="BL672" s="369"/>
      <c r="BM672" s="370"/>
      <c r="BN672" s="370"/>
      <c r="BO672" s="371"/>
      <c r="BP672" s="369"/>
      <c r="BQ672" s="370"/>
      <c r="BR672" s="370"/>
      <c r="BS672" s="371"/>
      <c r="BT672" s="369"/>
      <c r="BU672" s="370"/>
      <c r="BV672" s="370"/>
      <c r="BW672" s="371"/>
      <c r="BX672" s="369"/>
      <c r="BY672" s="370"/>
      <c r="BZ672" s="370"/>
      <c r="CA672" s="371"/>
      <c r="CB672" s="369"/>
      <c r="CC672" s="370"/>
      <c r="CD672" s="370"/>
      <c r="CE672" s="371"/>
      <c r="CF672" s="369"/>
      <c r="CG672" s="370"/>
      <c r="CH672" s="370"/>
      <c r="CI672" s="371"/>
      <c r="CJ672" s="369"/>
      <c r="CK672" s="370"/>
      <c r="CL672" s="370"/>
      <c r="CM672" s="371"/>
      <c r="CN672" s="369"/>
      <c r="CO672" s="370"/>
      <c r="CP672" s="370"/>
      <c r="CQ672" s="371"/>
      <c r="CR672" s="369"/>
      <c r="CS672" s="370"/>
      <c r="CT672" s="370"/>
      <c r="CU672" s="371"/>
      <c r="CV672" s="369"/>
      <c r="CW672" s="370"/>
      <c r="CX672" s="370"/>
      <c r="CY672" s="371"/>
      <c r="CZ672" s="369"/>
      <c r="DA672" s="370"/>
      <c r="DB672" s="370"/>
      <c r="DC672" s="371"/>
      <c r="DD672" s="369"/>
      <c r="DE672" s="370"/>
      <c r="DF672" s="370"/>
      <c r="DG672" s="371"/>
      <c r="DH672" s="422">
        <f t="shared" si="2"/>
        <v>0</v>
      </c>
      <c r="DI672" s="423"/>
      <c r="DJ672" s="423"/>
      <c r="DK672" s="424"/>
      <c r="DL672" s="422">
        <f t="shared" si="3"/>
        <v>0</v>
      </c>
      <c r="DM672" s="423"/>
      <c r="DN672" s="423"/>
      <c r="DO672" s="424"/>
      <c r="DP672" s="422">
        <f t="shared" si="4"/>
        <v>0</v>
      </c>
      <c r="DQ672" s="423"/>
      <c r="DR672" s="423"/>
      <c r="DS672" s="424"/>
      <c r="DT672" s="422">
        <f t="shared" si="5"/>
        <v>0</v>
      </c>
      <c r="DU672" s="423"/>
      <c r="DV672" s="423"/>
      <c r="DW672" s="424"/>
      <c r="DX672" s="158"/>
      <c r="DY672" s="158"/>
      <c r="DZ672" s="158"/>
      <c r="EA672" s="158"/>
      <c r="EB672" s="158"/>
      <c r="EC672" s="158"/>
      <c r="ED672" s="158"/>
      <c r="EE672" s="158"/>
      <c r="EF672" s="158"/>
      <c r="EG672" s="158"/>
      <c r="EH672" s="158"/>
      <c r="EI672" s="158"/>
      <c r="EJ672" s="158"/>
      <c r="EK672" s="158"/>
      <c r="EL672" s="158"/>
      <c r="EM672" s="158"/>
      <c r="EN672" s="158"/>
      <c r="EO672" s="158"/>
      <c r="EP672" s="158"/>
      <c r="EQ672" s="158"/>
      <c r="ER672" s="158"/>
      <c r="ES672" s="158"/>
      <c r="ET672" s="158"/>
      <c r="EU672" s="158"/>
      <c r="EV672" s="158"/>
      <c r="EW672" s="158"/>
      <c r="EX672" s="158"/>
      <c r="EY672" s="158"/>
      <c r="EZ672" s="158"/>
      <c r="FA672" s="158"/>
      <c r="FB672" s="158"/>
      <c r="FC672" s="158"/>
      <c r="FD672" s="158"/>
      <c r="FE672" s="158"/>
      <c r="FF672" s="158"/>
      <c r="FG672" s="158"/>
    </row>
    <row r="673" spans="1:127" s="9" customFormat="1" ht="17.25" customHeight="1">
      <c r="A673" s="17"/>
      <c r="B673" s="18"/>
      <c r="C673" s="824" t="s">
        <v>276</v>
      </c>
      <c r="D673" s="824"/>
      <c r="E673" s="824"/>
      <c r="F673" s="824"/>
      <c r="G673" s="824"/>
      <c r="H673" s="824"/>
      <c r="I673" s="824"/>
      <c r="J673" s="824"/>
      <c r="K673" s="824"/>
      <c r="L673" s="824"/>
      <c r="M673" s="824"/>
      <c r="N673" s="824"/>
      <c r="O673" s="824"/>
      <c r="P673" s="824"/>
      <c r="Q673" s="824"/>
      <c r="R673" s="824"/>
      <c r="S673" s="824"/>
      <c r="T673" s="824"/>
      <c r="U673" s="824"/>
      <c r="V673" s="824"/>
      <c r="W673" s="824"/>
      <c r="X673" s="824"/>
      <c r="Y673" s="825"/>
      <c r="Z673" s="822">
        <v>11</v>
      </c>
      <c r="AA673" s="436"/>
      <c r="AB673" s="369"/>
      <c r="AC673" s="370"/>
      <c r="AD673" s="370"/>
      <c r="AE673" s="371"/>
      <c r="AF673" s="369"/>
      <c r="AG673" s="370"/>
      <c r="AH673" s="370"/>
      <c r="AI673" s="371"/>
      <c r="AJ673" s="369"/>
      <c r="AK673" s="370"/>
      <c r="AL673" s="370"/>
      <c r="AM673" s="371"/>
      <c r="AN673" s="369"/>
      <c r="AO673" s="370"/>
      <c r="AP673" s="370"/>
      <c r="AQ673" s="371"/>
      <c r="AR673" s="369"/>
      <c r="AS673" s="370"/>
      <c r="AT673" s="370"/>
      <c r="AU673" s="371"/>
      <c r="AV673" s="369"/>
      <c r="AW673" s="370"/>
      <c r="AX673" s="370"/>
      <c r="AY673" s="371"/>
      <c r="AZ673" s="369"/>
      <c r="BA673" s="370"/>
      <c r="BB673" s="370"/>
      <c r="BC673" s="371"/>
      <c r="BD673" s="369"/>
      <c r="BE673" s="370"/>
      <c r="BF673" s="370"/>
      <c r="BG673" s="371"/>
      <c r="BH673" s="369"/>
      <c r="BI673" s="370"/>
      <c r="BJ673" s="370"/>
      <c r="BK673" s="371"/>
      <c r="BL673" s="369"/>
      <c r="BM673" s="370"/>
      <c r="BN673" s="370"/>
      <c r="BO673" s="371"/>
      <c r="BP673" s="369"/>
      <c r="BQ673" s="370"/>
      <c r="BR673" s="370"/>
      <c r="BS673" s="371"/>
      <c r="BT673" s="369"/>
      <c r="BU673" s="370"/>
      <c r="BV673" s="370"/>
      <c r="BW673" s="371"/>
      <c r="BX673" s="369"/>
      <c r="BY673" s="370"/>
      <c r="BZ673" s="370"/>
      <c r="CA673" s="371"/>
      <c r="CB673" s="369"/>
      <c r="CC673" s="370"/>
      <c r="CD673" s="370"/>
      <c r="CE673" s="371"/>
      <c r="CF673" s="369"/>
      <c r="CG673" s="370"/>
      <c r="CH673" s="370"/>
      <c r="CI673" s="371"/>
      <c r="CJ673" s="369"/>
      <c r="CK673" s="370"/>
      <c r="CL673" s="370"/>
      <c r="CM673" s="371"/>
      <c r="CN673" s="369"/>
      <c r="CO673" s="370"/>
      <c r="CP673" s="370"/>
      <c r="CQ673" s="371"/>
      <c r="CR673" s="369"/>
      <c r="CS673" s="370"/>
      <c r="CT673" s="370"/>
      <c r="CU673" s="371"/>
      <c r="CV673" s="369"/>
      <c r="CW673" s="370"/>
      <c r="CX673" s="370"/>
      <c r="CY673" s="371"/>
      <c r="CZ673" s="369"/>
      <c r="DA673" s="370"/>
      <c r="DB673" s="370"/>
      <c r="DC673" s="371"/>
      <c r="DD673" s="369"/>
      <c r="DE673" s="370"/>
      <c r="DF673" s="370"/>
      <c r="DG673" s="371"/>
      <c r="DH673" s="422">
        <f t="shared" si="2"/>
        <v>0</v>
      </c>
      <c r="DI673" s="423"/>
      <c r="DJ673" s="423"/>
      <c r="DK673" s="424"/>
      <c r="DL673" s="422">
        <f t="shared" si="3"/>
        <v>0</v>
      </c>
      <c r="DM673" s="423"/>
      <c r="DN673" s="423"/>
      <c r="DO673" s="424"/>
      <c r="DP673" s="422">
        <f t="shared" si="4"/>
        <v>0</v>
      </c>
      <c r="DQ673" s="423"/>
      <c r="DR673" s="423"/>
      <c r="DS673" s="424"/>
      <c r="DT673" s="422">
        <f t="shared" si="5"/>
        <v>0</v>
      </c>
      <c r="DU673" s="423"/>
      <c r="DV673" s="423"/>
      <c r="DW673" s="424"/>
    </row>
    <row r="674" spans="1:127" s="9" customFormat="1" ht="11.25" customHeight="1">
      <c r="A674" s="17"/>
      <c r="B674" s="18"/>
      <c r="C674" s="824" t="s">
        <v>277</v>
      </c>
      <c r="D674" s="824"/>
      <c r="E674" s="824"/>
      <c r="F674" s="824"/>
      <c r="G674" s="824"/>
      <c r="H674" s="824"/>
      <c r="I674" s="824"/>
      <c r="J674" s="824"/>
      <c r="K674" s="824"/>
      <c r="L674" s="824"/>
      <c r="M674" s="824"/>
      <c r="N674" s="824"/>
      <c r="O674" s="824"/>
      <c r="P674" s="824"/>
      <c r="Q674" s="824"/>
      <c r="R674" s="824"/>
      <c r="S674" s="824"/>
      <c r="T674" s="824"/>
      <c r="U674" s="824"/>
      <c r="V674" s="824"/>
      <c r="W674" s="824"/>
      <c r="X674" s="824"/>
      <c r="Y674" s="825"/>
      <c r="Z674" s="156">
        <v>12</v>
      </c>
      <c r="AA674" s="155"/>
      <c r="AB674" s="369"/>
      <c r="AC674" s="370"/>
      <c r="AD674" s="370"/>
      <c r="AE674" s="371"/>
      <c r="AF674" s="369"/>
      <c r="AG674" s="370"/>
      <c r="AH674" s="370"/>
      <c r="AI674" s="371"/>
      <c r="AJ674" s="369"/>
      <c r="AK674" s="370"/>
      <c r="AL674" s="370"/>
      <c r="AM674" s="371"/>
      <c r="AN674" s="369"/>
      <c r="AO674" s="370"/>
      <c r="AP674" s="370"/>
      <c r="AQ674" s="371"/>
      <c r="AR674" s="369"/>
      <c r="AS674" s="370"/>
      <c r="AT674" s="370"/>
      <c r="AU674" s="371"/>
      <c r="AV674" s="369"/>
      <c r="AW674" s="370"/>
      <c r="AX674" s="370"/>
      <c r="AY674" s="371"/>
      <c r="AZ674" s="369"/>
      <c r="BA674" s="370"/>
      <c r="BB674" s="370"/>
      <c r="BC674" s="371"/>
      <c r="BD674" s="369"/>
      <c r="BE674" s="370"/>
      <c r="BF674" s="370"/>
      <c r="BG674" s="371"/>
      <c r="BH674" s="369"/>
      <c r="BI674" s="370"/>
      <c r="BJ674" s="370"/>
      <c r="BK674" s="371"/>
      <c r="BL674" s="369"/>
      <c r="BM674" s="370"/>
      <c r="BN674" s="370"/>
      <c r="BO674" s="371"/>
      <c r="BP674" s="369"/>
      <c r="BQ674" s="370"/>
      <c r="BR674" s="370"/>
      <c r="BS674" s="371"/>
      <c r="BT674" s="369"/>
      <c r="BU674" s="370"/>
      <c r="BV674" s="370"/>
      <c r="BW674" s="371"/>
      <c r="BX674" s="369"/>
      <c r="BY674" s="370"/>
      <c r="BZ674" s="370"/>
      <c r="CA674" s="371"/>
      <c r="CB674" s="369"/>
      <c r="CC674" s="370"/>
      <c r="CD674" s="370"/>
      <c r="CE674" s="371"/>
      <c r="CF674" s="369"/>
      <c r="CG674" s="370"/>
      <c r="CH674" s="370"/>
      <c r="CI674" s="371"/>
      <c r="CJ674" s="369"/>
      <c r="CK674" s="370"/>
      <c r="CL674" s="370"/>
      <c r="CM674" s="371"/>
      <c r="CN674" s="369"/>
      <c r="CO674" s="370"/>
      <c r="CP674" s="370"/>
      <c r="CQ674" s="371"/>
      <c r="CR674" s="369"/>
      <c r="CS674" s="370"/>
      <c r="CT674" s="370"/>
      <c r="CU674" s="371"/>
      <c r="CV674" s="369"/>
      <c r="CW674" s="370"/>
      <c r="CX674" s="370"/>
      <c r="CY674" s="371"/>
      <c r="CZ674" s="369"/>
      <c r="DA674" s="370"/>
      <c r="DB674" s="370"/>
      <c r="DC674" s="371"/>
      <c r="DD674" s="369"/>
      <c r="DE674" s="370"/>
      <c r="DF674" s="370"/>
      <c r="DG674" s="371"/>
      <c r="DH674" s="422">
        <f t="shared" si="2"/>
        <v>0</v>
      </c>
      <c r="DI674" s="423"/>
      <c r="DJ674" s="423"/>
      <c r="DK674" s="424"/>
      <c r="DL674" s="422">
        <f t="shared" si="3"/>
        <v>0</v>
      </c>
      <c r="DM674" s="423"/>
      <c r="DN674" s="423"/>
      <c r="DO674" s="424"/>
      <c r="DP674" s="422">
        <f t="shared" si="4"/>
        <v>0</v>
      </c>
      <c r="DQ674" s="423"/>
      <c r="DR674" s="423"/>
      <c r="DS674" s="424"/>
      <c r="DT674" s="422">
        <f t="shared" si="5"/>
        <v>0</v>
      </c>
      <c r="DU674" s="423"/>
      <c r="DV674" s="423"/>
      <c r="DW674" s="424"/>
    </row>
    <row r="675" spans="1:127" s="9" customFormat="1" ht="11.25" customHeight="1">
      <c r="A675" s="19"/>
      <c r="B675" s="20"/>
      <c r="C675" s="737" t="s">
        <v>949</v>
      </c>
      <c r="D675" s="737"/>
      <c r="E675" s="737"/>
      <c r="F675" s="737"/>
      <c r="G675" s="737"/>
      <c r="H675" s="737"/>
      <c r="I675" s="737"/>
      <c r="J675" s="737"/>
      <c r="K675" s="737"/>
      <c r="L675" s="737"/>
      <c r="M675" s="737"/>
      <c r="N675" s="737"/>
      <c r="O675" s="737"/>
      <c r="P675" s="737"/>
      <c r="Q675" s="737"/>
      <c r="R675" s="737"/>
      <c r="S675" s="737"/>
      <c r="T675" s="737"/>
      <c r="U675" s="737"/>
      <c r="V675" s="737"/>
      <c r="W675" s="737"/>
      <c r="X675" s="737"/>
      <c r="Y675" s="738"/>
      <c r="Z675" s="822">
        <v>13</v>
      </c>
      <c r="AA675" s="436"/>
      <c r="AB675" s="369"/>
      <c r="AC675" s="370"/>
      <c r="AD675" s="370"/>
      <c r="AE675" s="371"/>
      <c r="AF675" s="369"/>
      <c r="AG675" s="370"/>
      <c r="AH675" s="370"/>
      <c r="AI675" s="371"/>
      <c r="AJ675" s="369"/>
      <c r="AK675" s="370"/>
      <c r="AL675" s="370"/>
      <c r="AM675" s="371"/>
      <c r="AN675" s="369"/>
      <c r="AO675" s="370"/>
      <c r="AP675" s="370"/>
      <c r="AQ675" s="371"/>
      <c r="AR675" s="369"/>
      <c r="AS675" s="370"/>
      <c r="AT675" s="370"/>
      <c r="AU675" s="371"/>
      <c r="AV675" s="369"/>
      <c r="AW675" s="370"/>
      <c r="AX675" s="370"/>
      <c r="AY675" s="371"/>
      <c r="AZ675" s="369"/>
      <c r="BA675" s="370"/>
      <c r="BB675" s="370"/>
      <c r="BC675" s="371"/>
      <c r="BD675" s="369"/>
      <c r="BE675" s="370"/>
      <c r="BF675" s="370"/>
      <c r="BG675" s="371"/>
      <c r="BH675" s="369"/>
      <c r="BI675" s="370"/>
      <c r="BJ675" s="370"/>
      <c r="BK675" s="371"/>
      <c r="BL675" s="369"/>
      <c r="BM675" s="370"/>
      <c r="BN675" s="370"/>
      <c r="BO675" s="371"/>
      <c r="BP675" s="369"/>
      <c r="BQ675" s="370"/>
      <c r="BR675" s="370"/>
      <c r="BS675" s="371"/>
      <c r="BT675" s="369"/>
      <c r="BU675" s="370"/>
      <c r="BV675" s="370"/>
      <c r="BW675" s="371"/>
      <c r="BX675" s="369"/>
      <c r="BY675" s="370"/>
      <c r="BZ675" s="370"/>
      <c r="CA675" s="371"/>
      <c r="CB675" s="369"/>
      <c r="CC675" s="370"/>
      <c r="CD675" s="370"/>
      <c r="CE675" s="371"/>
      <c r="CF675" s="369"/>
      <c r="CG675" s="370"/>
      <c r="CH675" s="370"/>
      <c r="CI675" s="371"/>
      <c r="CJ675" s="369"/>
      <c r="CK675" s="370"/>
      <c r="CL675" s="370"/>
      <c r="CM675" s="371"/>
      <c r="CN675" s="369"/>
      <c r="CO675" s="370"/>
      <c r="CP675" s="370"/>
      <c r="CQ675" s="371"/>
      <c r="CR675" s="369"/>
      <c r="CS675" s="370"/>
      <c r="CT675" s="370"/>
      <c r="CU675" s="371"/>
      <c r="CV675" s="369"/>
      <c r="CW675" s="370"/>
      <c r="CX675" s="370"/>
      <c r="CY675" s="371"/>
      <c r="CZ675" s="369"/>
      <c r="DA675" s="370"/>
      <c r="DB675" s="370"/>
      <c r="DC675" s="371"/>
      <c r="DD675" s="369"/>
      <c r="DE675" s="370"/>
      <c r="DF675" s="370"/>
      <c r="DG675" s="371"/>
      <c r="DH675" s="422">
        <f t="shared" si="2"/>
        <v>0</v>
      </c>
      <c r="DI675" s="423"/>
      <c r="DJ675" s="423"/>
      <c r="DK675" s="424"/>
      <c r="DL675" s="422">
        <f t="shared" si="3"/>
        <v>0</v>
      </c>
      <c r="DM675" s="423"/>
      <c r="DN675" s="423"/>
      <c r="DO675" s="424"/>
      <c r="DP675" s="422">
        <f t="shared" si="4"/>
        <v>0</v>
      </c>
      <c r="DQ675" s="423"/>
      <c r="DR675" s="423"/>
      <c r="DS675" s="424"/>
      <c r="DT675" s="422">
        <f t="shared" si="5"/>
        <v>0</v>
      </c>
      <c r="DU675" s="423"/>
      <c r="DV675" s="423"/>
      <c r="DW675" s="424"/>
    </row>
    <row r="676" spans="1:127" s="9" customFormat="1" ht="11.25" customHeight="1">
      <c r="A676" s="376" t="s">
        <v>1199</v>
      </c>
      <c r="B676" s="377"/>
      <c r="C676" s="377"/>
      <c r="D676" s="377"/>
      <c r="E676" s="377"/>
      <c r="F676" s="377"/>
      <c r="G676" s="377"/>
      <c r="H676" s="377"/>
      <c r="I676" s="377"/>
      <c r="J676" s="377"/>
      <c r="K676" s="377"/>
      <c r="L676" s="377"/>
      <c r="M676" s="377"/>
      <c r="N676" s="377"/>
      <c r="O676" s="377"/>
      <c r="P676" s="377"/>
      <c r="Q676" s="377"/>
      <c r="R676" s="377"/>
      <c r="S676" s="377"/>
      <c r="T676" s="377"/>
      <c r="U676" s="377"/>
      <c r="V676" s="377"/>
      <c r="W676" s="377"/>
      <c r="X676" s="377"/>
      <c r="Y676" s="378"/>
      <c r="Z676" s="822">
        <v>14</v>
      </c>
      <c r="AA676" s="436"/>
      <c r="AB676" s="808">
        <f>SUM(AB677:AE681)</f>
        <v>0</v>
      </c>
      <c r="AC676" s="558"/>
      <c r="AD676" s="558"/>
      <c r="AE676" s="558"/>
      <c r="AF676" s="558">
        <f>SUM(AF677:AI681)</f>
        <v>0</v>
      </c>
      <c r="AG676" s="558"/>
      <c r="AH676" s="558"/>
      <c r="AI676" s="558"/>
      <c r="AJ676" s="558">
        <f>SUM(AJ677:AM681)</f>
        <v>0</v>
      </c>
      <c r="AK676" s="558"/>
      <c r="AL676" s="558"/>
      <c r="AM676" s="558"/>
      <c r="AN676" s="558">
        <f>SUM(AN677:AQ681)</f>
        <v>0</v>
      </c>
      <c r="AO676" s="558"/>
      <c r="AP676" s="558"/>
      <c r="AQ676" s="558"/>
      <c r="AR676" s="558">
        <f>SUM(AR677:AU681)</f>
        <v>0</v>
      </c>
      <c r="AS676" s="558"/>
      <c r="AT676" s="558"/>
      <c r="AU676" s="558"/>
      <c r="AV676" s="558">
        <f>SUM(AV677:AY681)</f>
        <v>0</v>
      </c>
      <c r="AW676" s="558"/>
      <c r="AX676" s="558"/>
      <c r="AY676" s="558"/>
      <c r="AZ676" s="558">
        <f>SUM(AZ677:BC681)</f>
        <v>0</v>
      </c>
      <c r="BA676" s="558"/>
      <c r="BB676" s="558"/>
      <c r="BC676" s="558"/>
      <c r="BD676" s="558">
        <f>SUM(BD677:BG681)</f>
        <v>0</v>
      </c>
      <c r="BE676" s="558"/>
      <c r="BF676" s="558"/>
      <c r="BG676" s="558"/>
      <c r="BH676" s="558">
        <f>SUM(BH677:BK681)</f>
        <v>0</v>
      </c>
      <c r="BI676" s="558"/>
      <c r="BJ676" s="558"/>
      <c r="BK676" s="558"/>
      <c r="BL676" s="558">
        <f>SUM(BL677:BO681)</f>
        <v>0</v>
      </c>
      <c r="BM676" s="558"/>
      <c r="BN676" s="558"/>
      <c r="BO676" s="558"/>
      <c r="BP676" s="558">
        <f>SUM(BP677:BS681)</f>
        <v>0</v>
      </c>
      <c r="BQ676" s="558"/>
      <c r="BR676" s="558"/>
      <c r="BS676" s="558"/>
      <c r="BT676" s="558">
        <f>SUM(BT677:BW681)</f>
        <v>0</v>
      </c>
      <c r="BU676" s="558"/>
      <c r="BV676" s="558"/>
      <c r="BW676" s="558"/>
      <c r="BX676" s="558">
        <f>SUM(BX677:CA681)</f>
        <v>0</v>
      </c>
      <c r="BY676" s="558"/>
      <c r="BZ676" s="558"/>
      <c r="CA676" s="558"/>
      <c r="CB676" s="558">
        <f>SUM(CB677:CE681)</f>
        <v>0</v>
      </c>
      <c r="CC676" s="558"/>
      <c r="CD676" s="558"/>
      <c r="CE676" s="558"/>
      <c r="CF676" s="558">
        <f>SUM(CF677:CI681)</f>
        <v>0</v>
      </c>
      <c r="CG676" s="558"/>
      <c r="CH676" s="558"/>
      <c r="CI676" s="558"/>
      <c r="CJ676" s="558">
        <f>SUM(CJ677:CM681)</f>
        <v>0</v>
      </c>
      <c r="CK676" s="558"/>
      <c r="CL676" s="558"/>
      <c r="CM676" s="558"/>
      <c r="CN676" s="558">
        <f>SUM(CN677:CQ681)</f>
        <v>0</v>
      </c>
      <c r="CO676" s="558"/>
      <c r="CP676" s="558"/>
      <c r="CQ676" s="558"/>
      <c r="CR676" s="558">
        <f>SUM(CR677:CU681)</f>
        <v>0</v>
      </c>
      <c r="CS676" s="558"/>
      <c r="CT676" s="558"/>
      <c r="CU676" s="558"/>
      <c r="CV676" s="558">
        <f>SUM(CV677:CY681)</f>
        <v>0</v>
      </c>
      <c r="CW676" s="558"/>
      <c r="CX676" s="558"/>
      <c r="CY676" s="558"/>
      <c r="CZ676" s="558">
        <f>SUM(CZ677:DC681)</f>
        <v>0</v>
      </c>
      <c r="DA676" s="558"/>
      <c r="DB676" s="558"/>
      <c r="DC676" s="558"/>
      <c r="DD676" s="558">
        <f>SUM(DD677:DG681)</f>
        <v>0</v>
      </c>
      <c r="DE676" s="558"/>
      <c r="DF676" s="558"/>
      <c r="DG676" s="558"/>
      <c r="DH676" s="422">
        <f t="shared" si="2"/>
        <v>0</v>
      </c>
      <c r="DI676" s="423"/>
      <c r="DJ676" s="423"/>
      <c r="DK676" s="424"/>
      <c r="DL676" s="422">
        <f t="shared" si="3"/>
        <v>0</v>
      </c>
      <c r="DM676" s="423"/>
      <c r="DN676" s="423"/>
      <c r="DO676" s="424"/>
      <c r="DP676" s="422">
        <f t="shared" si="4"/>
        <v>0</v>
      </c>
      <c r="DQ676" s="423"/>
      <c r="DR676" s="423"/>
      <c r="DS676" s="424"/>
      <c r="DT676" s="422">
        <f t="shared" si="5"/>
        <v>0</v>
      </c>
      <c r="DU676" s="423"/>
      <c r="DV676" s="423"/>
      <c r="DW676" s="424"/>
    </row>
    <row r="677" spans="1:127" s="9" customFormat="1" ht="11.25" customHeight="1">
      <c r="A677" s="6"/>
      <c r="B677" s="7"/>
      <c r="C677" s="640" t="s">
        <v>1200</v>
      </c>
      <c r="D677" s="640"/>
      <c r="E677" s="640"/>
      <c r="F677" s="640"/>
      <c r="G677" s="640"/>
      <c r="H677" s="640"/>
      <c r="I677" s="640"/>
      <c r="J677" s="640"/>
      <c r="K677" s="640"/>
      <c r="L677" s="640"/>
      <c r="M677" s="640"/>
      <c r="N677" s="640"/>
      <c r="O677" s="640"/>
      <c r="P677" s="640"/>
      <c r="Q677" s="640"/>
      <c r="R677" s="640"/>
      <c r="S677" s="640"/>
      <c r="T677" s="640"/>
      <c r="U677" s="640"/>
      <c r="V677" s="640"/>
      <c r="W677" s="640"/>
      <c r="X677" s="640"/>
      <c r="Y677" s="641"/>
      <c r="Z677" s="822">
        <v>15</v>
      </c>
      <c r="AA677" s="436"/>
      <c r="AB677" s="369"/>
      <c r="AC677" s="370"/>
      <c r="AD677" s="370"/>
      <c r="AE677" s="371"/>
      <c r="AF677" s="369"/>
      <c r="AG677" s="370"/>
      <c r="AH677" s="370"/>
      <c r="AI677" s="371"/>
      <c r="AJ677" s="369"/>
      <c r="AK677" s="370"/>
      <c r="AL677" s="370"/>
      <c r="AM677" s="371"/>
      <c r="AN677" s="369"/>
      <c r="AO677" s="370"/>
      <c r="AP677" s="370"/>
      <c r="AQ677" s="371"/>
      <c r="AR677" s="369"/>
      <c r="AS677" s="370"/>
      <c r="AT677" s="370"/>
      <c r="AU677" s="371"/>
      <c r="AV677" s="369"/>
      <c r="AW677" s="370"/>
      <c r="AX677" s="370"/>
      <c r="AY677" s="371"/>
      <c r="AZ677" s="369"/>
      <c r="BA677" s="370"/>
      <c r="BB677" s="370"/>
      <c r="BC677" s="371"/>
      <c r="BD677" s="369"/>
      <c r="BE677" s="370"/>
      <c r="BF677" s="370"/>
      <c r="BG677" s="371"/>
      <c r="BH677" s="369"/>
      <c r="BI677" s="370"/>
      <c r="BJ677" s="370"/>
      <c r="BK677" s="371"/>
      <c r="BL677" s="369"/>
      <c r="BM677" s="370"/>
      <c r="BN677" s="370"/>
      <c r="BO677" s="371"/>
      <c r="BP677" s="369"/>
      <c r="BQ677" s="370"/>
      <c r="BR677" s="370"/>
      <c r="BS677" s="371"/>
      <c r="BT677" s="369"/>
      <c r="BU677" s="370"/>
      <c r="BV677" s="370"/>
      <c r="BW677" s="371"/>
      <c r="BX677" s="369"/>
      <c r="BY677" s="370"/>
      <c r="BZ677" s="370"/>
      <c r="CA677" s="371"/>
      <c r="CB677" s="369"/>
      <c r="CC677" s="370"/>
      <c r="CD677" s="370"/>
      <c r="CE677" s="371"/>
      <c r="CF677" s="369"/>
      <c r="CG677" s="370"/>
      <c r="CH677" s="370"/>
      <c r="CI677" s="371"/>
      <c r="CJ677" s="369"/>
      <c r="CK677" s="370"/>
      <c r="CL677" s="370"/>
      <c r="CM677" s="371"/>
      <c r="CN677" s="369"/>
      <c r="CO677" s="370"/>
      <c r="CP677" s="370"/>
      <c r="CQ677" s="371"/>
      <c r="CR677" s="369"/>
      <c r="CS677" s="370"/>
      <c r="CT677" s="370"/>
      <c r="CU677" s="371"/>
      <c r="CV677" s="369"/>
      <c r="CW677" s="370"/>
      <c r="CX677" s="370"/>
      <c r="CY677" s="371"/>
      <c r="CZ677" s="369"/>
      <c r="DA677" s="370"/>
      <c r="DB677" s="370"/>
      <c r="DC677" s="371"/>
      <c r="DD677" s="369"/>
      <c r="DE677" s="370"/>
      <c r="DF677" s="370"/>
      <c r="DG677" s="371"/>
      <c r="DH677" s="422">
        <f t="shared" si="2"/>
        <v>0</v>
      </c>
      <c r="DI677" s="423"/>
      <c r="DJ677" s="423"/>
      <c r="DK677" s="424"/>
      <c r="DL677" s="422">
        <f t="shared" si="3"/>
        <v>0</v>
      </c>
      <c r="DM677" s="423"/>
      <c r="DN677" s="423"/>
      <c r="DO677" s="424"/>
      <c r="DP677" s="422">
        <f t="shared" si="4"/>
        <v>0</v>
      </c>
      <c r="DQ677" s="423"/>
      <c r="DR677" s="423"/>
      <c r="DS677" s="424"/>
      <c r="DT677" s="422">
        <f t="shared" si="5"/>
        <v>0</v>
      </c>
      <c r="DU677" s="423"/>
      <c r="DV677" s="423"/>
      <c r="DW677" s="424"/>
    </row>
    <row r="678" spans="1:127" s="9" customFormat="1" ht="11.25" customHeight="1">
      <c r="A678" s="6"/>
      <c r="B678" s="7"/>
      <c r="C678" s="640" t="s">
        <v>1201</v>
      </c>
      <c r="D678" s="640"/>
      <c r="E678" s="640"/>
      <c r="F678" s="640"/>
      <c r="G678" s="640"/>
      <c r="H678" s="640"/>
      <c r="I678" s="640"/>
      <c r="J678" s="640"/>
      <c r="K678" s="640"/>
      <c r="L678" s="640"/>
      <c r="M678" s="640"/>
      <c r="N678" s="640"/>
      <c r="O678" s="640"/>
      <c r="P678" s="640"/>
      <c r="Q678" s="640"/>
      <c r="R678" s="640"/>
      <c r="S678" s="640"/>
      <c r="T678" s="640"/>
      <c r="U678" s="640"/>
      <c r="V678" s="640"/>
      <c r="W678" s="640"/>
      <c r="X678" s="640"/>
      <c r="Y678" s="641"/>
      <c r="Z678" s="822">
        <v>16</v>
      </c>
      <c r="AA678" s="436"/>
      <c r="AB678" s="369"/>
      <c r="AC678" s="370"/>
      <c r="AD678" s="370"/>
      <c r="AE678" s="371"/>
      <c r="AF678" s="369"/>
      <c r="AG678" s="370"/>
      <c r="AH678" s="370"/>
      <c r="AI678" s="371"/>
      <c r="AJ678" s="369"/>
      <c r="AK678" s="370"/>
      <c r="AL678" s="370"/>
      <c r="AM678" s="371"/>
      <c r="AN678" s="369"/>
      <c r="AO678" s="370"/>
      <c r="AP678" s="370"/>
      <c r="AQ678" s="371"/>
      <c r="AR678" s="369"/>
      <c r="AS678" s="370"/>
      <c r="AT678" s="370"/>
      <c r="AU678" s="371"/>
      <c r="AV678" s="369"/>
      <c r="AW678" s="370"/>
      <c r="AX678" s="370"/>
      <c r="AY678" s="371"/>
      <c r="AZ678" s="369"/>
      <c r="BA678" s="370"/>
      <c r="BB678" s="370"/>
      <c r="BC678" s="371"/>
      <c r="BD678" s="369"/>
      <c r="BE678" s="370"/>
      <c r="BF678" s="370"/>
      <c r="BG678" s="371"/>
      <c r="BH678" s="369"/>
      <c r="BI678" s="370"/>
      <c r="BJ678" s="370"/>
      <c r="BK678" s="371"/>
      <c r="BL678" s="369"/>
      <c r="BM678" s="370"/>
      <c r="BN678" s="370"/>
      <c r="BO678" s="371"/>
      <c r="BP678" s="369"/>
      <c r="BQ678" s="370"/>
      <c r="BR678" s="370"/>
      <c r="BS678" s="371"/>
      <c r="BT678" s="369"/>
      <c r="BU678" s="370"/>
      <c r="BV678" s="370"/>
      <c r="BW678" s="371"/>
      <c r="BX678" s="369"/>
      <c r="BY678" s="370"/>
      <c r="BZ678" s="370"/>
      <c r="CA678" s="371"/>
      <c r="CB678" s="369"/>
      <c r="CC678" s="370"/>
      <c r="CD678" s="370"/>
      <c r="CE678" s="371"/>
      <c r="CF678" s="369"/>
      <c r="CG678" s="370"/>
      <c r="CH678" s="370"/>
      <c r="CI678" s="371"/>
      <c r="CJ678" s="369"/>
      <c r="CK678" s="370"/>
      <c r="CL678" s="370"/>
      <c r="CM678" s="371"/>
      <c r="CN678" s="369"/>
      <c r="CO678" s="370"/>
      <c r="CP678" s="370"/>
      <c r="CQ678" s="371"/>
      <c r="CR678" s="369"/>
      <c r="CS678" s="370"/>
      <c r="CT678" s="370"/>
      <c r="CU678" s="371"/>
      <c r="CV678" s="369"/>
      <c r="CW678" s="370"/>
      <c r="CX678" s="370"/>
      <c r="CY678" s="371"/>
      <c r="CZ678" s="369"/>
      <c r="DA678" s="370"/>
      <c r="DB678" s="370"/>
      <c r="DC678" s="371"/>
      <c r="DD678" s="369"/>
      <c r="DE678" s="370"/>
      <c r="DF678" s="370"/>
      <c r="DG678" s="371"/>
      <c r="DH678" s="422">
        <f t="shared" si="2"/>
        <v>0</v>
      </c>
      <c r="DI678" s="423"/>
      <c r="DJ678" s="423"/>
      <c r="DK678" s="424"/>
      <c r="DL678" s="422">
        <f t="shared" si="3"/>
        <v>0</v>
      </c>
      <c r="DM678" s="423"/>
      <c r="DN678" s="423"/>
      <c r="DO678" s="424"/>
      <c r="DP678" s="422">
        <f t="shared" si="4"/>
        <v>0</v>
      </c>
      <c r="DQ678" s="423"/>
      <c r="DR678" s="423"/>
      <c r="DS678" s="424"/>
      <c r="DT678" s="422">
        <f t="shared" si="5"/>
        <v>0</v>
      </c>
      <c r="DU678" s="423"/>
      <c r="DV678" s="423"/>
      <c r="DW678" s="424"/>
    </row>
    <row r="679" spans="1:127" s="9" customFormat="1" ht="11.25" customHeight="1">
      <c r="A679" s="6"/>
      <c r="B679" s="7"/>
      <c r="C679" s="640" t="s">
        <v>1202</v>
      </c>
      <c r="D679" s="640"/>
      <c r="E679" s="640"/>
      <c r="F679" s="640"/>
      <c r="G679" s="640"/>
      <c r="H679" s="640"/>
      <c r="I679" s="640"/>
      <c r="J679" s="640"/>
      <c r="K679" s="640"/>
      <c r="L679" s="640"/>
      <c r="M679" s="640"/>
      <c r="N679" s="640"/>
      <c r="O679" s="640"/>
      <c r="P679" s="640"/>
      <c r="Q679" s="640"/>
      <c r="R679" s="640"/>
      <c r="S679" s="640"/>
      <c r="T679" s="640"/>
      <c r="U679" s="640"/>
      <c r="V679" s="640"/>
      <c r="W679" s="640"/>
      <c r="X679" s="640"/>
      <c r="Y679" s="641"/>
      <c r="Z679" s="822">
        <v>17</v>
      </c>
      <c r="AA679" s="436"/>
      <c r="AB679" s="369"/>
      <c r="AC679" s="370"/>
      <c r="AD679" s="370"/>
      <c r="AE679" s="371"/>
      <c r="AF679" s="369"/>
      <c r="AG679" s="370"/>
      <c r="AH679" s="370"/>
      <c r="AI679" s="371"/>
      <c r="AJ679" s="369"/>
      <c r="AK679" s="370"/>
      <c r="AL679" s="370"/>
      <c r="AM679" s="371"/>
      <c r="AN679" s="369"/>
      <c r="AO679" s="370"/>
      <c r="AP679" s="370"/>
      <c r="AQ679" s="371"/>
      <c r="AR679" s="369"/>
      <c r="AS679" s="370"/>
      <c r="AT679" s="370"/>
      <c r="AU679" s="371"/>
      <c r="AV679" s="369"/>
      <c r="AW679" s="370"/>
      <c r="AX679" s="370"/>
      <c r="AY679" s="371"/>
      <c r="AZ679" s="369"/>
      <c r="BA679" s="370"/>
      <c r="BB679" s="370"/>
      <c r="BC679" s="371"/>
      <c r="BD679" s="369"/>
      <c r="BE679" s="370"/>
      <c r="BF679" s="370"/>
      <c r="BG679" s="371"/>
      <c r="BH679" s="369"/>
      <c r="BI679" s="370"/>
      <c r="BJ679" s="370"/>
      <c r="BK679" s="371"/>
      <c r="BL679" s="369"/>
      <c r="BM679" s="370"/>
      <c r="BN679" s="370"/>
      <c r="BO679" s="371"/>
      <c r="BP679" s="369"/>
      <c r="BQ679" s="370"/>
      <c r="BR679" s="370"/>
      <c r="BS679" s="371"/>
      <c r="BT679" s="369"/>
      <c r="BU679" s="370"/>
      <c r="BV679" s="370"/>
      <c r="BW679" s="371"/>
      <c r="BX679" s="369"/>
      <c r="BY679" s="370"/>
      <c r="BZ679" s="370"/>
      <c r="CA679" s="371"/>
      <c r="CB679" s="369"/>
      <c r="CC679" s="370"/>
      <c r="CD679" s="370"/>
      <c r="CE679" s="371"/>
      <c r="CF679" s="369"/>
      <c r="CG679" s="370"/>
      <c r="CH679" s="370"/>
      <c r="CI679" s="371"/>
      <c r="CJ679" s="369"/>
      <c r="CK679" s="370"/>
      <c r="CL679" s="370"/>
      <c r="CM679" s="371"/>
      <c r="CN679" s="369"/>
      <c r="CO679" s="370"/>
      <c r="CP679" s="370"/>
      <c r="CQ679" s="371"/>
      <c r="CR679" s="369"/>
      <c r="CS679" s="370"/>
      <c r="CT679" s="370"/>
      <c r="CU679" s="371"/>
      <c r="CV679" s="369"/>
      <c r="CW679" s="370"/>
      <c r="CX679" s="370"/>
      <c r="CY679" s="371"/>
      <c r="CZ679" s="369"/>
      <c r="DA679" s="370"/>
      <c r="DB679" s="370"/>
      <c r="DC679" s="371"/>
      <c r="DD679" s="369"/>
      <c r="DE679" s="370"/>
      <c r="DF679" s="370"/>
      <c r="DG679" s="371"/>
      <c r="DH679" s="422">
        <f t="shared" si="2"/>
        <v>0</v>
      </c>
      <c r="DI679" s="423"/>
      <c r="DJ679" s="423"/>
      <c r="DK679" s="424"/>
      <c r="DL679" s="422">
        <f t="shared" si="3"/>
        <v>0</v>
      </c>
      <c r="DM679" s="423"/>
      <c r="DN679" s="423"/>
      <c r="DO679" s="424"/>
      <c r="DP679" s="422">
        <f t="shared" si="4"/>
        <v>0</v>
      </c>
      <c r="DQ679" s="423"/>
      <c r="DR679" s="423"/>
      <c r="DS679" s="424"/>
      <c r="DT679" s="422">
        <f t="shared" si="5"/>
        <v>0</v>
      </c>
      <c r="DU679" s="423"/>
      <c r="DV679" s="423"/>
      <c r="DW679" s="424"/>
    </row>
    <row r="680" spans="1:127" s="9" customFormat="1" ht="22.5" customHeight="1">
      <c r="A680" s="6"/>
      <c r="B680" s="7"/>
      <c r="C680" s="640" t="s">
        <v>1259</v>
      </c>
      <c r="D680" s="640"/>
      <c r="E680" s="640"/>
      <c r="F680" s="640"/>
      <c r="G680" s="640"/>
      <c r="H680" s="640"/>
      <c r="I680" s="640"/>
      <c r="J680" s="640"/>
      <c r="K680" s="640"/>
      <c r="L680" s="640"/>
      <c r="M680" s="640"/>
      <c r="N680" s="640"/>
      <c r="O680" s="640"/>
      <c r="P680" s="640"/>
      <c r="Q680" s="640"/>
      <c r="R680" s="640"/>
      <c r="S680" s="640"/>
      <c r="T680" s="640"/>
      <c r="U680" s="640"/>
      <c r="V680" s="640"/>
      <c r="W680" s="640"/>
      <c r="X680" s="640"/>
      <c r="Y680" s="641"/>
      <c r="Z680" s="822">
        <v>18</v>
      </c>
      <c r="AA680" s="436"/>
      <c r="AB680" s="369"/>
      <c r="AC680" s="370"/>
      <c r="AD680" s="370"/>
      <c r="AE680" s="371"/>
      <c r="AF680" s="369"/>
      <c r="AG680" s="370"/>
      <c r="AH680" s="370"/>
      <c r="AI680" s="371"/>
      <c r="AJ680" s="369"/>
      <c r="AK680" s="370"/>
      <c r="AL680" s="370"/>
      <c r="AM680" s="371"/>
      <c r="AN680" s="369"/>
      <c r="AO680" s="370"/>
      <c r="AP680" s="370"/>
      <c r="AQ680" s="371"/>
      <c r="AR680" s="369"/>
      <c r="AS680" s="370"/>
      <c r="AT680" s="370"/>
      <c r="AU680" s="371"/>
      <c r="AV680" s="369"/>
      <c r="AW680" s="370"/>
      <c r="AX680" s="370"/>
      <c r="AY680" s="371"/>
      <c r="AZ680" s="369"/>
      <c r="BA680" s="370"/>
      <c r="BB680" s="370"/>
      <c r="BC680" s="371"/>
      <c r="BD680" s="369"/>
      <c r="BE680" s="370"/>
      <c r="BF680" s="370"/>
      <c r="BG680" s="371"/>
      <c r="BH680" s="369"/>
      <c r="BI680" s="370"/>
      <c r="BJ680" s="370"/>
      <c r="BK680" s="371"/>
      <c r="BL680" s="369"/>
      <c r="BM680" s="370"/>
      <c r="BN680" s="370"/>
      <c r="BO680" s="371"/>
      <c r="BP680" s="369"/>
      <c r="BQ680" s="370"/>
      <c r="BR680" s="370"/>
      <c r="BS680" s="371"/>
      <c r="BT680" s="369"/>
      <c r="BU680" s="370"/>
      <c r="BV680" s="370"/>
      <c r="BW680" s="371"/>
      <c r="BX680" s="369"/>
      <c r="BY680" s="370"/>
      <c r="BZ680" s="370"/>
      <c r="CA680" s="371"/>
      <c r="CB680" s="369"/>
      <c r="CC680" s="370"/>
      <c r="CD680" s="370"/>
      <c r="CE680" s="371"/>
      <c r="CF680" s="369"/>
      <c r="CG680" s="370"/>
      <c r="CH680" s="370"/>
      <c r="CI680" s="371"/>
      <c r="CJ680" s="369"/>
      <c r="CK680" s="370"/>
      <c r="CL680" s="370"/>
      <c r="CM680" s="371"/>
      <c r="CN680" s="369"/>
      <c r="CO680" s="370"/>
      <c r="CP680" s="370"/>
      <c r="CQ680" s="371"/>
      <c r="CR680" s="369"/>
      <c r="CS680" s="370"/>
      <c r="CT680" s="370"/>
      <c r="CU680" s="371"/>
      <c r="CV680" s="369"/>
      <c r="CW680" s="370"/>
      <c r="CX680" s="370"/>
      <c r="CY680" s="371"/>
      <c r="CZ680" s="369"/>
      <c r="DA680" s="370"/>
      <c r="DB680" s="370"/>
      <c r="DC680" s="371"/>
      <c r="DD680" s="369"/>
      <c r="DE680" s="370"/>
      <c r="DF680" s="370"/>
      <c r="DG680" s="371"/>
      <c r="DH680" s="422">
        <f t="shared" si="2"/>
        <v>0</v>
      </c>
      <c r="DI680" s="423"/>
      <c r="DJ680" s="423"/>
      <c r="DK680" s="424"/>
      <c r="DL680" s="422">
        <f t="shared" si="3"/>
        <v>0</v>
      </c>
      <c r="DM680" s="423"/>
      <c r="DN680" s="423"/>
      <c r="DO680" s="424"/>
      <c r="DP680" s="422">
        <f t="shared" si="4"/>
        <v>0</v>
      </c>
      <c r="DQ680" s="423"/>
      <c r="DR680" s="423"/>
      <c r="DS680" s="424"/>
      <c r="DT680" s="422">
        <f t="shared" si="5"/>
        <v>0</v>
      </c>
      <c r="DU680" s="423"/>
      <c r="DV680" s="423"/>
      <c r="DW680" s="424"/>
    </row>
    <row r="681" spans="1:127" s="9" customFormat="1" ht="22.5" customHeight="1">
      <c r="A681" s="6"/>
      <c r="B681" s="7"/>
      <c r="C681" s="640" t="s">
        <v>948</v>
      </c>
      <c r="D681" s="640"/>
      <c r="E681" s="640"/>
      <c r="F681" s="640"/>
      <c r="G681" s="640"/>
      <c r="H681" s="640"/>
      <c r="I681" s="640"/>
      <c r="J681" s="640"/>
      <c r="K681" s="640"/>
      <c r="L681" s="640"/>
      <c r="M681" s="640"/>
      <c r="N681" s="640"/>
      <c r="O681" s="640"/>
      <c r="P681" s="640"/>
      <c r="Q681" s="640"/>
      <c r="R681" s="640"/>
      <c r="S681" s="640"/>
      <c r="T681" s="640"/>
      <c r="U681" s="640"/>
      <c r="V681" s="640"/>
      <c r="W681" s="640"/>
      <c r="X681" s="640"/>
      <c r="Y681" s="641"/>
      <c r="Z681" s="822">
        <v>19</v>
      </c>
      <c r="AA681" s="436"/>
      <c r="AB681" s="369"/>
      <c r="AC681" s="370"/>
      <c r="AD681" s="370"/>
      <c r="AE681" s="371"/>
      <c r="AF681" s="369"/>
      <c r="AG681" s="370"/>
      <c r="AH681" s="370"/>
      <c r="AI681" s="371"/>
      <c r="AJ681" s="369"/>
      <c r="AK681" s="370"/>
      <c r="AL681" s="370"/>
      <c r="AM681" s="371"/>
      <c r="AN681" s="369"/>
      <c r="AO681" s="370"/>
      <c r="AP681" s="370"/>
      <c r="AQ681" s="371"/>
      <c r="AR681" s="369"/>
      <c r="AS681" s="370"/>
      <c r="AT681" s="370"/>
      <c r="AU681" s="371"/>
      <c r="AV681" s="369"/>
      <c r="AW681" s="370"/>
      <c r="AX681" s="370"/>
      <c r="AY681" s="371"/>
      <c r="AZ681" s="369"/>
      <c r="BA681" s="370"/>
      <c r="BB681" s="370"/>
      <c r="BC681" s="371"/>
      <c r="BD681" s="369"/>
      <c r="BE681" s="370"/>
      <c r="BF681" s="370"/>
      <c r="BG681" s="371"/>
      <c r="BH681" s="369"/>
      <c r="BI681" s="370"/>
      <c r="BJ681" s="370"/>
      <c r="BK681" s="371"/>
      <c r="BL681" s="369"/>
      <c r="BM681" s="370"/>
      <c r="BN681" s="370"/>
      <c r="BO681" s="371"/>
      <c r="BP681" s="369"/>
      <c r="BQ681" s="370"/>
      <c r="BR681" s="370"/>
      <c r="BS681" s="371"/>
      <c r="BT681" s="369"/>
      <c r="BU681" s="370"/>
      <c r="BV681" s="370"/>
      <c r="BW681" s="371"/>
      <c r="BX681" s="369"/>
      <c r="BY681" s="370"/>
      <c r="BZ681" s="370"/>
      <c r="CA681" s="371"/>
      <c r="CB681" s="369"/>
      <c r="CC681" s="370"/>
      <c r="CD681" s="370"/>
      <c r="CE681" s="371"/>
      <c r="CF681" s="369"/>
      <c r="CG681" s="370"/>
      <c r="CH681" s="370"/>
      <c r="CI681" s="371"/>
      <c r="CJ681" s="369"/>
      <c r="CK681" s="370"/>
      <c r="CL681" s="370"/>
      <c r="CM681" s="371"/>
      <c r="CN681" s="369"/>
      <c r="CO681" s="370"/>
      <c r="CP681" s="370"/>
      <c r="CQ681" s="371"/>
      <c r="CR681" s="369"/>
      <c r="CS681" s="370"/>
      <c r="CT681" s="370"/>
      <c r="CU681" s="371"/>
      <c r="CV681" s="369"/>
      <c r="CW681" s="370"/>
      <c r="CX681" s="370"/>
      <c r="CY681" s="371"/>
      <c r="CZ681" s="369"/>
      <c r="DA681" s="370"/>
      <c r="DB681" s="370"/>
      <c r="DC681" s="371"/>
      <c r="DD681" s="369"/>
      <c r="DE681" s="370"/>
      <c r="DF681" s="370"/>
      <c r="DG681" s="371"/>
      <c r="DH681" s="422">
        <f t="shared" si="2"/>
        <v>0</v>
      </c>
      <c r="DI681" s="423"/>
      <c r="DJ681" s="423"/>
      <c r="DK681" s="424"/>
      <c r="DL681" s="422">
        <f t="shared" si="3"/>
        <v>0</v>
      </c>
      <c r="DM681" s="423"/>
      <c r="DN681" s="423"/>
      <c r="DO681" s="424"/>
      <c r="DP681" s="422">
        <f t="shared" si="4"/>
        <v>0</v>
      </c>
      <c r="DQ681" s="423"/>
      <c r="DR681" s="423"/>
      <c r="DS681" s="424"/>
      <c r="DT681" s="422">
        <f t="shared" si="5"/>
        <v>0</v>
      </c>
      <c r="DU681" s="423"/>
      <c r="DV681" s="423"/>
      <c r="DW681" s="424"/>
    </row>
    <row r="682" spans="1:127" s="9" customFormat="1" ht="11.25" customHeight="1">
      <c r="A682" s="376" t="s">
        <v>595</v>
      </c>
      <c r="B682" s="377"/>
      <c r="C682" s="377"/>
      <c r="D682" s="377"/>
      <c r="E682" s="377"/>
      <c r="F682" s="377"/>
      <c r="G682" s="377"/>
      <c r="H682" s="377"/>
      <c r="I682" s="377"/>
      <c r="J682" s="377"/>
      <c r="K682" s="377"/>
      <c r="L682" s="377"/>
      <c r="M682" s="377"/>
      <c r="N682" s="377"/>
      <c r="O682" s="377"/>
      <c r="P682" s="377"/>
      <c r="Q682" s="377"/>
      <c r="R682" s="377"/>
      <c r="S682" s="377"/>
      <c r="T682" s="377"/>
      <c r="U682" s="377"/>
      <c r="V682" s="377"/>
      <c r="W682" s="377"/>
      <c r="X682" s="377"/>
      <c r="Y682" s="378"/>
      <c r="Z682" s="822">
        <v>20</v>
      </c>
      <c r="AA682" s="436"/>
      <c r="AB682" s="543">
        <f>SUM(AB683:AE688)</f>
        <v>0</v>
      </c>
      <c r="AC682" s="544"/>
      <c r="AD682" s="544"/>
      <c r="AE682" s="545"/>
      <c r="AF682" s="543">
        <f>SUM(AF683:AI688)</f>
        <v>0</v>
      </c>
      <c r="AG682" s="544"/>
      <c r="AH682" s="544"/>
      <c r="AI682" s="545"/>
      <c r="AJ682" s="543">
        <f>SUM(AJ683:AM688)</f>
        <v>0</v>
      </c>
      <c r="AK682" s="544"/>
      <c r="AL682" s="544"/>
      <c r="AM682" s="545"/>
      <c r="AN682" s="543">
        <f>SUM(AN683:AQ688)</f>
        <v>0</v>
      </c>
      <c r="AO682" s="544"/>
      <c r="AP682" s="544"/>
      <c r="AQ682" s="545"/>
      <c r="AR682" s="543">
        <f>SUM(AR683:AU688)</f>
        <v>0</v>
      </c>
      <c r="AS682" s="544"/>
      <c r="AT682" s="544"/>
      <c r="AU682" s="545"/>
      <c r="AV682" s="543">
        <f>SUM(AV683:AY688)</f>
        <v>0</v>
      </c>
      <c r="AW682" s="544"/>
      <c r="AX682" s="544"/>
      <c r="AY682" s="545"/>
      <c r="AZ682" s="543">
        <f>SUM(AZ683:BC688)</f>
        <v>0</v>
      </c>
      <c r="BA682" s="544"/>
      <c r="BB682" s="544"/>
      <c r="BC682" s="545"/>
      <c r="BD682" s="543">
        <f>SUM(BD683:BG688)</f>
        <v>0</v>
      </c>
      <c r="BE682" s="544"/>
      <c r="BF682" s="544"/>
      <c r="BG682" s="545"/>
      <c r="BH682" s="543">
        <f>SUM(BH683:BK688)</f>
        <v>0</v>
      </c>
      <c r="BI682" s="544"/>
      <c r="BJ682" s="544"/>
      <c r="BK682" s="545"/>
      <c r="BL682" s="543">
        <f>SUM(BL683:BO688)</f>
        <v>0</v>
      </c>
      <c r="BM682" s="544"/>
      <c r="BN682" s="544"/>
      <c r="BO682" s="545"/>
      <c r="BP682" s="543">
        <f>SUM(BP683:BS688)</f>
        <v>0</v>
      </c>
      <c r="BQ682" s="544"/>
      <c r="BR682" s="544"/>
      <c r="BS682" s="545"/>
      <c r="BT682" s="543">
        <f>SUM(BT683:BW688)</f>
        <v>0</v>
      </c>
      <c r="BU682" s="544"/>
      <c r="BV682" s="544"/>
      <c r="BW682" s="545"/>
      <c r="BX682" s="543">
        <f>SUM(BX683:CA688)</f>
        <v>0</v>
      </c>
      <c r="BY682" s="544"/>
      <c r="BZ682" s="544"/>
      <c r="CA682" s="545"/>
      <c r="CB682" s="543">
        <f>SUM(CB683:CE688)</f>
        <v>0</v>
      </c>
      <c r="CC682" s="544"/>
      <c r="CD682" s="544"/>
      <c r="CE682" s="545"/>
      <c r="CF682" s="543">
        <f>SUM(CF683:CI688)</f>
        <v>0</v>
      </c>
      <c r="CG682" s="544"/>
      <c r="CH682" s="544"/>
      <c r="CI682" s="545"/>
      <c r="CJ682" s="543">
        <f>SUM(CJ683:CM688)</f>
        <v>0</v>
      </c>
      <c r="CK682" s="544"/>
      <c r="CL682" s="544"/>
      <c r="CM682" s="545"/>
      <c r="CN682" s="543">
        <f>SUM(CN683:CQ688)</f>
        <v>0</v>
      </c>
      <c r="CO682" s="544"/>
      <c r="CP682" s="544"/>
      <c r="CQ682" s="545"/>
      <c r="CR682" s="543">
        <f>SUM(CR683:CU688)</f>
        <v>0</v>
      </c>
      <c r="CS682" s="544"/>
      <c r="CT682" s="544"/>
      <c r="CU682" s="545"/>
      <c r="CV682" s="543">
        <f>SUM(CV683:CY688)</f>
        <v>0</v>
      </c>
      <c r="CW682" s="544"/>
      <c r="CX682" s="544"/>
      <c r="CY682" s="545"/>
      <c r="CZ682" s="543">
        <f>SUM(CZ683:DC688)</f>
        <v>0</v>
      </c>
      <c r="DA682" s="544"/>
      <c r="DB682" s="544"/>
      <c r="DC682" s="545"/>
      <c r="DD682" s="543">
        <f>SUM(DD683:DG688)</f>
        <v>0</v>
      </c>
      <c r="DE682" s="544"/>
      <c r="DF682" s="544"/>
      <c r="DG682" s="545"/>
      <c r="DH682" s="422">
        <f t="shared" si="2"/>
        <v>0</v>
      </c>
      <c r="DI682" s="423"/>
      <c r="DJ682" s="423"/>
      <c r="DK682" s="424"/>
      <c r="DL682" s="422">
        <f t="shared" si="3"/>
        <v>0</v>
      </c>
      <c r="DM682" s="423"/>
      <c r="DN682" s="423"/>
      <c r="DO682" s="424"/>
      <c r="DP682" s="422">
        <f t="shared" si="4"/>
        <v>0</v>
      </c>
      <c r="DQ682" s="423"/>
      <c r="DR682" s="423"/>
      <c r="DS682" s="424"/>
      <c r="DT682" s="422">
        <f t="shared" si="5"/>
        <v>0</v>
      </c>
      <c r="DU682" s="423"/>
      <c r="DV682" s="423"/>
      <c r="DW682" s="424"/>
    </row>
    <row r="683" spans="1:127" s="9" customFormat="1" ht="11.25" customHeight="1">
      <c r="A683" s="6"/>
      <c r="B683" s="7"/>
      <c r="C683" s="640" t="s">
        <v>494</v>
      </c>
      <c r="D683" s="640"/>
      <c r="E683" s="640"/>
      <c r="F683" s="640"/>
      <c r="G683" s="640"/>
      <c r="H683" s="640"/>
      <c r="I683" s="640"/>
      <c r="J683" s="640"/>
      <c r="K683" s="640"/>
      <c r="L683" s="640"/>
      <c r="M683" s="640"/>
      <c r="N683" s="640"/>
      <c r="O683" s="640"/>
      <c r="P683" s="640"/>
      <c r="Q683" s="640"/>
      <c r="R683" s="640"/>
      <c r="S683" s="640"/>
      <c r="T683" s="640"/>
      <c r="U683" s="640"/>
      <c r="V683" s="640"/>
      <c r="W683" s="640"/>
      <c r="X683" s="640"/>
      <c r="Y683" s="641"/>
      <c r="Z683" s="822">
        <v>21</v>
      </c>
      <c r="AA683" s="436"/>
      <c r="AB683" s="369"/>
      <c r="AC683" s="370"/>
      <c r="AD683" s="370"/>
      <c r="AE683" s="371"/>
      <c r="AF683" s="369"/>
      <c r="AG683" s="370"/>
      <c r="AH683" s="370"/>
      <c r="AI683" s="371"/>
      <c r="AJ683" s="369"/>
      <c r="AK683" s="370"/>
      <c r="AL683" s="370"/>
      <c r="AM683" s="371"/>
      <c r="AN683" s="369"/>
      <c r="AO683" s="370"/>
      <c r="AP683" s="370"/>
      <c r="AQ683" s="371"/>
      <c r="AR683" s="369"/>
      <c r="AS683" s="370"/>
      <c r="AT683" s="370"/>
      <c r="AU683" s="371"/>
      <c r="AV683" s="369"/>
      <c r="AW683" s="370"/>
      <c r="AX683" s="370"/>
      <c r="AY683" s="371"/>
      <c r="AZ683" s="369"/>
      <c r="BA683" s="370"/>
      <c r="BB683" s="370"/>
      <c r="BC683" s="371"/>
      <c r="BD683" s="369"/>
      <c r="BE683" s="370"/>
      <c r="BF683" s="370"/>
      <c r="BG683" s="371"/>
      <c r="BH683" s="369"/>
      <c r="BI683" s="370"/>
      <c r="BJ683" s="370"/>
      <c r="BK683" s="371"/>
      <c r="BL683" s="369"/>
      <c r="BM683" s="370"/>
      <c r="BN683" s="370"/>
      <c r="BO683" s="371"/>
      <c r="BP683" s="369"/>
      <c r="BQ683" s="370"/>
      <c r="BR683" s="370"/>
      <c r="BS683" s="371"/>
      <c r="BT683" s="369"/>
      <c r="BU683" s="370"/>
      <c r="BV683" s="370"/>
      <c r="BW683" s="371"/>
      <c r="BX683" s="369"/>
      <c r="BY683" s="370"/>
      <c r="BZ683" s="370"/>
      <c r="CA683" s="371"/>
      <c r="CB683" s="369"/>
      <c r="CC683" s="370"/>
      <c r="CD683" s="370"/>
      <c r="CE683" s="371"/>
      <c r="CF683" s="369"/>
      <c r="CG683" s="370"/>
      <c r="CH683" s="370"/>
      <c r="CI683" s="371"/>
      <c r="CJ683" s="369"/>
      <c r="CK683" s="370"/>
      <c r="CL683" s="370"/>
      <c r="CM683" s="371"/>
      <c r="CN683" s="369"/>
      <c r="CO683" s="370"/>
      <c r="CP683" s="370"/>
      <c r="CQ683" s="371"/>
      <c r="CR683" s="369"/>
      <c r="CS683" s="370"/>
      <c r="CT683" s="370"/>
      <c r="CU683" s="371"/>
      <c r="CV683" s="369"/>
      <c r="CW683" s="370"/>
      <c r="CX683" s="370"/>
      <c r="CY683" s="371"/>
      <c r="CZ683" s="369"/>
      <c r="DA683" s="370"/>
      <c r="DB683" s="370"/>
      <c r="DC683" s="371"/>
      <c r="DD683" s="369"/>
      <c r="DE683" s="370"/>
      <c r="DF683" s="370"/>
      <c r="DG683" s="371"/>
      <c r="DH683" s="422">
        <f t="shared" si="2"/>
        <v>0</v>
      </c>
      <c r="DI683" s="423"/>
      <c r="DJ683" s="423"/>
      <c r="DK683" s="424"/>
      <c r="DL683" s="422">
        <f t="shared" si="3"/>
        <v>0</v>
      </c>
      <c r="DM683" s="423"/>
      <c r="DN683" s="423"/>
      <c r="DO683" s="424"/>
      <c r="DP683" s="422">
        <f t="shared" si="4"/>
        <v>0</v>
      </c>
      <c r="DQ683" s="423"/>
      <c r="DR683" s="423"/>
      <c r="DS683" s="424"/>
      <c r="DT683" s="422">
        <f t="shared" si="5"/>
        <v>0</v>
      </c>
      <c r="DU683" s="423"/>
      <c r="DV683" s="423"/>
      <c r="DW683" s="424"/>
    </row>
    <row r="684" spans="1:127" s="9" customFormat="1" ht="23.25" customHeight="1">
      <c r="A684" s="6"/>
      <c r="B684" s="7"/>
      <c r="C684" s="640" t="s">
        <v>495</v>
      </c>
      <c r="D684" s="640"/>
      <c r="E684" s="640"/>
      <c r="F684" s="640"/>
      <c r="G684" s="640"/>
      <c r="H684" s="640"/>
      <c r="I684" s="640"/>
      <c r="J684" s="640"/>
      <c r="K684" s="640"/>
      <c r="L684" s="640"/>
      <c r="M684" s="640"/>
      <c r="N684" s="640"/>
      <c r="O684" s="640"/>
      <c r="P684" s="640"/>
      <c r="Q684" s="640"/>
      <c r="R684" s="640"/>
      <c r="S684" s="640"/>
      <c r="T684" s="640"/>
      <c r="U684" s="640"/>
      <c r="V684" s="640"/>
      <c r="W684" s="640"/>
      <c r="X684" s="640"/>
      <c r="Y684" s="641"/>
      <c r="Z684" s="822">
        <v>22</v>
      </c>
      <c r="AA684" s="436"/>
      <c r="AB684" s="369"/>
      <c r="AC684" s="370"/>
      <c r="AD684" s="370"/>
      <c r="AE684" s="371"/>
      <c r="AF684" s="369"/>
      <c r="AG684" s="370"/>
      <c r="AH684" s="370"/>
      <c r="AI684" s="371"/>
      <c r="AJ684" s="369"/>
      <c r="AK684" s="370"/>
      <c r="AL684" s="370"/>
      <c r="AM684" s="371"/>
      <c r="AN684" s="369"/>
      <c r="AO684" s="370"/>
      <c r="AP684" s="370"/>
      <c r="AQ684" s="371"/>
      <c r="AR684" s="369"/>
      <c r="AS684" s="370"/>
      <c r="AT684" s="370"/>
      <c r="AU684" s="371"/>
      <c r="AV684" s="369"/>
      <c r="AW684" s="370"/>
      <c r="AX684" s="370"/>
      <c r="AY684" s="371"/>
      <c r="AZ684" s="369"/>
      <c r="BA684" s="370"/>
      <c r="BB684" s="370"/>
      <c r="BC684" s="371"/>
      <c r="BD684" s="369"/>
      <c r="BE684" s="370"/>
      <c r="BF684" s="370"/>
      <c r="BG684" s="371"/>
      <c r="BH684" s="369"/>
      <c r="BI684" s="370"/>
      <c r="BJ684" s="370"/>
      <c r="BK684" s="371"/>
      <c r="BL684" s="369"/>
      <c r="BM684" s="370"/>
      <c r="BN684" s="370"/>
      <c r="BO684" s="371"/>
      <c r="BP684" s="369"/>
      <c r="BQ684" s="370"/>
      <c r="BR684" s="370"/>
      <c r="BS684" s="371"/>
      <c r="BT684" s="369"/>
      <c r="BU684" s="370"/>
      <c r="BV684" s="370"/>
      <c r="BW684" s="371"/>
      <c r="BX684" s="369"/>
      <c r="BY684" s="370"/>
      <c r="BZ684" s="370"/>
      <c r="CA684" s="371"/>
      <c r="CB684" s="369"/>
      <c r="CC684" s="370"/>
      <c r="CD684" s="370"/>
      <c r="CE684" s="371"/>
      <c r="CF684" s="369"/>
      <c r="CG684" s="370"/>
      <c r="CH684" s="370"/>
      <c r="CI684" s="371"/>
      <c r="CJ684" s="369"/>
      <c r="CK684" s="370"/>
      <c r="CL684" s="370"/>
      <c r="CM684" s="371"/>
      <c r="CN684" s="369"/>
      <c r="CO684" s="370"/>
      <c r="CP684" s="370"/>
      <c r="CQ684" s="371"/>
      <c r="CR684" s="369"/>
      <c r="CS684" s="370"/>
      <c r="CT684" s="370"/>
      <c r="CU684" s="371"/>
      <c r="CV684" s="369"/>
      <c r="CW684" s="370"/>
      <c r="CX684" s="370"/>
      <c r="CY684" s="371"/>
      <c r="CZ684" s="369"/>
      <c r="DA684" s="370"/>
      <c r="DB684" s="370"/>
      <c r="DC684" s="371"/>
      <c r="DD684" s="369"/>
      <c r="DE684" s="370"/>
      <c r="DF684" s="370"/>
      <c r="DG684" s="371"/>
      <c r="DH684" s="422">
        <f t="shared" si="2"/>
        <v>0</v>
      </c>
      <c r="DI684" s="423"/>
      <c r="DJ684" s="423"/>
      <c r="DK684" s="424"/>
      <c r="DL684" s="422">
        <f t="shared" si="3"/>
        <v>0</v>
      </c>
      <c r="DM684" s="423"/>
      <c r="DN684" s="423"/>
      <c r="DO684" s="424"/>
      <c r="DP684" s="422">
        <f t="shared" si="4"/>
        <v>0</v>
      </c>
      <c r="DQ684" s="423"/>
      <c r="DR684" s="423"/>
      <c r="DS684" s="424"/>
      <c r="DT684" s="422">
        <f t="shared" si="5"/>
        <v>0</v>
      </c>
      <c r="DU684" s="423"/>
      <c r="DV684" s="423"/>
      <c r="DW684" s="424"/>
    </row>
    <row r="685" spans="1:127" s="9" customFormat="1" ht="11.25" customHeight="1">
      <c r="A685" s="6"/>
      <c r="B685" s="7"/>
      <c r="C685" s="640" t="s">
        <v>496</v>
      </c>
      <c r="D685" s="640"/>
      <c r="E685" s="640"/>
      <c r="F685" s="640"/>
      <c r="G685" s="640"/>
      <c r="H685" s="640"/>
      <c r="I685" s="640"/>
      <c r="J685" s="640"/>
      <c r="K685" s="640"/>
      <c r="L685" s="640"/>
      <c r="M685" s="640"/>
      <c r="N685" s="640"/>
      <c r="O685" s="640"/>
      <c r="P685" s="640"/>
      <c r="Q685" s="640"/>
      <c r="R685" s="640"/>
      <c r="S685" s="640"/>
      <c r="T685" s="640"/>
      <c r="U685" s="640"/>
      <c r="V685" s="640"/>
      <c r="W685" s="640"/>
      <c r="X685" s="640"/>
      <c r="Y685" s="641"/>
      <c r="Z685" s="822">
        <v>23</v>
      </c>
      <c r="AA685" s="436"/>
      <c r="AB685" s="369"/>
      <c r="AC685" s="370"/>
      <c r="AD685" s="370"/>
      <c r="AE685" s="371"/>
      <c r="AF685" s="369"/>
      <c r="AG685" s="370"/>
      <c r="AH685" s="370"/>
      <c r="AI685" s="371"/>
      <c r="AJ685" s="369"/>
      <c r="AK685" s="370"/>
      <c r="AL685" s="370"/>
      <c r="AM685" s="371"/>
      <c r="AN685" s="369"/>
      <c r="AO685" s="370"/>
      <c r="AP685" s="370"/>
      <c r="AQ685" s="371"/>
      <c r="AR685" s="369"/>
      <c r="AS685" s="370"/>
      <c r="AT685" s="370"/>
      <c r="AU685" s="371"/>
      <c r="AV685" s="369"/>
      <c r="AW685" s="370"/>
      <c r="AX685" s="370"/>
      <c r="AY685" s="371"/>
      <c r="AZ685" s="369"/>
      <c r="BA685" s="370"/>
      <c r="BB685" s="370"/>
      <c r="BC685" s="371"/>
      <c r="BD685" s="369"/>
      <c r="BE685" s="370"/>
      <c r="BF685" s="370"/>
      <c r="BG685" s="371"/>
      <c r="BH685" s="369"/>
      <c r="BI685" s="370"/>
      <c r="BJ685" s="370"/>
      <c r="BK685" s="371"/>
      <c r="BL685" s="369"/>
      <c r="BM685" s="370"/>
      <c r="BN685" s="370"/>
      <c r="BO685" s="371"/>
      <c r="BP685" s="369"/>
      <c r="BQ685" s="370"/>
      <c r="BR685" s="370"/>
      <c r="BS685" s="371"/>
      <c r="BT685" s="369"/>
      <c r="BU685" s="370"/>
      <c r="BV685" s="370"/>
      <c r="BW685" s="371"/>
      <c r="BX685" s="369"/>
      <c r="BY685" s="370"/>
      <c r="BZ685" s="370"/>
      <c r="CA685" s="371"/>
      <c r="CB685" s="369"/>
      <c r="CC685" s="370"/>
      <c r="CD685" s="370"/>
      <c r="CE685" s="371"/>
      <c r="CF685" s="369"/>
      <c r="CG685" s="370"/>
      <c r="CH685" s="370"/>
      <c r="CI685" s="371"/>
      <c r="CJ685" s="369"/>
      <c r="CK685" s="370"/>
      <c r="CL685" s="370"/>
      <c r="CM685" s="371"/>
      <c r="CN685" s="369"/>
      <c r="CO685" s="370"/>
      <c r="CP685" s="370"/>
      <c r="CQ685" s="371"/>
      <c r="CR685" s="369"/>
      <c r="CS685" s="370"/>
      <c r="CT685" s="370"/>
      <c r="CU685" s="371"/>
      <c r="CV685" s="369"/>
      <c r="CW685" s="370"/>
      <c r="CX685" s="370"/>
      <c r="CY685" s="371"/>
      <c r="CZ685" s="369"/>
      <c r="DA685" s="370"/>
      <c r="DB685" s="370"/>
      <c r="DC685" s="371"/>
      <c r="DD685" s="369"/>
      <c r="DE685" s="370"/>
      <c r="DF685" s="370"/>
      <c r="DG685" s="371"/>
      <c r="DH685" s="422">
        <f t="shared" si="2"/>
        <v>0</v>
      </c>
      <c r="DI685" s="423"/>
      <c r="DJ685" s="423"/>
      <c r="DK685" s="424"/>
      <c r="DL685" s="422">
        <f t="shared" si="3"/>
        <v>0</v>
      </c>
      <c r="DM685" s="423"/>
      <c r="DN685" s="423"/>
      <c r="DO685" s="424"/>
      <c r="DP685" s="422">
        <f t="shared" si="4"/>
        <v>0</v>
      </c>
      <c r="DQ685" s="423"/>
      <c r="DR685" s="423"/>
      <c r="DS685" s="424"/>
      <c r="DT685" s="422">
        <f t="shared" si="5"/>
        <v>0</v>
      </c>
      <c r="DU685" s="423"/>
      <c r="DV685" s="423"/>
      <c r="DW685" s="424"/>
    </row>
    <row r="686" spans="1:163" s="9" customFormat="1" ht="11.25" customHeight="1">
      <c r="A686" s="6"/>
      <c r="B686" s="7"/>
      <c r="C686" s="640" t="s">
        <v>1519</v>
      </c>
      <c r="D686" s="640"/>
      <c r="E686" s="640"/>
      <c r="F686" s="640"/>
      <c r="G686" s="640"/>
      <c r="H686" s="640"/>
      <c r="I686" s="640"/>
      <c r="J686" s="640"/>
      <c r="K686" s="640"/>
      <c r="L686" s="640"/>
      <c r="M686" s="640"/>
      <c r="N686" s="640"/>
      <c r="O686" s="640"/>
      <c r="P686" s="640"/>
      <c r="Q686" s="640"/>
      <c r="R686" s="640"/>
      <c r="S686" s="640"/>
      <c r="T686" s="640"/>
      <c r="U686" s="640"/>
      <c r="V686" s="640"/>
      <c r="W686" s="640"/>
      <c r="X686" s="640"/>
      <c r="Y686" s="641"/>
      <c r="Z686" s="412">
        <v>24</v>
      </c>
      <c r="AA686" s="413"/>
      <c r="AB686" s="369"/>
      <c r="AC686" s="370"/>
      <c r="AD686" s="370"/>
      <c r="AE686" s="371"/>
      <c r="AF686" s="369"/>
      <c r="AG686" s="370"/>
      <c r="AH686" s="370"/>
      <c r="AI686" s="371"/>
      <c r="AJ686" s="369"/>
      <c r="AK686" s="370"/>
      <c r="AL686" s="370"/>
      <c r="AM686" s="371"/>
      <c r="AN686" s="369"/>
      <c r="AO686" s="370"/>
      <c r="AP686" s="370"/>
      <c r="AQ686" s="371"/>
      <c r="AR686" s="369"/>
      <c r="AS686" s="370"/>
      <c r="AT686" s="370"/>
      <c r="AU686" s="371"/>
      <c r="AV686" s="369"/>
      <c r="AW686" s="370"/>
      <c r="AX686" s="370"/>
      <c r="AY686" s="371"/>
      <c r="AZ686" s="369"/>
      <c r="BA686" s="370"/>
      <c r="BB686" s="370"/>
      <c r="BC686" s="371"/>
      <c r="BD686" s="369"/>
      <c r="BE686" s="370"/>
      <c r="BF686" s="370"/>
      <c r="BG686" s="371"/>
      <c r="BH686" s="369"/>
      <c r="BI686" s="370"/>
      <c r="BJ686" s="370"/>
      <c r="BK686" s="371"/>
      <c r="BL686" s="369"/>
      <c r="BM686" s="370"/>
      <c r="BN686" s="370"/>
      <c r="BO686" s="371"/>
      <c r="BP686" s="369"/>
      <c r="BQ686" s="370"/>
      <c r="BR686" s="370"/>
      <c r="BS686" s="371"/>
      <c r="BT686" s="369"/>
      <c r="BU686" s="370"/>
      <c r="BV686" s="370"/>
      <c r="BW686" s="371"/>
      <c r="BX686" s="369"/>
      <c r="BY686" s="370"/>
      <c r="BZ686" s="370"/>
      <c r="CA686" s="371"/>
      <c r="CB686" s="369"/>
      <c r="CC686" s="370"/>
      <c r="CD686" s="370"/>
      <c r="CE686" s="371"/>
      <c r="CF686" s="369"/>
      <c r="CG686" s="370"/>
      <c r="CH686" s="370"/>
      <c r="CI686" s="371"/>
      <c r="CJ686" s="369"/>
      <c r="CK686" s="370"/>
      <c r="CL686" s="370"/>
      <c r="CM686" s="371"/>
      <c r="CN686" s="369"/>
      <c r="CO686" s="370"/>
      <c r="CP686" s="370"/>
      <c r="CQ686" s="371"/>
      <c r="CR686" s="369"/>
      <c r="CS686" s="370"/>
      <c r="CT686" s="370"/>
      <c r="CU686" s="371"/>
      <c r="CV686" s="369"/>
      <c r="CW686" s="370"/>
      <c r="CX686" s="370"/>
      <c r="CY686" s="371"/>
      <c r="CZ686" s="369"/>
      <c r="DA686" s="370"/>
      <c r="DB686" s="370"/>
      <c r="DC686" s="371"/>
      <c r="DD686" s="369"/>
      <c r="DE686" s="370"/>
      <c r="DF686" s="370"/>
      <c r="DG686" s="371"/>
      <c r="DH686" s="422">
        <f t="shared" si="2"/>
        <v>0</v>
      </c>
      <c r="DI686" s="423"/>
      <c r="DJ686" s="423"/>
      <c r="DK686" s="424"/>
      <c r="DL686" s="422">
        <f t="shared" si="3"/>
        <v>0</v>
      </c>
      <c r="DM686" s="423"/>
      <c r="DN686" s="423"/>
      <c r="DO686" s="424"/>
      <c r="DP686" s="422">
        <f t="shared" si="4"/>
        <v>0</v>
      </c>
      <c r="DQ686" s="423"/>
      <c r="DR686" s="423"/>
      <c r="DS686" s="424"/>
      <c r="DT686" s="422">
        <f t="shared" si="5"/>
        <v>0</v>
      </c>
      <c r="DU686" s="423"/>
      <c r="DV686" s="423"/>
      <c r="DW686" s="424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</row>
    <row r="687" spans="1:163" s="9" customFormat="1" ht="11.25" customHeight="1">
      <c r="A687" s="6"/>
      <c r="B687" s="7"/>
      <c r="C687" s="640" t="s">
        <v>1694</v>
      </c>
      <c r="D687" s="640"/>
      <c r="E687" s="640"/>
      <c r="F687" s="640"/>
      <c r="G687" s="640"/>
      <c r="H687" s="640"/>
      <c r="I687" s="640"/>
      <c r="J687" s="640"/>
      <c r="K687" s="640"/>
      <c r="L687" s="640"/>
      <c r="M687" s="640"/>
      <c r="N687" s="640"/>
      <c r="O687" s="640"/>
      <c r="P687" s="640"/>
      <c r="Q687" s="640"/>
      <c r="R687" s="640"/>
      <c r="S687" s="640"/>
      <c r="T687" s="640"/>
      <c r="U687" s="640"/>
      <c r="V687" s="640"/>
      <c r="W687" s="640"/>
      <c r="X687" s="640"/>
      <c r="Y687" s="641"/>
      <c r="Z687" s="412">
        <v>25</v>
      </c>
      <c r="AA687" s="413"/>
      <c r="AB687" s="369"/>
      <c r="AC687" s="370"/>
      <c r="AD687" s="370"/>
      <c r="AE687" s="371"/>
      <c r="AF687" s="369"/>
      <c r="AG687" s="370"/>
      <c r="AH687" s="370"/>
      <c r="AI687" s="371"/>
      <c r="AJ687" s="369"/>
      <c r="AK687" s="370"/>
      <c r="AL687" s="370"/>
      <c r="AM687" s="371"/>
      <c r="AN687" s="369"/>
      <c r="AO687" s="370"/>
      <c r="AP687" s="370"/>
      <c r="AQ687" s="371"/>
      <c r="AR687" s="369"/>
      <c r="AS687" s="370"/>
      <c r="AT687" s="370"/>
      <c r="AU687" s="371"/>
      <c r="AV687" s="369"/>
      <c r="AW687" s="370"/>
      <c r="AX687" s="370"/>
      <c r="AY687" s="371"/>
      <c r="AZ687" s="369"/>
      <c r="BA687" s="370"/>
      <c r="BB687" s="370"/>
      <c r="BC687" s="371"/>
      <c r="BD687" s="369"/>
      <c r="BE687" s="370"/>
      <c r="BF687" s="370"/>
      <c r="BG687" s="371"/>
      <c r="BH687" s="369"/>
      <c r="BI687" s="370"/>
      <c r="BJ687" s="370"/>
      <c r="BK687" s="371"/>
      <c r="BL687" s="369"/>
      <c r="BM687" s="370"/>
      <c r="BN687" s="370"/>
      <c r="BO687" s="371"/>
      <c r="BP687" s="369"/>
      <c r="BQ687" s="370"/>
      <c r="BR687" s="370"/>
      <c r="BS687" s="371"/>
      <c r="BT687" s="369"/>
      <c r="BU687" s="370"/>
      <c r="BV687" s="370"/>
      <c r="BW687" s="371"/>
      <c r="BX687" s="369"/>
      <c r="BY687" s="370"/>
      <c r="BZ687" s="370"/>
      <c r="CA687" s="371"/>
      <c r="CB687" s="369"/>
      <c r="CC687" s="370"/>
      <c r="CD687" s="370"/>
      <c r="CE687" s="371"/>
      <c r="CF687" s="369"/>
      <c r="CG687" s="370"/>
      <c r="CH687" s="370"/>
      <c r="CI687" s="371"/>
      <c r="CJ687" s="369"/>
      <c r="CK687" s="370"/>
      <c r="CL687" s="370"/>
      <c r="CM687" s="371"/>
      <c r="CN687" s="369"/>
      <c r="CO687" s="370"/>
      <c r="CP687" s="370"/>
      <c r="CQ687" s="371"/>
      <c r="CR687" s="369"/>
      <c r="CS687" s="370"/>
      <c r="CT687" s="370"/>
      <c r="CU687" s="371"/>
      <c r="CV687" s="369"/>
      <c r="CW687" s="370"/>
      <c r="CX687" s="370"/>
      <c r="CY687" s="371"/>
      <c r="CZ687" s="369"/>
      <c r="DA687" s="370"/>
      <c r="DB687" s="370"/>
      <c r="DC687" s="371"/>
      <c r="DD687" s="369"/>
      <c r="DE687" s="370"/>
      <c r="DF687" s="370"/>
      <c r="DG687" s="371"/>
      <c r="DH687" s="422">
        <f t="shared" si="2"/>
        <v>0</v>
      </c>
      <c r="DI687" s="423"/>
      <c r="DJ687" s="423"/>
      <c r="DK687" s="424"/>
      <c r="DL687" s="422">
        <f t="shared" si="3"/>
        <v>0</v>
      </c>
      <c r="DM687" s="423"/>
      <c r="DN687" s="423"/>
      <c r="DO687" s="424"/>
      <c r="DP687" s="422">
        <f t="shared" si="4"/>
        <v>0</v>
      </c>
      <c r="DQ687" s="423"/>
      <c r="DR687" s="423"/>
      <c r="DS687" s="424"/>
      <c r="DT687" s="422">
        <f t="shared" si="5"/>
        <v>0</v>
      </c>
      <c r="DU687" s="423"/>
      <c r="DV687" s="423"/>
      <c r="DW687" s="424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</row>
    <row r="688" spans="1:163" s="9" customFormat="1" ht="11.25" customHeight="1">
      <c r="A688" s="6"/>
      <c r="B688" s="7"/>
      <c r="C688" s="640" t="s">
        <v>497</v>
      </c>
      <c r="D688" s="640"/>
      <c r="E688" s="640"/>
      <c r="F688" s="640"/>
      <c r="G688" s="640"/>
      <c r="H688" s="640"/>
      <c r="I688" s="640"/>
      <c r="J688" s="640"/>
      <c r="K688" s="640"/>
      <c r="L688" s="640"/>
      <c r="M688" s="640"/>
      <c r="N688" s="640"/>
      <c r="O688" s="640"/>
      <c r="P688" s="640"/>
      <c r="Q688" s="640"/>
      <c r="R688" s="640"/>
      <c r="S688" s="640"/>
      <c r="T688" s="640"/>
      <c r="U688" s="640"/>
      <c r="V688" s="640"/>
      <c r="W688" s="640"/>
      <c r="X688" s="640"/>
      <c r="Y688" s="641"/>
      <c r="Z688" s="822">
        <v>26</v>
      </c>
      <c r="AA688" s="436"/>
      <c r="AB688" s="369"/>
      <c r="AC688" s="370"/>
      <c r="AD688" s="370"/>
      <c r="AE688" s="371"/>
      <c r="AF688" s="369"/>
      <c r="AG688" s="370"/>
      <c r="AH688" s="370"/>
      <c r="AI688" s="371"/>
      <c r="AJ688" s="369"/>
      <c r="AK688" s="370"/>
      <c r="AL688" s="370"/>
      <c r="AM688" s="371"/>
      <c r="AN688" s="369"/>
      <c r="AO688" s="370"/>
      <c r="AP688" s="370"/>
      <c r="AQ688" s="371"/>
      <c r="AR688" s="369"/>
      <c r="AS688" s="370"/>
      <c r="AT688" s="370"/>
      <c r="AU688" s="371"/>
      <c r="AV688" s="369"/>
      <c r="AW688" s="370"/>
      <c r="AX688" s="370"/>
      <c r="AY688" s="371"/>
      <c r="AZ688" s="369"/>
      <c r="BA688" s="370"/>
      <c r="BB688" s="370"/>
      <c r="BC688" s="371"/>
      <c r="BD688" s="369"/>
      <c r="BE688" s="370"/>
      <c r="BF688" s="370"/>
      <c r="BG688" s="371"/>
      <c r="BH688" s="369"/>
      <c r="BI688" s="370"/>
      <c r="BJ688" s="370"/>
      <c r="BK688" s="371"/>
      <c r="BL688" s="369"/>
      <c r="BM688" s="370"/>
      <c r="BN688" s="370"/>
      <c r="BO688" s="371"/>
      <c r="BP688" s="369"/>
      <c r="BQ688" s="370"/>
      <c r="BR688" s="370"/>
      <c r="BS688" s="371"/>
      <c r="BT688" s="369"/>
      <c r="BU688" s="370"/>
      <c r="BV688" s="370"/>
      <c r="BW688" s="371"/>
      <c r="BX688" s="369"/>
      <c r="BY688" s="370"/>
      <c r="BZ688" s="370"/>
      <c r="CA688" s="371"/>
      <c r="CB688" s="369"/>
      <c r="CC688" s="370"/>
      <c r="CD688" s="370"/>
      <c r="CE688" s="371"/>
      <c r="CF688" s="369"/>
      <c r="CG688" s="370"/>
      <c r="CH688" s="370"/>
      <c r="CI688" s="371"/>
      <c r="CJ688" s="369"/>
      <c r="CK688" s="370"/>
      <c r="CL688" s="370"/>
      <c r="CM688" s="371"/>
      <c r="CN688" s="369"/>
      <c r="CO688" s="370"/>
      <c r="CP688" s="370"/>
      <c r="CQ688" s="371"/>
      <c r="CR688" s="369"/>
      <c r="CS688" s="370"/>
      <c r="CT688" s="370"/>
      <c r="CU688" s="371"/>
      <c r="CV688" s="369"/>
      <c r="CW688" s="370"/>
      <c r="CX688" s="370"/>
      <c r="CY688" s="371"/>
      <c r="CZ688" s="369"/>
      <c r="DA688" s="370"/>
      <c r="DB688" s="370"/>
      <c r="DC688" s="371"/>
      <c r="DD688" s="369"/>
      <c r="DE688" s="370"/>
      <c r="DF688" s="370"/>
      <c r="DG688" s="371"/>
      <c r="DH688" s="422">
        <f t="shared" si="2"/>
        <v>0</v>
      </c>
      <c r="DI688" s="423"/>
      <c r="DJ688" s="423"/>
      <c r="DK688" s="424"/>
      <c r="DL688" s="422">
        <f t="shared" si="3"/>
        <v>0</v>
      </c>
      <c r="DM688" s="423"/>
      <c r="DN688" s="423"/>
      <c r="DO688" s="424"/>
      <c r="DP688" s="422">
        <f t="shared" si="4"/>
        <v>0</v>
      </c>
      <c r="DQ688" s="423"/>
      <c r="DR688" s="423"/>
      <c r="DS688" s="424"/>
      <c r="DT688" s="422">
        <f t="shared" si="5"/>
        <v>0</v>
      </c>
      <c r="DU688" s="423"/>
      <c r="DV688" s="423"/>
      <c r="DW688" s="424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</row>
    <row r="689" spans="1:163" s="9" customFormat="1" ht="11.25" customHeight="1">
      <c r="A689" s="376" t="s">
        <v>498</v>
      </c>
      <c r="B689" s="377"/>
      <c r="C689" s="377"/>
      <c r="D689" s="377"/>
      <c r="E689" s="377"/>
      <c r="F689" s="377"/>
      <c r="G689" s="377"/>
      <c r="H689" s="377"/>
      <c r="I689" s="377"/>
      <c r="J689" s="377"/>
      <c r="K689" s="377"/>
      <c r="L689" s="377"/>
      <c r="M689" s="377"/>
      <c r="N689" s="377"/>
      <c r="O689" s="377"/>
      <c r="P689" s="377"/>
      <c r="Q689" s="377"/>
      <c r="R689" s="377"/>
      <c r="S689" s="377"/>
      <c r="T689" s="377"/>
      <c r="U689" s="377"/>
      <c r="V689" s="377"/>
      <c r="W689" s="377"/>
      <c r="X689" s="377"/>
      <c r="Y689" s="378"/>
      <c r="Z689" s="412">
        <v>27</v>
      </c>
      <c r="AA689" s="413"/>
      <c r="AB689" s="543">
        <f>SUM(AB690:AE696)</f>
        <v>0</v>
      </c>
      <c r="AC689" s="544"/>
      <c r="AD689" s="544"/>
      <c r="AE689" s="545"/>
      <c r="AF689" s="543">
        <f>SUM(AF690:AI696)</f>
        <v>0</v>
      </c>
      <c r="AG689" s="544"/>
      <c r="AH689" s="544"/>
      <c r="AI689" s="545"/>
      <c r="AJ689" s="543">
        <f>SUM(AJ690:AM696)</f>
        <v>0</v>
      </c>
      <c r="AK689" s="544"/>
      <c r="AL689" s="544"/>
      <c r="AM689" s="545"/>
      <c r="AN689" s="543">
        <f>SUM(AN690:AQ696)</f>
        <v>0</v>
      </c>
      <c r="AO689" s="544"/>
      <c r="AP689" s="544"/>
      <c r="AQ689" s="545"/>
      <c r="AR689" s="543">
        <f>SUM(AR690:AU696)</f>
        <v>0</v>
      </c>
      <c r="AS689" s="544"/>
      <c r="AT689" s="544"/>
      <c r="AU689" s="545"/>
      <c r="AV689" s="543">
        <f>SUM(AV690:AY696)</f>
        <v>0</v>
      </c>
      <c r="AW689" s="544"/>
      <c r="AX689" s="544"/>
      <c r="AY689" s="545"/>
      <c r="AZ689" s="543">
        <f>SUM(AZ690:BC696)</f>
        <v>0</v>
      </c>
      <c r="BA689" s="544"/>
      <c r="BB689" s="544"/>
      <c r="BC689" s="545"/>
      <c r="BD689" s="543">
        <f>SUM(BD690:BG696)</f>
        <v>0</v>
      </c>
      <c r="BE689" s="544"/>
      <c r="BF689" s="544"/>
      <c r="BG689" s="545"/>
      <c r="BH689" s="543">
        <f>SUM(BH690:BK696)</f>
        <v>0</v>
      </c>
      <c r="BI689" s="544"/>
      <c r="BJ689" s="544"/>
      <c r="BK689" s="545"/>
      <c r="BL689" s="543">
        <f>SUM(BL690:BO696)</f>
        <v>0</v>
      </c>
      <c r="BM689" s="544"/>
      <c r="BN689" s="544"/>
      <c r="BO689" s="545"/>
      <c r="BP689" s="543">
        <f>SUM(BP690:BS696)</f>
        <v>0</v>
      </c>
      <c r="BQ689" s="544"/>
      <c r="BR689" s="544"/>
      <c r="BS689" s="545"/>
      <c r="BT689" s="543">
        <f>SUM(BT690:BW696)</f>
        <v>0</v>
      </c>
      <c r="BU689" s="544"/>
      <c r="BV689" s="544"/>
      <c r="BW689" s="545"/>
      <c r="BX689" s="543">
        <f>SUM(BX690:CA696)</f>
        <v>0</v>
      </c>
      <c r="BY689" s="544"/>
      <c r="BZ689" s="544"/>
      <c r="CA689" s="545"/>
      <c r="CB689" s="543">
        <f>SUM(CB690:CE696)</f>
        <v>0</v>
      </c>
      <c r="CC689" s="544"/>
      <c r="CD689" s="544"/>
      <c r="CE689" s="545"/>
      <c r="CF689" s="543">
        <f>SUM(CF690:CI696)</f>
        <v>0</v>
      </c>
      <c r="CG689" s="544"/>
      <c r="CH689" s="544"/>
      <c r="CI689" s="545"/>
      <c r="CJ689" s="543">
        <f>SUM(CJ690:CM696)</f>
        <v>0</v>
      </c>
      <c r="CK689" s="544"/>
      <c r="CL689" s="544"/>
      <c r="CM689" s="545"/>
      <c r="CN689" s="543">
        <f>SUM(CN690:CQ696)</f>
        <v>0</v>
      </c>
      <c r="CO689" s="544"/>
      <c r="CP689" s="544"/>
      <c r="CQ689" s="545"/>
      <c r="CR689" s="543">
        <f>SUM(CR690:CU696)</f>
        <v>0</v>
      </c>
      <c r="CS689" s="544"/>
      <c r="CT689" s="544"/>
      <c r="CU689" s="545"/>
      <c r="CV689" s="543">
        <f>SUM(CV690:CY696)</f>
        <v>0</v>
      </c>
      <c r="CW689" s="544"/>
      <c r="CX689" s="544"/>
      <c r="CY689" s="545"/>
      <c r="CZ689" s="543">
        <f>SUM(CZ690:DC696)</f>
        <v>0</v>
      </c>
      <c r="DA689" s="544"/>
      <c r="DB689" s="544"/>
      <c r="DC689" s="545"/>
      <c r="DD689" s="543">
        <f>SUM(DD690:DG696)</f>
        <v>0</v>
      </c>
      <c r="DE689" s="544"/>
      <c r="DF689" s="544"/>
      <c r="DG689" s="545"/>
      <c r="DH689" s="422">
        <f t="shared" si="2"/>
        <v>0</v>
      </c>
      <c r="DI689" s="423"/>
      <c r="DJ689" s="423"/>
      <c r="DK689" s="424"/>
      <c r="DL689" s="422">
        <f t="shared" si="3"/>
        <v>0</v>
      </c>
      <c r="DM689" s="423"/>
      <c r="DN689" s="423"/>
      <c r="DO689" s="424"/>
      <c r="DP689" s="422">
        <f t="shared" si="4"/>
        <v>0</v>
      </c>
      <c r="DQ689" s="423"/>
      <c r="DR689" s="423"/>
      <c r="DS689" s="424"/>
      <c r="DT689" s="422">
        <f t="shared" si="5"/>
        <v>0</v>
      </c>
      <c r="DU689" s="423"/>
      <c r="DV689" s="423"/>
      <c r="DW689" s="424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</row>
    <row r="690" spans="1:163" s="9" customFormat="1" ht="11.25" customHeight="1">
      <c r="A690" s="365" t="s">
        <v>1490</v>
      </c>
      <c r="B690" s="366"/>
      <c r="C690" s="366"/>
      <c r="D690" s="366"/>
      <c r="E690" s="366"/>
      <c r="F690" s="504"/>
      <c r="G690" s="677" t="s">
        <v>1439</v>
      </c>
      <c r="H690" s="640"/>
      <c r="I690" s="640"/>
      <c r="J690" s="640"/>
      <c r="K690" s="640"/>
      <c r="L690" s="640"/>
      <c r="M690" s="640"/>
      <c r="N690" s="640"/>
      <c r="O690" s="640"/>
      <c r="P690" s="640"/>
      <c r="Q690" s="640"/>
      <c r="R690" s="640"/>
      <c r="S690" s="640"/>
      <c r="T690" s="640"/>
      <c r="U690" s="640"/>
      <c r="V690" s="640"/>
      <c r="W690" s="640"/>
      <c r="X690" s="640"/>
      <c r="Y690" s="641"/>
      <c r="Z690" s="412">
        <v>28</v>
      </c>
      <c r="AA690" s="413"/>
      <c r="AB690" s="369"/>
      <c r="AC690" s="370"/>
      <c r="AD690" s="370"/>
      <c r="AE690" s="371"/>
      <c r="AF690" s="369"/>
      <c r="AG690" s="370"/>
      <c r="AH690" s="370"/>
      <c r="AI690" s="371"/>
      <c r="AJ690" s="369"/>
      <c r="AK690" s="370"/>
      <c r="AL690" s="370"/>
      <c r="AM690" s="371"/>
      <c r="AN690" s="369"/>
      <c r="AO690" s="370"/>
      <c r="AP690" s="370"/>
      <c r="AQ690" s="371"/>
      <c r="AR690" s="369"/>
      <c r="AS690" s="370"/>
      <c r="AT690" s="370"/>
      <c r="AU690" s="371"/>
      <c r="AV690" s="369"/>
      <c r="AW690" s="370"/>
      <c r="AX690" s="370"/>
      <c r="AY690" s="371"/>
      <c r="AZ690" s="369"/>
      <c r="BA690" s="370"/>
      <c r="BB690" s="370"/>
      <c r="BC690" s="371"/>
      <c r="BD690" s="369"/>
      <c r="BE690" s="370"/>
      <c r="BF690" s="370"/>
      <c r="BG690" s="371"/>
      <c r="BH690" s="369"/>
      <c r="BI690" s="370"/>
      <c r="BJ690" s="370"/>
      <c r="BK690" s="371"/>
      <c r="BL690" s="369"/>
      <c r="BM690" s="370"/>
      <c r="BN690" s="370"/>
      <c r="BO690" s="371"/>
      <c r="BP690" s="369"/>
      <c r="BQ690" s="370"/>
      <c r="BR690" s="370"/>
      <c r="BS690" s="371"/>
      <c r="BT690" s="369"/>
      <c r="BU690" s="370"/>
      <c r="BV690" s="370"/>
      <c r="BW690" s="371"/>
      <c r="BX690" s="369"/>
      <c r="BY690" s="370"/>
      <c r="BZ690" s="370"/>
      <c r="CA690" s="371"/>
      <c r="CB690" s="369"/>
      <c r="CC690" s="370"/>
      <c r="CD690" s="370"/>
      <c r="CE690" s="371"/>
      <c r="CF690" s="369"/>
      <c r="CG690" s="370"/>
      <c r="CH690" s="370"/>
      <c r="CI690" s="371"/>
      <c r="CJ690" s="369"/>
      <c r="CK690" s="370"/>
      <c r="CL690" s="370"/>
      <c r="CM690" s="371"/>
      <c r="CN690" s="369"/>
      <c r="CO690" s="370"/>
      <c r="CP690" s="370"/>
      <c r="CQ690" s="371"/>
      <c r="CR690" s="369"/>
      <c r="CS690" s="370"/>
      <c r="CT690" s="370"/>
      <c r="CU690" s="371"/>
      <c r="CV690" s="369"/>
      <c r="CW690" s="370"/>
      <c r="CX690" s="370"/>
      <c r="CY690" s="371"/>
      <c r="CZ690" s="369"/>
      <c r="DA690" s="370"/>
      <c r="DB690" s="370"/>
      <c r="DC690" s="371"/>
      <c r="DD690" s="369"/>
      <c r="DE690" s="370"/>
      <c r="DF690" s="370"/>
      <c r="DG690" s="371"/>
      <c r="DH690" s="422">
        <f t="shared" si="2"/>
        <v>0</v>
      </c>
      <c r="DI690" s="423"/>
      <c r="DJ690" s="423"/>
      <c r="DK690" s="424"/>
      <c r="DL690" s="422">
        <f t="shared" si="3"/>
        <v>0</v>
      </c>
      <c r="DM690" s="423"/>
      <c r="DN690" s="423"/>
      <c r="DO690" s="424"/>
      <c r="DP690" s="422">
        <f t="shared" si="4"/>
        <v>0</v>
      </c>
      <c r="DQ690" s="423"/>
      <c r="DR690" s="423"/>
      <c r="DS690" s="424"/>
      <c r="DT690" s="422">
        <f t="shared" si="5"/>
        <v>0</v>
      </c>
      <c r="DU690" s="423"/>
      <c r="DV690" s="423"/>
      <c r="DW690" s="424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</row>
    <row r="691" spans="1:163" s="9" customFormat="1" ht="11.25" customHeight="1">
      <c r="A691" s="470"/>
      <c r="B691" s="505"/>
      <c r="C691" s="505"/>
      <c r="D691" s="505"/>
      <c r="E691" s="505"/>
      <c r="F691" s="506"/>
      <c r="G691" s="677" t="s">
        <v>1260</v>
      </c>
      <c r="H691" s="640"/>
      <c r="I691" s="640"/>
      <c r="J691" s="640"/>
      <c r="K691" s="640"/>
      <c r="L691" s="640"/>
      <c r="M691" s="640"/>
      <c r="N691" s="640"/>
      <c r="O691" s="640"/>
      <c r="P691" s="640"/>
      <c r="Q691" s="640"/>
      <c r="R691" s="640"/>
      <c r="S691" s="640"/>
      <c r="T691" s="640"/>
      <c r="U691" s="640"/>
      <c r="V691" s="640"/>
      <c r="W691" s="640"/>
      <c r="X691" s="640"/>
      <c r="Y691" s="641"/>
      <c r="Z691" s="412">
        <v>29</v>
      </c>
      <c r="AA691" s="413"/>
      <c r="AB691" s="369"/>
      <c r="AC691" s="370"/>
      <c r="AD691" s="370"/>
      <c r="AE691" s="371"/>
      <c r="AF691" s="369"/>
      <c r="AG691" s="370"/>
      <c r="AH691" s="370"/>
      <c r="AI691" s="371"/>
      <c r="AJ691" s="369"/>
      <c r="AK691" s="370"/>
      <c r="AL691" s="370"/>
      <c r="AM691" s="371"/>
      <c r="AN691" s="369"/>
      <c r="AO691" s="370"/>
      <c r="AP691" s="370"/>
      <c r="AQ691" s="371"/>
      <c r="AR691" s="369"/>
      <c r="AS691" s="370"/>
      <c r="AT691" s="370"/>
      <c r="AU691" s="371"/>
      <c r="AV691" s="369"/>
      <c r="AW691" s="370"/>
      <c r="AX691" s="370"/>
      <c r="AY691" s="371"/>
      <c r="AZ691" s="369"/>
      <c r="BA691" s="370"/>
      <c r="BB691" s="370"/>
      <c r="BC691" s="371"/>
      <c r="BD691" s="369"/>
      <c r="BE691" s="370"/>
      <c r="BF691" s="370"/>
      <c r="BG691" s="371"/>
      <c r="BH691" s="369"/>
      <c r="BI691" s="370"/>
      <c r="BJ691" s="370"/>
      <c r="BK691" s="371"/>
      <c r="BL691" s="369"/>
      <c r="BM691" s="370"/>
      <c r="BN691" s="370"/>
      <c r="BO691" s="371"/>
      <c r="BP691" s="369"/>
      <c r="BQ691" s="370"/>
      <c r="BR691" s="370"/>
      <c r="BS691" s="371"/>
      <c r="BT691" s="369"/>
      <c r="BU691" s="370"/>
      <c r="BV691" s="370"/>
      <c r="BW691" s="371"/>
      <c r="BX691" s="369"/>
      <c r="BY691" s="370"/>
      <c r="BZ691" s="370"/>
      <c r="CA691" s="371"/>
      <c r="CB691" s="369"/>
      <c r="CC691" s="370"/>
      <c r="CD691" s="370"/>
      <c r="CE691" s="371"/>
      <c r="CF691" s="369"/>
      <c r="CG691" s="370"/>
      <c r="CH691" s="370"/>
      <c r="CI691" s="371"/>
      <c r="CJ691" s="369"/>
      <c r="CK691" s="370"/>
      <c r="CL691" s="370"/>
      <c r="CM691" s="371"/>
      <c r="CN691" s="369"/>
      <c r="CO691" s="370"/>
      <c r="CP691" s="370"/>
      <c r="CQ691" s="371"/>
      <c r="CR691" s="369"/>
      <c r="CS691" s="370"/>
      <c r="CT691" s="370"/>
      <c r="CU691" s="371"/>
      <c r="CV691" s="369"/>
      <c r="CW691" s="370"/>
      <c r="CX691" s="370"/>
      <c r="CY691" s="371"/>
      <c r="CZ691" s="369"/>
      <c r="DA691" s="370"/>
      <c r="DB691" s="370"/>
      <c r="DC691" s="371"/>
      <c r="DD691" s="369"/>
      <c r="DE691" s="370"/>
      <c r="DF691" s="370"/>
      <c r="DG691" s="371"/>
      <c r="DH691" s="422">
        <f t="shared" si="2"/>
        <v>0</v>
      </c>
      <c r="DI691" s="423"/>
      <c r="DJ691" s="423"/>
      <c r="DK691" s="424"/>
      <c r="DL691" s="422">
        <f t="shared" si="3"/>
        <v>0</v>
      </c>
      <c r="DM691" s="423"/>
      <c r="DN691" s="423"/>
      <c r="DO691" s="424"/>
      <c r="DP691" s="422">
        <f t="shared" si="4"/>
        <v>0</v>
      </c>
      <c r="DQ691" s="423"/>
      <c r="DR691" s="423"/>
      <c r="DS691" s="424"/>
      <c r="DT691" s="422">
        <f t="shared" si="5"/>
        <v>0</v>
      </c>
      <c r="DU691" s="423"/>
      <c r="DV691" s="423"/>
      <c r="DW691" s="424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</row>
    <row r="692" spans="1:163" s="9" customFormat="1" ht="11.25" customHeight="1">
      <c r="A692" s="470"/>
      <c r="B692" s="505"/>
      <c r="C692" s="505"/>
      <c r="D692" s="505"/>
      <c r="E692" s="505"/>
      <c r="F692" s="506"/>
      <c r="G692" s="677" t="s">
        <v>1261</v>
      </c>
      <c r="H692" s="640"/>
      <c r="I692" s="640"/>
      <c r="J692" s="640"/>
      <c r="K692" s="640"/>
      <c r="L692" s="640"/>
      <c r="M692" s="640"/>
      <c r="N692" s="640"/>
      <c r="O692" s="640"/>
      <c r="P692" s="640"/>
      <c r="Q692" s="640"/>
      <c r="R692" s="640"/>
      <c r="S692" s="640"/>
      <c r="T692" s="640"/>
      <c r="U692" s="640"/>
      <c r="V692" s="640"/>
      <c r="W692" s="640"/>
      <c r="X692" s="640"/>
      <c r="Y692" s="641"/>
      <c r="Z692" s="412">
        <v>30</v>
      </c>
      <c r="AA692" s="413"/>
      <c r="AB692" s="369"/>
      <c r="AC692" s="370"/>
      <c r="AD692" s="370"/>
      <c r="AE692" s="371"/>
      <c r="AF692" s="369"/>
      <c r="AG692" s="370"/>
      <c r="AH692" s="370"/>
      <c r="AI692" s="371"/>
      <c r="AJ692" s="369"/>
      <c r="AK692" s="370"/>
      <c r="AL692" s="370"/>
      <c r="AM692" s="371"/>
      <c r="AN692" s="369"/>
      <c r="AO692" s="370"/>
      <c r="AP692" s="370"/>
      <c r="AQ692" s="371"/>
      <c r="AR692" s="369"/>
      <c r="AS692" s="370"/>
      <c r="AT692" s="370"/>
      <c r="AU692" s="371"/>
      <c r="AV692" s="369"/>
      <c r="AW692" s="370"/>
      <c r="AX692" s="370"/>
      <c r="AY692" s="371"/>
      <c r="AZ692" s="369"/>
      <c r="BA692" s="370"/>
      <c r="BB692" s="370"/>
      <c r="BC692" s="371"/>
      <c r="BD692" s="369"/>
      <c r="BE692" s="370"/>
      <c r="BF692" s="370"/>
      <c r="BG692" s="371"/>
      <c r="BH692" s="369"/>
      <c r="BI692" s="370"/>
      <c r="BJ692" s="370"/>
      <c r="BK692" s="371"/>
      <c r="BL692" s="369"/>
      <c r="BM692" s="370"/>
      <c r="BN692" s="370"/>
      <c r="BO692" s="371"/>
      <c r="BP692" s="369"/>
      <c r="BQ692" s="370"/>
      <c r="BR692" s="370"/>
      <c r="BS692" s="371"/>
      <c r="BT692" s="369"/>
      <c r="BU692" s="370"/>
      <c r="BV692" s="370"/>
      <c r="BW692" s="371"/>
      <c r="BX692" s="369"/>
      <c r="BY692" s="370"/>
      <c r="BZ692" s="370"/>
      <c r="CA692" s="371"/>
      <c r="CB692" s="369"/>
      <c r="CC692" s="370"/>
      <c r="CD692" s="370"/>
      <c r="CE692" s="371"/>
      <c r="CF692" s="369"/>
      <c r="CG692" s="370"/>
      <c r="CH692" s="370"/>
      <c r="CI692" s="371"/>
      <c r="CJ692" s="369"/>
      <c r="CK692" s="370"/>
      <c r="CL692" s="370"/>
      <c r="CM692" s="371"/>
      <c r="CN692" s="369"/>
      <c r="CO692" s="370"/>
      <c r="CP692" s="370"/>
      <c r="CQ692" s="371"/>
      <c r="CR692" s="369"/>
      <c r="CS692" s="370"/>
      <c r="CT692" s="370"/>
      <c r="CU692" s="371"/>
      <c r="CV692" s="369"/>
      <c r="CW692" s="370"/>
      <c r="CX692" s="370"/>
      <c r="CY692" s="371"/>
      <c r="CZ692" s="369"/>
      <c r="DA692" s="370"/>
      <c r="DB692" s="370"/>
      <c r="DC692" s="371"/>
      <c r="DD692" s="369"/>
      <c r="DE692" s="370"/>
      <c r="DF692" s="370"/>
      <c r="DG692" s="371"/>
      <c r="DH692" s="422">
        <f t="shared" si="2"/>
        <v>0</v>
      </c>
      <c r="DI692" s="423"/>
      <c r="DJ692" s="423"/>
      <c r="DK692" s="424"/>
      <c r="DL692" s="422">
        <f t="shared" si="3"/>
        <v>0</v>
      </c>
      <c r="DM692" s="423"/>
      <c r="DN692" s="423"/>
      <c r="DO692" s="424"/>
      <c r="DP692" s="422">
        <f t="shared" si="4"/>
        <v>0</v>
      </c>
      <c r="DQ692" s="423"/>
      <c r="DR692" s="423"/>
      <c r="DS692" s="424"/>
      <c r="DT692" s="422">
        <f t="shared" si="5"/>
        <v>0</v>
      </c>
      <c r="DU692" s="423"/>
      <c r="DV692" s="423"/>
      <c r="DW692" s="424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</row>
    <row r="693" spans="1:163" s="9" customFormat="1" ht="11.25" customHeight="1">
      <c r="A693" s="470"/>
      <c r="B693" s="505"/>
      <c r="C693" s="505"/>
      <c r="D693" s="505"/>
      <c r="E693" s="505"/>
      <c r="F693" s="506"/>
      <c r="G693" s="677" t="s">
        <v>772</v>
      </c>
      <c r="H693" s="640"/>
      <c r="I693" s="640"/>
      <c r="J693" s="640"/>
      <c r="K693" s="640"/>
      <c r="L693" s="640"/>
      <c r="M693" s="640"/>
      <c r="N693" s="640"/>
      <c r="O693" s="640"/>
      <c r="P693" s="640"/>
      <c r="Q693" s="640"/>
      <c r="R693" s="640"/>
      <c r="S693" s="640"/>
      <c r="T693" s="640"/>
      <c r="U693" s="640"/>
      <c r="V693" s="640"/>
      <c r="W693" s="640"/>
      <c r="X693" s="640"/>
      <c r="Y693" s="641"/>
      <c r="Z693" s="412">
        <v>31</v>
      </c>
      <c r="AA693" s="413"/>
      <c r="AB693" s="369"/>
      <c r="AC693" s="370"/>
      <c r="AD693" s="370"/>
      <c r="AE693" s="371"/>
      <c r="AF693" s="369"/>
      <c r="AG693" s="370"/>
      <c r="AH693" s="370"/>
      <c r="AI693" s="371"/>
      <c r="AJ693" s="369"/>
      <c r="AK693" s="370"/>
      <c r="AL693" s="370"/>
      <c r="AM693" s="371"/>
      <c r="AN693" s="369"/>
      <c r="AO693" s="370"/>
      <c r="AP693" s="370"/>
      <c r="AQ693" s="371"/>
      <c r="AR693" s="369"/>
      <c r="AS693" s="370"/>
      <c r="AT693" s="370"/>
      <c r="AU693" s="371"/>
      <c r="AV693" s="369"/>
      <c r="AW693" s="370"/>
      <c r="AX693" s="370"/>
      <c r="AY693" s="371"/>
      <c r="AZ693" s="369"/>
      <c r="BA693" s="370"/>
      <c r="BB693" s="370"/>
      <c r="BC693" s="371"/>
      <c r="BD693" s="369"/>
      <c r="BE693" s="370"/>
      <c r="BF693" s="370"/>
      <c r="BG693" s="371"/>
      <c r="BH693" s="369"/>
      <c r="BI693" s="370"/>
      <c r="BJ693" s="370"/>
      <c r="BK693" s="371"/>
      <c r="BL693" s="369"/>
      <c r="BM693" s="370"/>
      <c r="BN693" s="370"/>
      <c r="BO693" s="371"/>
      <c r="BP693" s="369"/>
      <c r="BQ693" s="370"/>
      <c r="BR693" s="370"/>
      <c r="BS693" s="371"/>
      <c r="BT693" s="369"/>
      <c r="BU693" s="370"/>
      <c r="BV693" s="370"/>
      <c r="BW693" s="371"/>
      <c r="BX693" s="369"/>
      <c r="BY693" s="370"/>
      <c r="BZ693" s="370"/>
      <c r="CA693" s="371"/>
      <c r="CB693" s="369"/>
      <c r="CC693" s="370"/>
      <c r="CD693" s="370"/>
      <c r="CE693" s="371"/>
      <c r="CF693" s="369"/>
      <c r="CG693" s="370"/>
      <c r="CH693" s="370"/>
      <c r="CI693" s="371"/>
      <c r="CJ693" s="369"/>
      <c r="CK693" s="370"/>
      <c r="CL693" s="370"/>
      <c r="CM693" s="371"/>
      <c r="CN693" s="369"/>
      <c r="CO693" s="370"/>
      <c r="CP693" s="370"/>
      <c r="CQ693" s="371"/>
      <c r="CR693" s="369"/>
      <c r="CS693" s="370"/>
      <c r="CT693" s="370"/>
      <c r="CU693" s="371"/>
      <c r="CV693" s="369"/>
      <c r="CW693" s="370"/>
      <c r="CX693" s="370"/>
      <c r="CY693" s="371"/>
      <c r="CZ693" s="369"/>
      <c r="DA693" s="370"/>
      <c r="DB693" s="370"/>
      <c r="DC693" s="371"/>
      <c r="DD693" s="369"/>
      <c r="DE693" s="370"/>
      <c r="DF693" s="370"/>
      <c r="DG693" s="371"/>
      <c r="DH693" s="422">
        <f t="shared" si="2"/>
        <v>0</v>
      </c>
      <c r="DI693" s="423"/>
      <c r="DJ693" s="423"/>
      <c r="DK693" s="424"/>
      <c r="DL693" s="422">
        <f t="shared" si="3"/>
        <v>0</v>
      </c>
      <c r="DM693" s="423"/>
      <c r="DN693" s="423"/>
      <c r="DO693" s="424"/>
      <c r="DP693" s="422">
        <f t="shared" si="4"/>
        <v>0</v>
      </c>
      <c r="DQ693" s="423"/>
      <c r="DR693" s="423"/>
      <c r="DS693" s="424"/>
      <c r="DT693" s="422">
        <f t="shared" si="5"/>
        <v>0</v>
      </c>
      <c r="DU693" s="423"/>
      <c r="DV693" s="423"/>
      <c r="DW693" s="424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</row>
    <row r="694" spans="1:163" s="9" customFormat="1" ht="11.25" customHeight="1">
      <c r="A694" s="470"/>
      <c r="B694" s="505"/>
      <c r="C694" s="505"/>
      <c r="D694" s="505"/>
      <c r="E694" s="505"/>
      <c r="F694" s="506"/>
      <c r="G694" s="677" t="s">
        <v>773</v>
      </c>
      <c r="H694" s="640"/>
      <c r="I694" s="640"/>
      <c r="J694" s="640"/>
      <c r="K694" s="640"/>
      <c r="L694" s="640"/>
      <c r="M694" s="640"/>
      <c r="N694" s="640"/>
      <c r="O694" s="640"/>
      <c r="P694" s="640"/>
      <c r="Q694" s="640"/>
      <c r="R694" s="640"/>
      <c r="S694" s="640"/>
      <c r="T694" s="640"/>
      <c r="U694" s="640"/>
      <c r="V694" s="640"/>
      <c r="W694" s="640"/>
      <c r="X694" s="640"/>
      <c r="Y694" s="641"/>
      <c r="Z694" s="412">
        <v>32</v>
      </c>
      <c r="AA694" s="413"/>
      <c r="AB694" s="369"/>
      <c r="AC694" s="370"/>
      <c r="AD694" s="370"/>
      <c r="AE694" s="371"/>
      <c r="AF694" s="369"/>
      <c r="AG694" s="370"/>
      <c r="AH694" s="370"/>
      <c r="AI694" s="371"/>
      <c r="AJ694" s="369"/>
      <c r="AK694" s="370"/>
      <c r="AL694" s="370"/>
      <c r="AM694" s="371"/>
      <c r="AN694" s="369"/>
      <c r="AO694" s="370"/>
      <c r="AP694" s="370"/>
      <c r="AQ694" s="371"/>
      <c r="AR694" s="369"/>
      <c r="AS694" s="370"/>
      <c r="AT694" s="370"/>
      <c r="AU694" s="371"/>
      <c r="AV694" s="369"/>
      <c r="AW694" s="370"/>
      <c r="AX694" s="370"/>
      <c r="AY694" s="371"/>
      <c r="AZ694" s="369"/>
      <c r="BA694" s="370"/>
      <c r="BB694" s="370"/>
      <c r="BC694" s="371"/>
      <c r="BD694" s="369"/>
      <c r="BE694" s="370"/>
      <c r="BF694" s="370"/>
      <c r="BG694" s="371"/>
      <c r="BH694" s="369"/>
      <c r="BI694" s="370"/>
      <c r="BJ694" s="370"/>
      <c r="BK694" s="371"/>
      <c r="BL694" s="369"/>
      <c r="BM694" s="370"/>
      <c r="BN694" s="370"/>
      <c r="BO694" s="371"/>
      <c r="BP694" s="369"/>
      <c r="BQ694" s="370"/>
      <c r="BR694" s="370"/>
      <c r="BS694" s="371"/>
      <c r="BT694" s="369"/>
      <c r="BU694" s="370"/>
      <c r="BV694" s="370"/>
      <c r="BW694" s="371"/>
      <c r="BX694" s="369"/>
      <c r="BY694" s="370"/>
      <c r="BZ694" s="370"/>
      <c r="CA694" s="371"/>
      <c r="CB694" s="369"/>
      <c r="CC694" s="370"/>
      <c r="CD694" s="370"/>
      <c r="CE694" s="371"/>
      <c r="CF694" s="369"/>
      <c r="CG694" s="370"/>
      <c r="CH694" s="370"/>
      <c r="CI694" s="371"/>
      <c r="CJ694" s="369"/>
      <c r="CK694" s="370"/>
      <c r="CL694" s="370"/>
      <c r="CM694" s="371"/>
      <c r="CN694" s="369"/>
      <c r="CO694" s="370"/>
      <c r="CP694" s="370"/>
      <c r="CQ694" s="371"/>
      <c r="CR694" s="369"/>
      <c r="CS694" s="370"/>
      <c r="CT694" s="370"/>
      <c r="CU694" s="371"/>
      <c r="CV694" s="369"/>
      <c r="CW694" s="370"/>
      <c r="CX694" s="370"/>
      <c r="CY694" s="371"/>
      <c r="CZ694" s="369"/>
      <c r="DA694" s="370"/>
      <c r="DB694" s="370"/>
      <c r="DC694" s="371"/>
      <c r="DD694" s="369"/>
      <c r="DE694" s="370"/>
      <c r="DF694" s="370"/>
      <c r="DG694" s="371"/>
      <c r="DH694" s="422">
        <f t="shared" si="2"/>
        <v>0</v>
      </c>
      <c r="DI694" s="423"/>
      <c r="DJ694" s="423"/>
      <c r="DK694" s="424"/>
      <c r="DL694" s="422">
        <f t="shared" si="3"/>
        <v>0</v>
      </c>
      <c r="DM694" s="423"/>
      <c r="DN694" s="423"/>
      <c r="DO694" s="424"/>
      <c r="DP694" s="422">
        <f t="shared" si="4"/>
        <v>0</v>
      </c>
      <c r="DQ694" s="423"/>
      <c r="DR694" s="423"/>
      <c r="DS694" s="424"/>
      <c r="DT694" s="422">
        <f t="shared" si="5"/>
        <v>0</v>
      </c>
      <c r="DU694" s="423"/>
      <c r="DV694" s="423"/>
      <c r="DW694" s="424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</row>
    <row r="695" spans="1:163" s="9" customFormat="1" ht="27" customHeight="1">
      <c r="A695" s="470"/>
      <c r="B695" s="505"/>
      <c r="C695" s="505"/>
      <c r="D695" s="505"/>
      <c r="E695" s="505"/>
      <c r="F695" s="506"/>
      <c r="G695" s="677" t="s">
        <v>774</v>
      </c>
      <c r="H695" s="640"/>
      <c r="I695" s="640"/>
      <c r="J695" s="640"/>
      <c r="K695" s="640"/>
      <c r="L695" s="640"/>
      <c r="M695" s="640"/>
      <c r="N695" s="640"/>
      <c r="O695" s="640"/>
      <c r="P695" s="640"/>
      <c r="Q695" s="640"/>
      <c r="R695" s="640"/>
      <c r="S695" s="640"/>
      <c r="T695" s="640"/>
      <c r="U695" s="640"/>
      <c r="V695" s="640"/>
      <c r="W695" s="640"/>
      <c r="X695" s="640"/>
      <c r="Y695" s="641"/>
      <c r="Z695" s="412">
        <v>33</v>
      </c>
      <c r="AA695" s="413"/>
      <c r="AB695" s="369"/>
      <c r="AC695" s="370"/>
      <c r="AD695" s="370"/>
      <c r="AE695" s="371"/>
      <c r="AF695" s="369"/>
      <c r="AG695" s="370"/>
      <c r="AH695" s="370"/>
      <c r="AI695" s="371"/>
      <c r="AJ695" s="369"/>
      <c r="AK695" s="370"/>
      <c r="AL695" s="370"/>
      <c r="AM695" s="371"/>
      <c r="AN695" s="369"/>
      <c r="AO695" s="370"/>
      <c r="AP695" s="370"/>
      <c r="AQ695" s="371"/>
      <c r="AR695" s="369"/>
      <c r="AS695" s="370"/>
      <c r="AT695" s="370"/>
      <c r="AU695" s="371"/>
      <c r="AV695" s="369"/>
      <c r="AW695" s="370"/>
      <c r="AX695" s="370"/>
      <c r="AY695" s="371"/>
      <c r="AZ695" s="369"/>
      <c r="BA695" s="370"/>
      <c r="BB695" s="370"/>
      <c r="BC695" s="371"/>
      <c r="BD695" s="369"/>
      <c r="BE695" s="370"/>
      <c r="BF695" s="370"/>
      <c r="BG695" s="371"/>
      <c r="BH695" s="369"/>
      <c r="BI695" s="370"/>
      <c r="BJ695" s="370"/>
      <c r="BK695" s="371"/>
      <c r="BL695" s="369"/>
      <c r="BM695" s="370"/>
      <c r="BN695" s="370"/>
      <c r="BO695" s="371"/>
      <c r="BP695" s="369"/>
      <c r="BQ695" s="370"/>
      <c r="BR695" s="370"/>
      <c r="BS695" s="371"/>
      <c r="BT695" s="369"/>
      <c r="BU695" s="370"/>
      <c r="BV695" s="370"/>
      <c r="BW695" s="371"/>
      <c r="BX695" s="369"/>
      <c r="BY695" s="370"/>
      <c r="BZ695" s="370"/>
      <c r="CA695" s="371"/>
      <c r="CB695" s="369"/>
      <c r="CC695" s="370"/>
      <c r="CD695" s="370"/>
      <c r="CE695" s="371"/>
      <c r="CF695" s="369"/>
      <c r="CG695" s="370"/>
      <c r="CH695" s="370"/>
      <c r="CI695" s="371"/>
      <c r="CJ695" s="369"/>
      <c r="CK695" s="370"/>
      <c r="CL695" s="370"/>
      <c r="CM695" s="371"/>
      <c r="CN695" s="369"/>
      <c r="CO695" s="370"/>
      <c r="CP695" s="370"/>
      <c r="CQ695" s="371"/>
      <c r="CR695" s="369"/>
      <c r="CS695" s="370"/>
      <c r="CT695" s="370"/>
      <c r="CU695" s="371"/>
      <c r="CV695" s="369"/>
      <c r="CW695" s="370"/>
      <c r="CX695" s="370"/>
      <c r="CY695" s="371"/>
      <c r="CZ695" s="369"/>
      <c r="DA695" s="370"/>
      <c r="DB695" s="370"/>
      <c r="DC695" s="371"/>
      <c r="DD695" s="369"/>
      <c r="DE695" s="370"/>
      <c r="DF695" s="370"/>
      <c r="DG695" s="371"/>
      <c r="DH695" s="422">
        <f t="shared" si="2"/>
        <v>0</v>
      </c>
      <c r="DI695" s="423"/>
      <c r="DJ695" s="423"/>
      <c r="DK695" s="424"/>
      <c r="DL695" s="422">
        <f t="shared" si="3"/>
        <v>0</v>
      </c>
      <c r="DM695" s="423"/>
      <c r="DN695" s="423"/>
      <c r="DO695" s="424"/>
      <c r="DP695" s="422">
        <f t="shared" si="4"/>
        <v>0</v>
      </c>
      <c r="DQ695" s="423"/>
      <c r="DR695" s="423"/>
      <c r="DS695" s="424"/>
      <c r="DT695" s="422">
        <f t="shared" si="5"/>
        <v>0</v>
      </c>
      <c r="DU695" s="423"/>
      <c r="DV695" s="423"/>
      <c r="DW695" s="424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</row>
    <row r="696" spans="1:163" s="9" customFormat="1" ht="23.25" customHeight="1">
      <c r="A696" s="367"/>
      <c r="B696" s="368"/>
      <c r="C696" s="368"/>
      <c r="D696" s="368"/>
      <c r="E696" s="368"/>
      <c r="F696" s="489"/>
      <c r="G696" s="677" t="s">
        <v>499</v>
      </c>
      <c r="H696" s="640"/>
      <c r="I696" s="640"/>
      <c r="J696" s="640"/>
      <c r="K696" s="640"/>
      <c r="L696" s="640"/>
      <c r="M696" s="640"/>
      <c r="N696" s="640"/>
      <c r="O696" s="640"/>
      <c r="P696" s="640"/>
      <c r="Q696" s="640"/>
      <c r="R696" s="640"/>
      <c r="S696" s="640"/>
      <c r="T696" s="640"/>
      <c r="U696" s="640"/>
      <c r="V696" s="640"/>
      <c r="W696" s="640"/>
      <c r="X696" s="640"/>
      <c r="Y696" s="641"/>
      <c r="Z696" s="412">
        <v>34</v>
      </c>
      <c r="AA696" s="413"/>
      <c r="AB696" s="369"/>
      <c r="AC696" s="370"/>
      <c r="AD696" s="370"/>
      <c r="AE696" s="371"/>
      <c r="AF696" s="369"/>
      <c r="AG696" s="370"/>
      <c r="AH696" s="370"/>
      <c r="AI696" s="371"/>
      <c r="AJ696" s="369"/>
      <c r="AK696" s="370"/>
      <c r="AL696" s="370"/>
      <c r="AM696" s="371"/>
      <c r="AN696" s="369"/>
      <c r="AO696" s="370"/>
      <c r="AP696" s="370"/>
      <c r="AQ696" s="371"/>
      <c r="AR696" s="369"/>
      <c r="AS696" s="370"/>
      <c r="AT696" s="370"/>
      <c r="AU696" s="371"/>
      <c r="AV696" s="369"/>
      <c r="AW696" s="370"/>
      <c r="AX696" s="370"/>
      <c r="AY696" s="371"/>
      <c r="AZ696" s="369"/>
      <c r="BA696" s="370"/>
      <c r="BB696" s="370"/>
      <c r="BC696" s="371"/>
      <c r="BD696" s="369"/>
      <c r="BE696" s="370"/>
      <c r="BF696" s="370"/>
      <c r="BG696" s="371"/>
      <c r="BH696" s="369"/>
      <c r="BI696" s="370"/>
      <c r="BJ696" s="370"/>
      <c r="BK696" s="371"/>
      <c r="BL696" s="369"/>
      <c r="BM696" s="370"/>
      <c r="BN696" s="370"/>
      <c r="BO696" s="371"/>
      <c r="BP696" s="369"/>
      <c r="BQ696" s="370"/>
      <c r="BR696" s="370"/>
      <c r="BS696" s="371"/>
      <c r="BT696" s="369"/>
      <c r="BU696" s="370"/>
      <c r="BV696" s="370"/>
      <c r="BW696" s="371"/>
      <c r="BX696" s="369"/>
      <c r="BY696" s="370"/>
      <c r="BZ696" s="370"/>
      <c r="CA696" s="371"/>
      <c r="CB696" s="369"/>
      <c r="CC696" s="370"/>
      <c r="CD696" s="370"/>
      <c r="CE696" s="371"/>
      <c r="CF696" s="369"/>
      <c r="CG696" s="370"/>
      <c r="CH696" s="370"/>
      <c r="CI696" s="371"/>
      <c r="CJ696" s="369"/>
      <c r="CK696" s="370"/>
      <c r="CL696" s="370"/>
      <c r="CM696" s="371"/>
      <c r="CN696" s="369"/>
      <c r="CO696" s="370"/>
      <c r="CP696" s="370"/>
      <c r="CQ696" s="371"/>
      <c r="CR696" s="369"/>
      <c r="CS696" s="370"/>
      <c r="CT696" s="370"/>
      <c r="CU696" s="371"/>
      <c r="CV696" s="369"/>
      <c r="CW696" s="370"/>
      <c r="CX696" s="370"/>
      <c r="CY696" s="371"/>
      <c r="CZ696" s="369"/>
      <c r="DA696" s="370"/>
      <c r="DB696" s="370"/>
      <c r="DC696" s="371"/>
      <c r="DD696" s="369"/>
      <c r="DE696" s="370"/>
      <c r="DF696" s="370"/>
      <c r="DG696" s="371"/>
      <c r="DH696" s="422">
        <f t="shared" si="2"/>
        <v>0</v>
      </c>
      <c r="DI696" s="423"/>
      <c r="DJ696" s="423"/>
      <c r="DK696" s="424"/>
      <c r="DL696" s="422">
        <f t="shared" si="3"/>
        <v>0</v>
      </c>
      <c r="DM696" s="423"/>
      <c r="DN696" s="423"/>
      <c r="DO696" s="424"/>
      <c r="DP696" s="422">
        <f t="shared" si="4"/>
        <v>0</v>
      </c>
      <c r="DQ696" s="423"/>
      <c r="DR696" s="423"/>
      <c r="DS696" s="424"/>
      <c r="DT696" s="422">
        <f t="shared" si="5"/>
        <v>0</v>
      </c>
      <c r="DU696" s="423"/>
      <c r="DV696" s="423"/>
      <c r="DW696" s="424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</row>
    <row r="697" spans="1:163" s="9" customFormat="1" ht="11.25" customHeight="1">
      <c r="A697" s="376" t="s">
        <v>1931</v>
      </c>
      <c r="B697" s="377"/>
      <c r="C697" s="377"/>
      <c r="D697" s="377"/>
      <c r="E697" s="377"/>
      <c r="F697" s="377"/>
      <c r="G697" s="377"/>
      <c r="H697" s="377"/>
      <c r="I697" s="377"/>
      <c r="J697" s="377"/>
      <c r="K697" s="377"/>
      <c r="L697" s="377"/>
      <c r="M697" s="377"/>
      <c r="N697" s="377"/>
      <c r="O697" s="377"/>
      <c r="P697" s="377"/>
      <c r="Q697" s="377"/>
      <c r="R697" s="377"/>
      <c r="S697" s="377"/>
      <c r="T697" s="377"/>
      <c r="U697" s="377"/>
      <c r="V697" s="377"/>
      <c r="W697" s="377"/>
      <c r="X697" s="377"/>
      <c r="Y697" s="378"/>
      <c r="Z697" s="412">
        <v>35</v>
      </c>
      <c r="AA697" s="413"/>
      <c r="AB697" s="369"/>
      <c r="AC697" s="370"/>
      <c r="AD697" s="370"/>
      <c r="AE697" s="371"/>
      <c r="AF697" s="369"/>
      <c r="AG697" s="370"/>
      <c r="AH697" s="370"/>
      <c r="AI697" s="371"/>
      <c r="AJ697" s="369"/>
      <c r="AK697" s="370"/>
      <c r="AL697" s="370"/>
      <c r="AM697" s="371"/>
      <c r="AN697" s="369"/>
      <c r="AO697" s="370"/>
      <c r="AP697" s="370"/>
      <c r="AQ697" s="371"/>
      <c r="AR697" s="369"/>
      <c r="AS697" s="370"/>
      <c r="AT697" s="370"/>
      <c r="AU697" s="371"/>
      <c r="AV697" s="369"/>
      <c r="AW697" s="370"/>
      <c r="AX697" s="370"/>
      <c r="AY697" s="371"/>
      <c r="AZ697" s="369"/>
      <c r="BA697" s="370"/>
      <c r="BB697" s="370"/>
      <c r="BC697" s="371"/>
      <c r="BD697" s="369"/>
      <c r="BE697" s="370"/>
      <c r="BF697" s="370"/>
      <c r="BG697" s="371"/>
      <c r="BH697" s="369"/>
      <c r="BI697" s="370"/>
      <c r="BJ697" s="370"/>
      <c r="BK697" s="371"/>
      <c r="BL697" s="369"/>
      <c r="BM697" s="370"/>
      <c r="BN697" s="370"/>
      <c r="BO697" s="371"/>
      <c r="BP697" s="369"/>
      <c r="BQ697" s="370"/>
      <c r="BR697" s="370"/>
      <c r="BS697" s="371"/>
      <c r="BT697" s="369"/>
      <c r="BU697" s="370"/>
      <c r="BV697" s="370"/>
      <c r="BW697" s="371"/>
      <c r="BX697" s="369"/>
      <c r="BY697" s="370"/>
      <c r="BZ697" s="370"/>
      <c r="CA697" s="371"/>
      <c r="CB697" s="369"/>
      <c r="CC697" s="370"/>
      <c r="CD697" s="370"/>
      <c r="CE697" s="371"/>
      <c r="CF697" s="369"/>
      <c r="CG697" s="370"/>
      <c r="CH697" s="370"/>
      <c r="CI697" s="371"/>
      <c r="CJ697" s="369"/>
      <c r="CK697" s="370"/>
      <c r="CL697" s="370"/>
      <c r="CM697" s="371"/>
      <c r="CN697" s="369"/>
      <c r="CO697" s="370"/>
      <c r="CP697" s="370"/>
      <c r="CQ697" s="371"/>
      <c r="CR697" s="369"/>
      <c r="CS697" s="370"/>
      <c r="CT697" s="370"/>
      <c r="CU697" s="371"/>
      <c r="CV697" s="369"/>
      <c r="CW697" s="370"/>
      <c r="CX697" s="370"/>
      <c r="CY697" s="371"/>
      <c r="CZ697" s="369"/>
      <c r="DA697" s="370"/>
      <c r="DB697" s="370"/>
      <c r="DC697" s="371"/>
      <c r="DD697" s="369"/>
      <c r="DE697" s="370"/>
      <c r="DF697" s="370"/>
      <c r="DG697" s="371"/>
      <c r="DH697" s="422">
        <f t="shared" si="2"/>
        <v>0</v>
      </c>
      <c r="DI697" s="423"/>
      <c r="DJ697" s="423"/>
      <c r="DK697" s="424"/>
      <c r="DL697" s="422">
        <f t="shared" si="3"/>
        <v>0</v>
      </c>
      <c r="DM697" s="423"/>
      <c r="DN697" s="423"/>
      <c r="DO697" s="424"/>
      <c r="DP697" s="422">
        <f t="shared" si="4"/>
        <v>0</v>
      </c>
      <c r="DQ697" s="423"/>
      <c r="DR697" s="423"/>
      <c r="DS697" s="424"/>
      <c r="DT697" s="422">
        <f t="shared" si="5"/>
        <v>0</v>
      </c>
      <c r="DU697" s="423"/>
      <c r="DV697" s="423"/>
      <c r="DW697" s="424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</row>
    <row r="698" spans="1:163" s="9" customFormat="1" ht="18" customHeight="1">
      <c r="A698" s="395" t="s">
        <v>1755</v>
      </c>
      <c r="B698" s="400"/>
      <c r="C698" s="400"/>
      <c r="D698" s="400"/>
      <c r="E698" s="400"/>
      <c r="F698" s="400"/>
      <c r="G698" s="400"/>
      <c r="H698" s="400"/>
      <c r="I698" s="400"/>
      <c r="J698" s="400"/>
      <c r="K698" s="400"/>
      <c r="L698" s="400"/>
      <c r="M698" s="400"/>
      <c r="N698" s="400"/>
      <c r="O698" s="400"/>
      <c r="P698" s="400"/>
      <c r="Q698" s="400"/>
      <c r="R698" s="400"/>
      <c r="S698" s="400"/>
      <c r="T698" s="400"/>
      <c r="U698" s="400"/>
      <c r="V698" s="400"/>
      <c r="W698" s="400"/>
      <c r="X698" s="400"/>
      <c r="Y698" s="401"/>
      <c r="Z698" s="412">
        <v>36</v>
      </c>
      <c r="AA698" s="413"/>
      <c r="AB698" s="369"/>
      <c r="AC698" s="370"/>
      <c r="AD698" s="370"/>
      <c r="AE698" s="371"/>
      <c r="AF698" s="369"/>
      <c r="AG698" s="370"/>
      <c r="AH698" s="370"/>
      <c r="AI698" s="371"/>
      <c r="AJ698" s="369"/>
      <c r="AK698" s="370"/>
      <c r="AL698" s="370"/>
      <c r="AM698" s="371"/>
      <c r="AN698" s="369"/>
      <c r="AO698" s="370"/>
      <c r="AP698" s="370"/>
      <c r="AQ698" s="371"/>
      <c r="AR698" s="369"/>
      <c r="AS698" s="370"/>
      <c r="AT698" s="370"/>
      <c r="AU698" s="371"/>
      <c r="AV698" s="369"/>
      <c r="AW698" s="370"/>
      <c r="AX698" s="370"/>
      <c r="AY698" s="371"/>
      <c r="AZ698" s="369"/>
      <c r="BA698" s="370"/>
      <c r="BB698" s="370"/>
      <c r="BC698" s="371"/>
      <c r="BD698" s="369"/>
      <c r="BE698" s="370"/>
      <c r="BF698" s="370"/>
      <c r="BG698" s="371"/>
      <c r="BH698" s="369"/>
      <c r="BI698" s="370"/>
      <c r="BJ698" s="370"/>
      <c r="BK698" s="371"/>
      <c r="BL698" s="369"/>
      <c r="BM698" s="370"/>
      <c r="BN698" s="370"/>
      <c r="BO698" s="371"/>
      <c r="BP698" s="369"/>
      <c r="BQ698" s="370"/>
      <c r="BR698" s="370"/>
      <c r="BS698" s="371"/>
      <c r="BT698" s="369"/>
      <c r="BU698" s="370"/>
      <c r="BV698" s="370"/>
      <c r="BW698" s="371"/>
      <c r="BX698" s="369"/>
      <c r="BY698" s="370"/>
      <c r="BZ698" s="370"/>
      <c r="CA698" s="371"/>
      <c r="CB698" s="369"/>
      <c r="CC698" s="370"/>
      <c r="CD698" s="370"/>
      <c r="CE698" s="371"/>
      <c r="CF698" s="369"/>
      <c r="CG698" s="370"/>
      <c r="CH698" s="370"/>
      <c r="CI698" s="371"/>
      <c r="CJ698" s="369"/>
      <c r="CK698" s="370"/>
      <c r="CL698" s="370"/>
      <c r="CM698" s="371"/>
      <c r="CN698" s="369"/>
      <c r="CO698" s="370"/>
      <c r="CP698" s="370"/>
      <c r="CQ698" s="371"/>
      <c r="CR698" s="369"/>
      <c r="CS698" s="370"/>
      <c r="CT698" s="370"/>
      <c r="CU698" s="371"/>
      <c r="CV698" s="369"/>
      <c r="CW698" s="370"/>
      <c r="CX698" s="370"/>
      <c r="CY698" s="371"/>
      <c r="CZ698" s="369"/>
      <c r="DA698" s="370"/>
      <c r="DB698" s="370"/>
      <c r="DC698" s="371"/>
      <c r="DD698" s="369"/>
      <c r="DE698" s="370"/>
      <c r="DF698" s="370"/>
      <c r="DG698" s="371"/>
      <c r="DH698" s="422">
        <f t="shared" si="2"/>
        <v>0</v>
      </c>
      <c r="DI698" s="423"/>
      <c r="DJ698" s="423"/>
      <c r="DK698" s="424"/>
      <c r="DL698" s="422">
        <f t="shared" si="3"/>
        <v>0</v>
      </c>
      <c r="DM698" s="423"/>
      <c r="DN698" s="423"/>
      <c r="DO698" s="424"/>
      <c r="DP698" s="422">
        <f t="shared" si="4"/>
        <v>0</v>
      </c>
      <c r="DQ698" s="423"/>
      <c r="DR698" s="423"/>
      <c r="DS698" s="424"/>
      <c r="DT698" s="422">
        <f t="shared" si="5"/>
        <v>0</v>
      </c>
      <c r="DU698" s="423"/>
      <c r="DV698" s="423"/>
      <c r="DW698" s="424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</row>
    <row r="699" spans="1:163" s="9" customFormat="1" ht="25.5" customHeight="1">
      <c r="A699" s="395" t="s">
        <v>1930</v>
      </c>
      <c r="B699" s="400"/>
      <c r="C699" s="400"/>
      <c r="D699" s="400"/>
      <c r="E699" s="400"/>
      <c r="F699" s="400"/>
      <c r="G699" s="400"/>
      <c r="H699" s="400"/>
      <c r="I699" s="400"/>
      <c r="J699" s="400"/>
      <c r="K699" s="400"/>
      <c r="L699" s="400"/>
      <c r="M699" s="400"/>
      <c r="N699" s="400"/>
      <c r="O699" s="400"/>
      <c r="P699" s="400"/>
      <c r="Q699" s="400"/>
      <c r="R699" s="400"/>
      <c r="S699" s="400"/>
      <c r="T699" s="400"/>
      <c r="U699" s="400"/>
      <c r="V699" s="400"/>
      <c r="W699" s="400"/>
      <c r="X699" s="400"/>
      <c r="Y699" s="401"/>
      <c r="Z699" s="412">
        <v>37</v>
      </c>
      <c r="AA699" s="413"/>
      <c r="AB699" s="369"/>
      <c r="AC699" s="370"/>
      <c r="AD699" s="370"/>
      <c r="AE699" s="371"/>
      <c r="AF699" s="369"/>
      <c r="AG699" s="370"/>
      <c r="AH699" s="370"/>
      <c r="AI699" s="371"/>
      <c r="AJ699" s="369"/>
      <c r="AK699" s="370"/>
      <c r="AL699" s="370"/>
      <c r="AM699" s="371"/>
      <c r="AN699" s="369"/>
      <c r="AO699" s="370"/>
      <c r="AP699" s="370"/>
      <c r="AQ699" s="371"/>
      <c r="AR699" s="369"/>
      <c r="AS699" s="370"/>
      <c r="AT699" s="370"/>
      <c r="AU699" s="371"/>
      <c r="AV699" s="369"/>
      <c r="AW699" s="370"/>
      <c r="AX699" s="370"/>
      <c r="AY699" s="371"/>
      <c r="AZ699" s="369"/>
      <c r="BA699" s="370"/>
      <c r="BB699" s="370"/>
      <c r="BC699" s="371"/>
      <c r="BD699" s="369"/>
      <c r="BE699" s="370"/>
      <c r="BF699" s="370"/>
      <c r="BG699" s="371"/>
      <c r="BH699" s="369"/>
      <c r="BI699" s="370"/>
      <c r="BJ699" s="370"/>
      <c r="BK699" s="371"/>
      <c r="BL699" s="369"/>
      <c r="BM699" s="370"/>
      <c r="BN699" s="370"/>
      <c r="BO699" s="371"/>
      <c r="BP699" s="369"/>
      <c r="BQ699" s="370"/>
      <c r="BR699" s="370"/>
      <c r="BS699" s="371"/>
      <c r="BT699" s="369"/>
      <c r="BU699" s="370"/>
      <c r="BV699" s="370"/>
      <c r="BW699" s="371"/>
      <c r="BX699" s="369"/>
      <c r="BY699" s="370"/>
      <c r="BZ699" s="370"/>
      <c r="CA699" s="371"/>
      <c r="CB699" s="369"/>
      <c r="CC699" s="370"/>
      <c r="CD699" s="370"/>
      <c r="CE699" s="371"/>
      <c r="CF699" s="369"/>
      <c r="CG699" s="370"/>
      <c r="CH699" s="370"/>
      <c r="CI699" s="371"/>
      <c r="CJ699" s="369"/>
      <c r="CK699" s="370"/>
      <c r="CL699" s="370"/>
      <c r="CM699" s="371"/>
      <c r="CN699" s="369"/>
      <c r="CO699" s="370"/>
      <c r="CP699" s="370"/>
      <c r="CQ699" s="371"/>
      <c r="CR699" s="369"/>
      <c r="CS699" s="370"/>
      <c r="CT699" s="370"/>
      <c r="CU699" s="371"/>
      <c r="CV699" s="369"/>
      <c r="CW699" s="370"/>
      <c r="CX699" s="370"/>
      <c r="CY699" s="371"/>
      <c r="CZ699" s="369"/>
      <c r="DA699" s="370"/>
      <c r="DB699" s="370"/>
      <c r="DC699" s="371"/>
      <c r="DD699" s="369"/>
      <c r="DE699" s="370"/>
      <c r="DF699" s="370"/>
      <c r="DG699" s="371"/>
      <c r="DH699" s="422">
        <f>AB699+AN699+AZ699+BL699+CB699+CR699</f>
        <v>0</v>
      </c>
      <c r="DI699" s="423"/>
      <c r="DJ699" s="423"/>
      <c r="DK699" s="424"/>
      <c r="DL699" s="422">
        <f>BP699+CF699+CV699</f>
        <v>0</v>
      </c>
      <c r="DM699" s="423"/>
      <c r="DN699" s="423"/>
      <c r="DO699" s="424"/>
      <c r="DP699" s="422">
        <f>AJ699+AR699+BD699+BT699+CJ699+CZ699</f>
        <v>0</v>
      </c>
      <c r="DQ699" s="423"/>
      <c r="DR699" s="423"/>
      <c r="DS699" s="424"/>
      <c r="DT699" s="422">
        <f>AJ699+AV699+BH699+BX699+CN699+DD699</f>
        <v>0</v>
      </c>
      <c r="DU699" s="423"/>
      <c r="DV699" s="423"/>
      <c r="DW699" s="424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</row>
    <row r="700" spans="1:163" s="9" customFormat="1" ht="15.75" customHeight="1">
      <c r="A700" s="395" t="s">
        <v>1929</v>
      </c>
      <c r="B700" s="400"/>
      <c r="C700" s="400"/>
      <c r="D700" s="400"/>
      <c r="E700" s="400"/>
      <c r="F700" s="400"/>
      <c r="G700" s="400"/>
      <c r="H700" s="400"/>
      <c r="I700" s="400"/>
      <c r="J700" s="400"/>
      <c r="K700" s="400"/>
      <c r="L700" s="400"/>
      <c r="M700" s="400"/>
      <c r="N700" s="400"/>
      <c r="O700" s="400"/>
      <c r="P700" s="400"/>
      <c r="Q700" s="400"/>
      <c r="R700" s="400"/>
      <c r="S700" s="400"/>
      <c r="T700" s="400"/>
      <c r="U700" s="400"/>
      <c r="V700" s="400"/>
      <c r="W700" s="400"/>
      <c r="X700" s="400"/>
      <c r="Y700" s="401"/>
      <c r="Z700" s="412">
        <v>38</v>
      </c>
      <c r="AA700" s="413"/>
      <c r="AB700" s="369"/>
      <c r="AC700" s="370"/>
      <c r="AD700" s="370"/>
      <c r="AE700" s="371"/>
      <c r="AF700" s="369"/>
      <c r="AG700" s="370"/>
      <c r="AH700" s="370"/>
      <c r="AI700" s="371"/>
      <c r="AJ700" s="369"/>
      <c r="AK700" s="370"/>
      <c r="AL700" s="370"/>
      <c r="AM700" s="371"/>
      <c r="AN700" s="369"/>
      <c r="AO700" s="370"/>
      <c r="AP700" s="370"/>
      <c r="AQ700" s="371"/>
      <c r="AR700" s="369"/>
      <c r="AS700" s="370"/>
      <c r="AT700" s="370"/>
      <c r="AU700" s="371"/>
      <c r="AV700" s="369"/>
      <c r="AW700" s="370"/>
      <c r="AX700" s="370"/>
      <c r="AY700" s="371"/>
      <c r="AZ700" s="369"/>
      <c r="BA700" s="370"/>
      <c r="BB700" s="370"/>
      <c r="BC700" s="371"/>
      <c r="BD700" s="369"/>
      <c r="BE700" s="370"/>
      <c r="BF700" s="370"/>
      <c r="BG700" s="371"/>
      <c r="BH700" s="369"/>
      <c r="BI700" s="370"/>
      <c r="BJ700" s="370"/>
      <c r="BK700" s="371"/>
      <c r="BL700" s="369"/>
      <c r="BM700" s="370"/>
      <c r="BN700" s="370"/>
      <c r="BO700" s="371"/>
      <c r="BP700" s="369"/>
      <c r="BQ700" s="370"/>
      <c r="BR700" s="370"/>
      <c r="BS700" s="371"/>
      <c r="BT700" s="369"/>
      <c r="BU700" s="370"/>
      <c r="BV700" s="370"/>
      <c r="BW700" s="371"/>
      <c r="BX700" s="369"/>
      <c r="BY700" s="370"/>
      <c r="BZ700" s="370"/>
      <c r="CA700" s="371"/>
      <c r="CB700" s="369"/>
      <c r="CC700" s="370"/>
      <c r="CD700" s="370"/>
      <c r="CE700" s="371"/>
      <c r="CF700" s="369"/>
      <c r="CG700" s="370"/>
      <c r="CH700" s="370"/>
      <c r="CI700" s="371"/>
      <c r="CJ700" s="369"/>
      <c r="CK700" s="370"/>
      <c r="CL700" s="370"/>
      <c r="CM700" s="371"/>
      <c r="CN700" s="369"/>
      <c r="CO700" s="370"/>
      <c r="CP700" s="370"/>
      <c r="CQ700" s="371"/>
      <c r="CR700" s="369"/>
      <c r="CS700" s="370"/>
      <c r="CT700" s="370"/>
      <c r="CU700" s="371"/>
      <c r="CV700" s="369"/>
      <c r="CW700" s="370"/>
      <c r="CX700" s="370"/>
      <c r="CY700" s="371"/>
      <c r="CZ700" s="369"/>
      <c r="DA700" s="370"/>
      <c r="DB700" s="370"/>
      <c r="DC700" s="371"/>
      <c r="DD700" s="369"/>
      <c r="DE700" s="370"/>
      <c r="DF700" s="370"/>
      <c r="DG700" s="371"/>
      <c r="DH700" s="422">
        <f>AB700+AN700+AZ700+BL700+CB700+CR700</f>
        <v>0</v>
      </c>
      <c r="DI700" s="423"/>
      <c r="DJ700" s="423"/>
      <c r="DK700" s="424"/>
      <c r="DL700" s="422">
        <f>BP700+CF700+CV700</f>
        <v>0</v>
      </c>
      <c r="DM700" s="423"/>
      <c r="DN700" s="423"/>
      <c r="DO700" s="424"/>
      <c r="DP700" s="422">
        <f>AJ700+AR700+BD700+BT700+CJ700+CZ700</f>
        <v>0</v>
      </c>
      <c r="DQ700" s="423"/>
      <c r="DR700" s="423"/>
      <c r="DS700" s="424"/>
      <c r="DT700" s="422">
        <f>AJ700+AV700+BH700+BX700+CN700+DD700</f>
        <v>0</v>
      </c>
      <c r="DU700" s="423"/>
      <c r="DV700" s="423"/>
      <c r="DW700" s="424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</row>
    <row r="701" spans="1:163" s="9" customFormat="1" ht="11.25" customHeight="1">
      <c r="A701" s="395" t="s">
        <v>711</v>
      </c>
      <c r="B701" s="400"/>
      <c r="C701" s="400"/>
      <c r="D701" s="400"/>
      <c r="E701" s="400"/>
      <c r="F701" s="400"/>
      <c r="G701" s="400"/>
      <c r="H701" s="400"/>
      <c r="I701" s="400"/>
      <c r="J701" s="400"/>
      <c r="K701" s="400"/>
      <c r="L701" s="400"/>
      <c r="M701" s="400"/>
      <c r="N701" s="400"/>
      <c r="O701" s="400"/>
      <c r="P701" s="400"/>
      <c r="Q701" s="400"/>
      <c r="R701" s="400"/>
      <c r="S701" s="400"/>
      <c r="T701" s="400"/>
      <c r="U701" s="400"/>
      <c r="V701" s="400"/>
      <c r="W701" s="400"/>
      <c r="X701" s="400"/>
      <c r="Y701" s="401"/>
      <c r="Z701" s="412">
        <v>39</v>
      </c>
      <c r="AA701" s="413"/>
      <c r="AB701" s="369"/>
      <c r="AC701" s="370"/>
      <c r="AD701" s="370"/>
      <c r="AE701" s="371"/>
      <c r="AF701" s="369"/>
      <c r="AG701" s="370"/>
      <c r="AH701" s="370"/>
      <c r="AI701" s="371"/>
      <c r="AJ701" s="369"/>
      <c r="AK701" s="370"/>
      <c r="AL701" s="370"/>
      <c r="AM701" s="371"/>
      <c r="AN701" s="369"/>
      <c r="AO701" s="370"/>
      <c r="AP701" s="370"/>
      <c r="AQ701" s="371"/>
      <c r="AR701" s="369"/>
      <c r="AS701" s="370"/>
      <c r="AT701" s="370"/>
      <c r="AU701" s="371"/>
      <c r="AV701" s="369"/>
      <c r="AW701" s="370"/>
      <c r="AX701" s="370"/>
      <c r="AY701" s="371"/>
      <c r="AZ701" s="369"/>
      <c r="BA701" s="370"/>
      <c r="BB701" s="370"/>
      <c r="BC701" s="371"/>
      <c r="BD701" s="369"/>
      <c r="BE701" s="370"/>
      <c r="BF701" s="370"/>
      <c r="BG701" s="371"/>
      <c r="BH701" s="369"/>
      <c r="BI701" s="370"/>
      <c r="BJ701" s="370"/>
      <c r="BK701" s="371"/>
      <c r="BL701" s="369"/>
      <c r="BM701" s="370"/>
      <c r="BN701" s="370"/>
      <c r="BO701" s="371"/>
      <c r="BP701" s="369"/>
      <c r="BQ701" s="370"/>
      <c r="BR701" s="370"/>
      <c r="BS701" s="371"/>
      <c r="BT701" s="369"/>
      <c r="BU701" s="370"/>
      <c r="BV701" s="370"/>
      <c r="BW701" s="371"/>
      <c r="BX701" s="369"/>
      <c r="BY701" s="370"/>
      <c r="BZ701" s="370"/>
      <c r="CA701" s="371"/>
      <c r="CB701" s="369"/>
      <c r="CC701" s="370"/>
      <c r="CD701" s="370"/>
      <c r="CE701" s="371"/>
      <c r="CF701" s="369"/>
      <c r="CG701" s="370"/>
      <c r="CH701" s="370"/>
      <c r="CI701" s="371"/>
      <c r="CJ701" s="369"/>
      <c r="CK701" s="370"/>
      <c r="CL701" s="370"/>
      <c r="CM701" s="371"/>
      <c r="CN701" s="369"/>
      <c r="CO701" s="370"/>
      <c r="CP701" s="370"/>
      <c r="CQ701" s="371"/>
      <c r="CR701" s="369"/>
      <c r="CS701" s="370"/>
      <c r="CT701" s="370"/>
      <c r="CU701" s="371"/>
      <c r="CV701" s="369"/>
      <c r="CW701" s="370"/>
      <c r="CX701" s="370"/>
      <c r="CY701" s="371"/>
      <c r="CZ701" s="369"/>
      <c r="DA701" s="370"/>
      <c r="DB701" s="370"/>
      <c r="DC701" s="371"/>
      <c r="DD701" s="369"/>
      <c r="DE701" s="370"/>
      <c r="DF701" s="370"/>
      <c r="DG701" s="371"/>
      <c r="DH701" s="422">
        <f t="shared" si="2"/>
        <v>0</v>
      </c>
      <c r="DI701" s="423"/>
      <c r="DJ701" s="423"/>
      <c r="DK701" s="424"/>
      <c r="DL701" s="422">
        <f t="shared" si="3"/>
        <v>0</v>
      </c>
      <c r="DM701" s="423"/>
      <c r="DN701" s="423"/>
      <c r="DO701" s="424"/>
      <c r="DP701" s="422">
        <f t="shared" si="4"/>
        <v>0</v>
      </c>
      <c r="DQ701" s="423"/>
      <c r="DR701" s="423"/>
      <c r="DS701" s="424"/>
      <c r="DT701" s="422">
        <f t="shared" si="5"/>
        <v>0</v>
      </c>
      <c r="DU701" s="423"/>
      <c r="DV701" s="423"/>
      <c r="DW701" s="424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</row>
    <row r="702" spans="1:163" s="9" customFormat="1" ht="13.5" customHeight="1">
      <c r="A702" s="395" t="s">
        <v>1145</v>
      </c>
      <c r="B702" s="400"/>
      <c r="C702" s="400"/>
      <c r="D702" s="400"/>
      <c r="E702" s="400"/>
      <c r="F702" s="400"/>
      <c r="G702" s="400"/>
      <c r="H702" s="400"/>
      <c r="I702" s="400"/>
      <c r="J702" s="400"/>
      <c r="K702" s="400"/>
      <c r="L702" s="400"/>
      <c r="M702" s="400"/>
      <c r="N702" s="400"/>
      <c r="O702" s="400"/>
      <c r="P702" s="400"/>
      <c r="Q702" s="400"/>
      <c r="R702" s="400"/>
      <c r="S702" s="400"/>
      <c r="T702" s="400"/>
      <c r="U702" s="400"/>
      <c r="V702" s="400"/>
      <c r="W702" s="400"/>
      <c r="X702" s="400"/>
      <c r="Y702" s="401"/>
      <c r="Z702" s="412">
        <v>40</v>
      </c>
      <c r="AA702" s="413"/>
      <c r="AB702" s="369"/>
      <c r="AC702" s="370"/>
      <c r="AD702" s="370"/>
      <c r="AE702" s="371"/>
      <c r="AF702" s="369"/>
      <c r="AG702" s="370"/>
      <c r="AH702" s="370"/>
      <c r="AI702" s="371"/>
      <c r="AJ702" s="369"/>
      <c r="AK702" s="370"/>
      <c r="AL702" s="370"/>
      <c r="AM702" s="371"/>
      <c r="AN702" s="369"/>
      <c r="AO702" s="370"/>
      <c r="AP702" s="370"/>
      <c r="AQ702" s="371"/>
      <c r="AR702" s="369"/>
      <c r="AS702" s="370"/>
      <c r="AT702" s="370"/>
      <c r="AU702" s="371"/>
      <c r="AV702" s="369"/>
      <c r="AW702" s="370"/>
      <c r="AX702" s="370"/>
      <c r="AY702" s="371"/>
      <c r="AZ702" s="369"/>
      <c r="BA702" s="370"/>
      <c r="BB702" s="370"/>
      <c r="BC702" s="371"/>
      <c r="BD702" s="369"/>
      <c r="BE702" s="370"/>
      <c r="BF702" s="370"/>
      <c r="BG702" s="371"/>
      <c r="BH702" s="369"/>
      <c r="BI702" s="370"/>
      <c r="BJ702" s="370"/>
      <c r="BK702" s="371"/>
      <c r="BL702" s="369"/>
      <c r="BM702" s="370"/>
      <c r="BN702" s="370"/>
      <c r="BO702" s="371"/>
      <c r="BP702" s="369"/>
      <c r="BQ702" s="370"/>
      <c r="BR702" s="370"/>
      <c r="BS702" s="371"/>
      <c r="BT702" s="369"/>
      <c r="BU702" s="370"/>
      <c r="BV702" s="370"/>
      <c r="BW702" s="371"/>
      <c r="BX702" s="369"/>
      <c r="BY702" s="370"/>
      <c r="BZ702" s="370"/>
      <c r="CA702" s="371"/>
      <c r="CB702" s="369"/>
      <c r="CC702" s="370"/>
      <c r="CD702" s="370"/>
      <c r="CE702" s="371"/>
      <c r="CF702" s="369"/>
      <c r="CG702" s="370"/>
      <c r="CH702" s="370"/>
      <c r="CI702" s="371"/>
      <c r="CJ702" s="369"/>
      <c r="CK702" s="370"/>
      <c r="CL702" s="370"/>
      <c r="CM702" s="371"/>
      <c r="CN702" s="369"/>
      <c r="CO702" s="370"/>
      <c r="CP702" s="370"/>
      <c r="CQ702" s="371"/>
      <c r="CR702" s="369"/>
      <c r="CS702" s="370"/>
      <c r="CT702" s="370"/>
      <c r="CU702" s="371"/>
      <c r="CV702" s="369"/>
      <c r="CW702" s="370"/>
      <c r="CX702" s="370"/>
      <c r="CY702" s="371"/>
      <c r="CZ702" s="369"/>
      <c r="DA702" s="370"/>
      <c r="DB702" s="370"/>
      <c r="DC702" s="371"/>
      <c r="DD702" s="369"/>
      <c r="DE702" s="370"/>
      <c r="DF702" s="370"/>
      <c r="DG702" s="371"/>
      <c r="DH702" s="422">
        <f t="shared" si="2"/>
        <v>0</v>
      </c>
      <c r="DI702" s="423"/>
      <c r="DJ702" s="423"/>
      <c r="DK702" s="424"/>
      <c r="DL702" s="422">
        <f t="shared" si="3"/>
        <v>0</v>
      </c>
      <c r="DM702" s="423"/>
      <c r="DN702" s="423"/>
      <c r="DO702" s="424"/>
      <c r="DP702" s="422">
        <f t="shared" si="4"/>
        <v>0</v>
      </c>
      <c r="DQ702" s="423"/>
      <c r="DR702" s="423"/>
      <c r="DS702" s="424"/>
      <c r="DT702" s="422">
        <f t="shared" si="5"/>
        <v>0</v>
      </c>
      <c r="DU702" s="423"/>
      <c r="DV702" s="423"/>
      <c r="DW702" s="424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</row>
    <row r="703" spans="1:163" s="9" customFormat="1" ht="32.25" customHeight="1">
      <c r="A703" s="395" t="s">
        <v>1756</v>
      </c>
      <c r="B703" s="400"/>
      <c r="C703" s="400"/>
      <c r="D703" s="400"/>
      <c r="E703" s="400"/>
      <c r="F703" s="400"/>
      <c r="G703" s="400"/>
      <c r="H703" s="400"/>
      <c r="I703" s="400"/>
      <c r="J703" s="400"/>
      <c r="K703" s="400"/>
      <c r="L703" s="400"/>
      <c r="M703" s="400"/>
      <c r="N703" s="400"/>
      <c r="O703" s="400"/>
      <c r="P703" s="400"/>
      <c r="Q703" s="400"/>
      <c r="R703" s="400"/>
      <c r="S703" s="400"/>
      <c r="T703" s="400"/>
      <c r="U703" s="400"/>
      <c r="V703" s="400"/>
      <c r="W703" s="400"/>
      <c r="X703" s="400"/>
      <c r="Y703" s="401"/>
      <c r="Z703" s="412">
        <v>41</v>
      </c>
      <c r="AA703" s="413"/>
      <c r="AB703" s="369"/>
      <c r="AC703" s="370"/>
      <c r="AD703" s="370"/>
      <c r="AE703" s="371"/>
      <c r="AF703" s="369"/>
      <c r="AG703" s="370"/>
      <c r="AH703" s="370"/>
      <c r="AI703" s="371"/>
      <c r="AJ703" s="369"/>
      <c r="AK703" s="370"/>
      <c r="AL703" s="370"/>
      <c r="AM703" s="371"/>
      <c r="AN703" s="369"/>
      <c r="AO703" s="370"/>
      <c r="AP703" s="370"/>
      <c r="AQ703" s="371"/>
      <c r="AR703" s="369"/>
      <c r="AS703" s="370"/>
      <c r="AT703" s="370"/>
      <c r="AU703" s="371"/>
      <c r="AV703" s="369"/>
      <c r="AW703" s="370"/>
      <c r="AX703" s="370"/>
      <c r="AY703" s="371"/>
      <c r="AZ703" s="369"/>
      <c r="BA703" s="370"/>
      <c r="BB703" s="370"/>
      <c r="BC703" s="371"/>
      <c r="BD703" s="369"/>
      <c r="BE703" s="370"/>
      <c r="BF703" s="370"/>
      <c r="BG703" s="371"/>
      <c r="BH703" s="369"/>
      <c r="BI703" s="370"/>
      <c r="BJ703" s="370"/>
      <c r="BK703" s="371"/>
      <c r="BL703" s="369"/>
      <c r="BM703" s="370"/>
      <c r="BN703" s="370"/>
      <c r="BO703" s="371"/>
      <c r="BP703" s="369"/>
      <c r="BQ703" s="370"/>
      <c r="BR703" s="370"/>
      <c r="BS703" s="371"/>
      <c r="BT703" s="369"/>
      <c r="BU703" s="370"/>
      <c r="BV703" s="370"/>
      <c r="BW703" s="371"/>
      <c r="BX703" s="369"/>
      <c r="BY703" s="370"/>
      <c r="BZ703" s="370"/>
      <c r="CA703" s="371"/>
      <c r="CB703" s="369"/>
      <c r="CC703" s="370"/>
      <c r="CD703" s="370"/>
      <c r="CE703" s="371"/>
      <c r="CF703" s="369"/>
      <c r="CG703" s="370"/>
      <c r="CH703" s="370"/>
      <c r="CI703" s="371"/>
      <c r="CJ703" s="369"/>
      <c r="CK703" s="370"/>
      <c r="CL703" s="370"/>
      <c r="CM703" s="371"/>
      <c r="CN703" s="369"/>
      <c r="CO703" s="370"/>
      <c r="CP703" s="370"/>
      <c r="CQ703" s="371"/>
      <c r="CR703" s="369"/>
      <c r="CS703" s="370"/>
      <c r="CT703" s="370"/>
      <c r="CU703" s="371"/>
      <c r="CV703" s="369"/>
      <c r="CW703" s="370"/>
      <c r="CX703" s="370"/>
      <c r="CY703" s="371"/>
      <c r="CZ703" s="369"/>
      <c r="DA703" s="370"/>
      <c r="DB703" s="370"/>
      <c r="DC703" s="371"/>
      <c r="DD703" s="369"/>
      <c r="DE703" s="370"/>
      <c r="DF703" s="370"/>
      <c r="DG703" s="371"/>
      <c r="DH703" s="422">
        <f t="shared" si="2"/>
        <v>0</v>
      </c>
      <c r="DI703" s="423"/>
      <c r="DJ703" s="423"/>
      <c r="DK703" s="424"/>
      <c r="DL703" s="422">
        <f t="shared" si="3"/>
        <v>0</v>
      </c>
      <c r="DM703" s="423"/>
      <c r="DN703" s="423"/>
      <c r="DO703" s="424"/>
      <c r="DP703" s="422">
        <f t="shared" si="4"/>
        <v>0</v>
      </c>
      <c r="DQ703" s="423"/>
      <c r="DR703" s="423"/>
      <c r="DS703" s="424"/>
      <c r="DT703" s="422">
        <f t="shared" si="5"/>
        <v>0</v>
      </c>
      <c r="DU703" s="423"/>
      <c r="DV703" s="423"/>
      <c r="DW703" s="424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</row>
    <row r="704" spans="1:163" s="9" customFormat="1" ht="15" customHeight="1">
      <c r="A704" s="376" t="s">
        <v>946</v>
      </c>
      <c r="B704" s="377"/>
      <c r="C704" s="377"/>
      <c r="D704" s="377"/>
      <c r="E704" s="377"/>
      <c r="F704" s="377"/>
      <c r="G704" s="377"/>
      <c r="H704" s="377"/>
      <c r="I704" s="377"/>
      <c r="J704" s="377"/>
      <c r="K704" s="377"/>
      <c r="L704" s="377"/>
      <c r="M704" s="377"/>
      <c r="N704" s="377"/>
      <c r="O704" s="377"/>
      <c r="P704" s="377"/>
      <c r="Q704" s="377"/>
      <c r="R704" s="377"/>
      <c r="S704" s="377"/>
      <c r="T704" s="377"/>
      <c r="U704" s="377"/>
      <c r="V704" s="377"/>
      <c r="W704" s="377"/>
      <c r="X704" s="377"/>
      <c r="Y704" s="378"/>
      <c r="Z704" s="412">
        <v>42</v>
      </c>
      <c r="AA704" s="413"/>
      <c r="AB704" s="369"/>
      <c r="AC704" s="370"/>
      <c r="AD704" s="370"/>
      <c r="AE704" s="371"/>
      <c r="AF704" s="369"/>
      <c r="AG704" s="370"/>
      <c r="AH704" s="370"/>
      <c r="AI704" s="371"/>
      <c r="AJ704" s="369"/>
      <c r="AK704" s="370"/>
      <c r="AL704" s="370"/>
      <c r="AM704" s="371"/>
      <c r="AN704" s="369"/>
      <c r="AO704" s="370"/>
      <c r="AP704" s="370"/>
      <c r="AQ704" s="371"/>
      <c r="AR704" s="369"/>
      <c r="AS704" s="370"/>
      <c r="AT704" s="370"/>
      <c r="AU704" s="371"/>
      <c r="AV704" s="369"/>
      <c r="AW704" s="370"/>
      <c r="AX704" s="370"/>
      <c r="AY704" s="371"/>
      <c r="AZ704" s="369"/>
      <c r="BA704" s="370"/>
      <c r="BB704" s="370"/>
      <c r="BC704" s="371"/>
      <c r="BD704" s="369"/>
      <c r="BE704" s="370"/>
      <c r="BF704" s="370"/>
      <c r="BG704" s="371"/>
      <c r="BH704" s="369"/>
      <c r="BI704" s="370"/>
      <c r="BJ704" s="370"/>
      <c r="BK704" s="371"/>
      <c r="BL704" s="369"/>
      <c r="BM704" s="370"/>
      <c r="BN704" s="370"/>
      <c r="BO704" s="371"/>
      <c r="BP704" s="369"/>
      <c r="BQ704" s="370"/>
      <c r="BR704" s="370"/>
      <c r="BS704" s="371"/>
      <c r="BT704" s="369"/>
      <c r="BU704" s="370"/>
      <c r="BV704" s="370"/>
      <c r="BW704" s="371"/>
      <c r="BX704" s="369"/>
      <c r="BY704" s="370"/>
      <c r="BZ704" s="370"/>
      <c r="CA704" s="371"/>
      <c r="CB704" s="369"/>
      <c r="CC704" s="370"/>
      <c r="CD704" s="370"/>
      <c r="CE704" s="371"/>
      <c r="CF704" s="369"/>
      <c r="CG704" s="370"/>
      <c r="CH704" s="370"/>
      <c r="CI704" s="371"/>
      <c r="CJ704" s="369"/>
      <c r="CK704" s="370"/>
      <c r="CL704" s="370"/>
      <c r="CM704" s="371"/>
      <c r="CN704" s="369"/>
      <c r="CO704" s="370"/>
      <c r="CP704" s="370"/>
      <c r="CQ704" s="371"/>
      <c r="CR704" s="369"/>
      <c r="CS704" s="370"/>
      <c r="CT704" s="370"/>
      <c r="CU704" s="371"/>
      <c r="CV704" s="369"/>
      <c r="CW704" s="370"/>
      <c r="CX704" s="370"/>
      <c r="CY704" s="371"/>
      <c r="CZ704" s="369"/>
      <c r="DA704" s="370"/>
      <c r="DB704" s="370"/>
      <c r="DC704" s="371"/>
      <c r="DD704" s="369"/>
      <c r="DE704" s="370"/>
      <c r="DF704" s="370"/>
      <c r="DG704" s="371"/>
      <c r="DH704" s="422">
        <f t="shared" si="2"/>
        <v>0</v>
      </c>
      <c r="DI704" s="423"/>
      <c r="DJ704" s="423"/>
      <c r="DK704" s="424"/>
      <c r="DL704" s="422">
        <f t="shared" si="3"/>
        <v>0</v>
      </c>
      <c r="DM704" s="423"/>
      <c r="DN704" s="423"/>
      <c r="DO704" s="424"/>
      <c r="DP704" s="422">
        <f t="shared" si="4"/>
        <v>0</v>
      </c>
      <c r="DQ704" s="423"/>
      <c r="DR704" s="423"/>
      <c r="DS704" s="424"/>
      <c r="DT704" s="422">
        <f t="shared" si="5"/>
        <v>0</v>
      </c>
      <c r="DU704" s="423"/>
      <c r="DV704" s="423"/>
      <c r="DW704" s="424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</row>
    <row r="705" spans="1:163" s="9" customFormat="1" ht="11.25" customHeight="1">
      <c r="A705" s="376" t="s">
        <v>947</v>
      </c>
      <c r="B705" s="377"/>
      <c r="C705" s="377"/>
      <c r="D705" s="377"/>
      <c r="E705" s="377"/>
      <c r="F705" s="377"/>
      <c r="G705" s="377"/>
      <c r="H705" s="377"/>
      <c r="I705" s="377"/>
      <c r="J705" s="377"/>
      <c r="K705" s="377"/>
      <c r="L705" s="377"/>
      <c r="M705" s="377"/>
      <c r="N705" s="377"/>
      <c r="O705" s="377"/>
      <c r="P705" s="377"/>
      <c r="Q705" s="377"/>
      <c r="R705" s="377"/>
      <c r="S705" s="377"/>
      <c r="T705" s="377"/>
      <c r="U705" s="377"/>
      <c r="V705" s="377"/>
      <c r="W705" s="377"/>
      <c r="X705" s="377"/>
      <c r="Y705" s="378"/>
      <c r="Z705" s="412">
        <v>43</v>
      </c>
      <c r="AA705" s="413"/>
      <c r="AB705" s="543">
        <f>SUM(AB697:AE704)+AB689+AB682+AB676+AB663</f>
        <v>0</v>
      </c>
      <c r="AC705" s="544"/>
      <c r="AD705" s="544"/>
      <c r="AE705" s="545"/>
      <c r="AF705" s="543">
        <f>SUM(AF697:AI704)+AF689+AF682+AF676+AF663</f>
        <v>0</v>
      </c>
      <c r="AG705" s="544"/>
      <c r="AH705" s="544"/>
      <c r="AI705" s="545"/>
      <c r="AJ705" s="543">
        <f>SUM(AJ697:AM704)+AJ689+AJ682+AJ676+AJ663</f>
        <v>0</v>
      </c>
      <c r="AK705" s="544"/>
      <c r="AL705" s="544"/>
      <c r="AM705" s="545"/>
      <c r="AN705" s="543">
        <f>SUM(AN697:AQ704)+AN689+AN682+AN676+AN663</f>
        <v>0</v>
      </c>
      <c r="AO705" s="544"/>
      <c r="AP705" s="544"/>
      <c r="AQ705" s="545"/>
      <c r="AR705" s="543">
        <f>SUM(AR697:AU704)+AR689+AR682+AR676+AR663</f>
        <v>0</v>
      </c>
      <c r="AS705" s="544"/>
      <c r="AT705" s="544"/>
      <c r="AU705" s="545"/>
      <c r="AV705" s="543">
        <f>SUM(AV697:AY704)+AV689+AV682+AV676+AV663</f>
        <v>0</v>
      </c>
      <c r="AW705" s="544"/>
      <c r="AX705" s="544"/>
      <c r="AY705" s="545"/>
      <c r="AZ705" s="543">
        <f>SUM(AZ697:BC704)+AZ689+AZ682+AZ676+AZ663</f>
        <v>0</v>
      </c>
      <c r="BA705" s="544"/>
      <c r="BB705" s="544"/>
      <c r="BC705" s="545"/>
      <c r="BD705" s="543">
        <f>SUM(BD697:BG704)+BD689+BD682+BD676+BD663</f>
        <v>0</v>
      </c>
      <c r="BE705" s="544"/>
      <c r="BF705" s="544"/>
      <c r="BG705" s="545"/>
      <c r="BH705" s="543">
        <f>SUM(BH697:BK704)+BH689+BH682+BH676+BH663</f>
        <v>0</v>
      </c>
      <c r="BI705" s="544"/>
      <c r="BJ705" s="544"/>
      <c r="BK705" s="545"/>
      <c r="BL705" s="543">
        <f>SUM(BL697:BO704)+BL689+BL682+BL676+BL663</f>
        <v>0</v>
      </c>
      <c r="BM705" s="544"/>
      <c r="BN705" s="544"/>
      <c r="BO705" s="545"/>
      <c r="BP705" s="543">
        <f>SUM(BP697:BS704)+BP689+BP682+BP676+BP663</f>
        <v>0</v>
      </c>
      <c r="BQ705" s="544"/>
      <c r="BR705" s="544"/>
      <c r="BS705" s="545"/>
      <c r="BT705" s="543">
        <f>SUM(BT697:BW704)+BT689+BT682+BT676+BT663</f>
        <v>0</v>
      </c>
      <c r="BU705" s="544"/>
      <c r="BV705" s="544"/>
      <c r="BW705" s="545"/>
      <c r="BX705" s="543">
        <f>SUM(BX697:CA704)+BX689+BX682+BX676+BX663</f>
        <v>0</v>
      </c>
      <c r="BY705" s="544"/>
      <c r="BZ705" s="544"/>
      <c r="CA705" s="545"/>
      <c r="CB705" s="543">
        <f>SUM(CB697:CE704)+CB689+CB682+CB676+CB663</f>
        <v>0</v>
      </c>
      <c r="CC705" s="544"/>
      <c r="CD705" s="544"/>
      <c r="CE705" s="545"/>
      <c r="CF705" s="543">
        <f>SUM(CF697:CI704)+CF689+CF682+CF676+CF663</f>
        <v>0</v>
      </c>
      <c r="CG705" s="544"/>
      <c r="CH705" s="544"/>
      <c r="CI705" s="545"/>
      <c r="CJ705" s="543">
        <f>SUM(CJ697:CM704)+CJ689+CJ682+CJ676+CJ663</f>
        <v>0</v>
      </c>
      <c r="CK705" s="544"/>
      <c r="CL705" s="544"/>
      <c r="CM705" s="545"/>
      <c r="CN705" s="543">
        <f>SUM(CN697:CQ704)+CN689+CN682+CN676+CN663</f>
        <v>0</v>
      </c>
      <c r="CO705" s="544"/>
      <c r="CP705" s="544"/>
      <c r="CQ705" s="545"/>
      <c r="CR705" s="543">
        <f>SUM(CR697:CU704)+CR689+CR682+CR676+CR663</f>
        <v>0</v>
      </c>
      <c r="CS705" s="544"/>
      <c r="CT705" s="544"/>
      <c r="CU705" s="545"/>
      <c r="CV705" s="543">
        <f>SUM(CV697:CY704)+CV689+CV682+CV676+CV663</f>
        <v>0</v>
      </c>
      <c r="CW705" s="544"/>
      <c r="CX705" s="544"/>
      <c r="CY705" s="545"/>
      <c r="CZ705" s="543">
        <f>SUM(CZ697:DC704)+CZ689+CZ682+CZ676+CZ663</f>
        <v>0</v>
      </c>
      <c r="DA705" s="544"/>
      <c r="DB705" s="544"/>
      <c r="DC705" s="545"/>
      <c r="DD705" s="543">
        <f>SUM(DD697:DG704)+DD689+DD682+DD676+DD663</f>
        <v>0</v>
      </c>
      <c r="DE705" s="544"/>
      <c r="DF705" s="544"/>
      <c r="DG705" s="545"/>
      <c r="DH705" s="422">
        <f t="shared" si="2"/>
        <v>0</v>
      </c>
      <c r="DI705" s="423"/>
      <c r="DJ705" s="423"/>
      <c r="DK705" s="424"/>
      <c r="DL705" s="422">
        <f t="shared" si="3"/>
        <v>0</v>
      </c>
      <c r="DM705" s="423"/>
      <c r="DN705" s="423"/>
      <c r="DO705" s="424"/>
      <c r="DP705" s="422">
        <f>AJ705+AR705+BD705+BT705+CJ705+CZ705</f>
        <v>0</v>
      </c>
      <c r="DQ705" s="423"/>
      <c r="DR705" s="423"/>
      <c r="DS705" s="424"/>
      <c r="DT705" s="422">
        <f t="shared" si="5"/>
        <v>0</v>
      </c>
      <c r="DU705" s="423"/>
      <c r="DV705" s="423"/>
      <c r="DW705" s="424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</row>
    <row r="706" spans="1:60" ht="11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</row>
    <row r="707" spans="1:163" s="10" customFormat="1" ht="11.25" customHeight="1">
      <c r="A707" s="496" t="s">
        <v>285</v>
      </c>
      <c r="B707" s="496"/>
      <c r="C707" s="199"/>
      <c r="D707" s="199"/>
      <c r="E707" s="199"/>
      <c r="F707" s="202"/>
      <c r="G707" s="202"/>
      <c r="H707" s="202"/>
      <c r="I707" s="202"/>
      <c r="J707" s="202"/>
      <c r="K707" s="202" t="s">
        <v>1801</v>
      </c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  <c r="AA707" s="202"/>
      <c r="AB707" s="202"/>
      <c r="AC707" s="202"/>
      <c r="AD707" s="202"/>
      <c r="AE707" s="202"/>
      <c r="AF707" s="202"/>
      <c r="AG707" s="202"/>
      <c r="AH707" s="202"/>
      <c r="AI707" s="202"/>
      <c r="AJ707" s="202"/>
      <c r="AK707" s="202"/>
      <c r="AL707" s="202"/>
      <c r="AM707" s="202"/>
      <c r="AN707" s="202"/>
      <c r="AO707" s="202"/>
      <c r="AP707" s="202"/>
      <c r="AQ707" s="202"/>
      <c r="AR707" s="202"/>
      <c r="AS707" s="202"/>
      <c r="AT707" s="202"/>
      <c r="AU707" s="202"/>
      <c r="AV707" s="202"/>
      <c r="AW707" s="202"/>
      <c r="AX707" s="202"/>
      <c r="AY707" s="202"/>
      <c r="AZ707" s="202"/>
      <c r="BA707" s="202"/>
      <c r="BB707" s="202"/>
      <c r="BC707" s="202"/>
      <c r="BD707" s="202"/>
      <c r="BE707" s="202"/>
      <c r="BF707" s="202"/>
      <c r="BG707" s="202"/>
      <c r="BH707" s="20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</row>
    <row r="708" spans="1:163" s="10" customFormat="1" ht="12.75" customHeight="1">
      <c r="A708" s="2"/>
      <c r="B708" s="2"/>
      <c r="C708" s="202"/>
      <c r="D708" s="202"/>
      <c r="E708" s="202"/>
      <c r="F708" s="202"/>
      <c r="G708" s="202"/>
      <c r="H708" s="202"/>
      <c r="I708" s="202"/>
      <c r="J708" s="202"/>
      <c r="K708" s="202" t="s">
        <v>1336</v>
      </c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  <c r="AA708" s="202"/>
      <c r="AB708" s="202"/>
      <c r="AC708" s="202"/>
      <c r="AD708" s="202"/>
      <c r="AE708" s="202"/>
      <c r="AF708" s="202"/>
      <c r="AG708" s="202"/>
      <c r="AH708" s="202"/>
      <c r="AI708" s="202"/>
      <c r="AJ708" s="202"/>
      <c r="AK708" s="202"/>
      <c r="AL708" s="202"/>
      <c r="AM708" s="202"/>
      <c r="AN708" s="202"/>
      <c r="AO708" s="202"/>
      <c r="AP708" s="202"/>
      <c r="AQ708" s="202"/>
      <c r="AR708" s="202"/>
      <c r="AS708" s="202"/>
      <c r="AT708" s="202"/>
      <c r="AU708" s="202"/>
      <c r="AV708" s="202"/>
      <c r="AW708" s="202"/>
      <c r="AX708" s="202"/>
      <c r="AY708" s="202"/>
      <c r="AZ708" s="202"/>
      <c r="BA708" s="202"/>
      <c r="BB708" s="202"/>
      <c r="BC708" s="202"/>
      <c r="BD708" s="202"/>
      <c r="BE708" s="202"/>
      <c r="BF708" s="202"/>
      <c r="BG708" s="202"/>
      <c r="BH708" s="20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</row>
    <row r="709" spans="1:163" s="10" customFormat="1" ht="14.25" customHeight="1">
      <c r="A709" s="1"/>
      <c r="B709" s="1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203"/>
      <c r="AU709" s="203"/>
      <c r="AV709" s="203"/>
      <c r="AW709" s="203"/>
      <c r="AX709" s="203"/>
      <c r="AY709" s="203"/>
      <c r="AZ709" s="203"/>
      <c r="BA709" s="203"/>
      <c r="BB709" s="203"/>
      <c r="BC709" s="203"/>
      <c r="BD709" s="203"/>
      <c r="BE709" s="203"/>
      <c r="BF709" s="203"/>
      <c r="BG709" s="204"/>
      <c r="BH709" s="204"/>
      <c r="BI709" s="86"/>
      <c r="BJ709" s="86"/>
      <c r="BK709" s="86"/>
      <c r="BL709" s="86"/>
      <c r="BM709" s="86"/>
      <c r="BN709" s="86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</row>
    <row r="710" spans="1:163" s="10" customFormat="1" ht="16.5" customHeight="1">
      <c r="A710" s="8"/>
      <c r="B710" s="8"/>
      <c r="C710" s="205"/>
      <c r="D710" s="694" t="s">
        <v>175</v>
      </c>
      <c r="E710" s="695"/>
      <c r="F710" s="695"/>
      <c r="G710" s="695"/>
      <c r="H710" s="695"/>
      <c r="I710" s="695"/>
      <c r="J710" s="695"/>
      <c r="K710" s="695"/>
      <c r="L710" s="695"/>
      <c r="M710" s="695"/>
      <c r="N710" s="695"/>
      <c r="O710" s="695"/>
      <c r="P710" s="695"/>
      <c r="Q710" s="696"/>
      <c r="R710" s="792" t="s">
        <v>525</v>
      </c>
      <c r="S710" s="793"/>
      <c r="T710" s="694" t="s">
        <v>168</v>
      </c>
      <c r="U710" s="695"/>
      <c r="V710" s="695"/>
      <c r="W710" s="695"/>
      <c r="X710" s="695"/>
      <c r="Y710" s="695"/>
      <c r="Z710" s="695"/>
      <c r="AA710" s="695"/>
      <c r="AB710" s="695"/>
      <c r="AC710" s="695"/>
      <c r="AD710" s="695"/>
      <c r="AE710" s="695"/>
      <c r="AF710" s="695"/>
      <c r="AG710" s="695"/>
      <c r="AH710" s="695"/>
      <c r="AI710" s="695"/>
      <c r="AJ710" s="695"/>
      <c r="AK710" s="695"/>
      <c r="AL710" s="695"/>
      <c r="AM710" s="695"/>
      <c r="AN710" s="695"/>
      <c r="AO710" s="695"/>
      <c r="AP710" s="695"/>
      <c r="AQ710" s="695"/>
      <c r="AR710" s="695"/>
      <c r="AS710" s="695"/>
      <c r="AT710" s="695"/>
      <c r="AU710" s="695"/>
      <c r="AV710" s="695"/>
      <c r="AW710" s="695"/>
      <c r="AX710" s="695"/>
      <c r="AY710" s="695"/>
      <c r="AZ710" s="695"/>
      <c r="BA710" s="695"/>
      <c r="BB710" s="695"/>
      <c r="BC710" s="695"/>
      <c r="BD710" s="695"/>
      <c r="BE710" s="695"/>
      <c r="BF710" s="695"/>
      <c r="BG710" s="695"/>
      <c r="BH710" s="695"/>
      <c r="BI710" s="695"/>
      <c r="BJ710" s="695"/>
      <c r="BK710" s="695"/>
      <c r="BL710" s="695"/>
      <c r="BM710" s="695"/>
      <c r="BN710" s="695"/>
      <c r="BO710" s="695"/>
      <c r="BP710" s="695"/>
      <c r="BQ710" s="695"/>
      <c r="BR710" s="695"/>
      <c r="BS710" s="695"/>
      <c r="BT710" s="695"/>
      <c r="BU710" s="695"/>
      <c r="BV710" s="695"/>
      <c r="BW710" s="695"/>
      <c r="BX710" s="695"/>
      <c r="BY710" s="695"/>
      <c r="BZ710" s="695"/>
      <c r="CA710" s="696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</row>
    <row r="711" spans="1:163" s="10" customFormat="1" ht="22.5" customHeight="1">
      <c r="A711" s="8"/>
      <c r="B711" s="8"/>
      <c r="C711" s="205"/>
      <c r="D711" s="697"/>
      <c r="E711" s="698"/>
      <c r="F711" s="698"/>
      <c r="G711" s="698"/>
      <c r="H711" s="698"/>
      <c r="I711" s="698"/>
      <c r="J711" s="698"/>
      <c r="K711" s="698"/>
      <c r="L711" s="698"/>
      <c r="M711" s="698"/>
      <c r="N711" s="698"/>
      <c r="O711" s="698"/>
      <c r="P711" s="698"/>
      <c r="Q711" s="699"/>
      <c r="R711" s="794"/>
      <c r="S711" s="795"/>
      <c r="T711" s="474" t="s">
        <v>169</v>
      </c>
      <c r="U711" s="475"/>
      <c r="V711" s="475"/>
      <c r="W711" s="475"/>
      <c r="X711" s="475"/>
      <c r="Y711" s="475"/>
      <c r="Z711" s="475"/>
      <c r="AA711" s="475"/>
      <c r="AB711" s="475"/>
      <c r="AC711" s="475"/>
      <c r="AD711" s="475"/>
      <c r="AE711" s="475"/>
      <c r="AF711" s="475"/>
      <c r="AG711" s="475"/>
      <c r="AH711" s="475"/>
      <c r="AI711" s="475"/>
      <c r="AJ711" s="475"/>
      <c r="AK711" s="475"/>
      <c r="AL711" s="475"/>
      <c r="AM711" s="475"/>
      <c r="AN711" s="475"/>
      <c r="AO711" s="475"/>
      <c r="AP711" s="475"/>
      <c r="AQ711" s="475"/>
      <c r="AR711" s="475"/>
      <c r="AS711" s="475"/>
      <c r="AT711" s="475"/>
      <c r="AU711" s="475"/>
      <c r="AV711" s="475"/>
      <c r="AW711" s="475"/>
      <c r="AX711" s="475"/>
      <c r="AY711" s="475"/>
      <c r="AZ711" s="475"/>
      <c r="BA711" s="475"/>
      <c r="BB711" s="475"/>
      <c r="BC711" s="475"/>
      <c r="BD711" s="475"/>
      <c r="BE711" s="475"/>
      <c r="BF711" s="475"/>
      <c r="BG711" s="475"/>
      <c r="BH711" s="475"/>
      <c r="BI711" s="475"/>
      <c r="BJ711" s="475"/>
      <c r="BK711" s="475"/>
      <c r="BL711" s="475"/>
      <c r="BM711" s="475"/>
      <c r="BN711" s="475"/>
      <c r="BO711" s="475"/>
      <c r="BP711" s="475"/>
      <c r="BQ711" s="475"/>
      <c r="BR711" s="475"/>
      <c r="BS711" s="475"/>
      <c r="BT711" s="475"/>
      <c r="BU711" s="475"/>
      <c r="BV711" s="475"/>
      <c r="BW711" s="475"/>
      <c r="BX711" s="475"/>
      <c r="BY711" s="475"/>
      <c r="BZ711" s="475"/>
      <c r="CA711" s="213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</row>
    <row r="712" spans="1:163" ht="11.25">
      <c r="A712" s="8"/>
      <c r="B712" s="8"/>
      <c r="C712" s="205"/>
      <c r="D712" s="697"/>
      <c r="E712" s="698"/>
      <c r="F712" s="698"/>
      <c r="G712" s="698"/>
      <c r="H712" s="698"/>
      <c r="I712" s="698"/>
      <c r="J712" s="698"/>
      <c r="K712" s="698"/>
      <c r="L712" s="698"/>
      <c r="M712" s="698"/>
      <c r="N712" s="698"/>
      <c r="O712" s="698"/>
      <c r="P712" s="698"/>
      <c r="Q712" s="699"/>
      <c r="R712" s="794"/>
      <c r="S712" s="795"/>
      <c r="T712" s="1087" t="s">
        <v>439</v>
      </c>
      <c r="U712" s="1087"/>
      <c r="V712" s="1087"/>
      <c r="W712" s="1087"/>
      <c r="X712" s="1088"/>
      <c r="Y712" s="1088"/>
      <c r="Z712" s="1088"/>
      <c r="AA712" s="1088"/>
      <c r="AB712" s="1088"/>
      <c r="AC712" s="1088"/>
      <c r="AD712" s="1088"/>
      <c r="AE712" s="1088"/>
      <c r="AF712" s="1087"/>
      <c r="AG712" s="1087"/>
      <c r="AH712" s="1087"/>
      <c r="AI712" s="1087"/>
      <c r="AJ712" s="1087"/>
      <c r="AK712" s="1087"/>
      <c r="AL712" s="1087"/>
      <c r="AM712" s="1087"/>
      <c r="AN712" s="1087"/>
      <c r="AO712" s="1087"/>
      <c r="AP712" s="1087"/>
      <c r="AQ712" s="1087"/>
      <c r="AR712" s="1087" t="s">
        <v>438</v>
      </c>
      <c r="AS712" s="1087"/>
      <c r="AT712" s="1087"/>
      <c r="AU712" s="1087"/>
      <c r="AV712" s="1087"/>
      <c r="AW712" s="1087"/>
      <c r="AX712" s="1087"/>
      <c r="AY712" s="1087"/>
      <c r="AZ712" s="1087"/>
      <c r="BA712" s="1087"/>
      <c r="BB712" s="1087"/>
      <c r="BC712" s="1087"/>
      <c r="BD712" s="1087" t="s">
        <v>1337</v>
      </c>
      <c r="BE712" s="1087"/>
      <c r="BF712" s="1087"/>
      <c r="BG712" s="1087"/>
      <c r="BH712" s="1087"/>
      <c r="BI712" s="1087"/>
      <c r="BJ712" s="1087"/>
      <c r="BK712" s="1087"/>
      <c r="BL712" s="1087"/>
      <c r="BM712" s="1087"/>
      <c r="BN712" s="1087"/>
      <c r="BO712" s="1087"/>
      <c r="BP712" s="725" t="s">
        <v>1338</v>
      </c>
      <c r="BQ712" s="725"/>
      <c r="BR712" s="725"/>
      <c r="BS712" s="725"/>
      <c r="BT712" s="725"/>
      <c r="BU712" s="725"/>
      <c r="BV712" s="725"/>
      <c r="BW712" s="725"/>
      <c r="BX712" s="725"/>
      <c r="BY712" s="725"/>
      <c r="BZ712" s="725"/>
      <c r="CA712" s="725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</row>
    <row r="713" spans="1:163" ht="62.25" customHeight="1">
      <c r="A713" s="8"/>
      <c r="B713" s="8"/>
      <c r="C713" s="205"/>
      <c r="D713" s="474" t="s">
        <v>174</v>
      </c>
      <c r="E713" s="475"/>
      <c r="F713" s="475"/>
      <c r="G713" s="475"/>
      <c r="H713" s="475"/>
      <c r="I713" s="475"/>
      <c r="J713" s="475"/>
      <c r="K713" s="475"/>
      <c r="L713" s="475"/>
      <c r="M713" s="475"/>
      <c r="N713" s="475"/>
      <c r="O713" s="475"/>
      <c r="P713" s="475"/>
      <c r="Q713" s="710"/>
      <c r="R713" s="796"/>
      <c r="S713" s="797"/>
      <c r="T713" s="450" t="s">
        <v>170</v>
      </c>
      <c r="U713" s="451"/>
      <c r="V713" s="452" t="s">
        <v>171</v>
      </c>
      <c r="W713" s="451"/>
      <c r="X713" s="688" t="s">
        <v>1814</v>
      </c>
      <c r="Y713" s="689"/>
      <c r="Z713" s="452" t="s">
        <v>1815</v>
      </c>
      <c r="AA713" s="453"/>
      <c r="AB713" s="450"/>
      <c r="AC713" s="451"/>
      <c r="AD713" s="712" t="s">
        <v>1594</v>
      </c>
      <c r="AE713" s="787"/>
      <c r="AF713" s="450" t="s">
        <v>170</v>
      </c>
      <c r="AG713" s="451"/>
      <c r="AH713" s="452" t="s">
        <v>171</v>
      </c>
      <c r="AI713" s="451"/>
      <c r="AJ713" s="688" t="s">
        <v>1814</v>
      </c>
      <c r="AK713" s="689"/>
      <c r="AL713" s="452" t="s">
        <v>1815</v>
      </c>
      <c r="AM713" s="453"/>
      <c r="AN713" s="450"/>
      <c r="AO713" s="451"/>
      <c r="AP713" s="712" t="s">
        <v>1594</v>
      </c>
      <c r="AQ713" s="787"/>
      <c r="AR713" s="450" t="s">
        <v>170</v>
      </c>
      <c r="AS713" s="451"/>
      <c r="AT713" s="452" t="s">
        <v>171</v>
      </c>
      <c r="AU713" s="451"/>
      <c r="AV713" s="688" t="s">
        <v>1814</v>
      </c>
      <c r="AW713" s="689"/>
      <c r="AX713" s="452" t="s">
        <v>1815</v>
      </c>
      <c r="AY713" s="453"/>
      <c r="AZ713" s="450"/>
      <c r="BA713" s="451"/>
      <c r="BB713" s="712" t="s">
        <v>1594</v>
      </c>
      <c r="BC713" s="787"/>
      <c r="BD713" s="450" t="s">
        <v>170</v>
      </c>
      <c r="BE713" s="451"/>
      <c r="BF713" s="452" t="s">
        <v>171</v>
      </c>
      <c r="BG713" s="451"/>
      <c r="BH713" s="688" t="s">
        <v>1814</v>
      </c>
      <c r="BI713" s="689"/>
      <c r="BJ713" s="452" t="s">
        <v>1815</v>
      </c>
      <c r="BK713" s="453"/>
      <c r="BL713" s="450"/>
      <c r="BM713" s="451"/>
      <c r="BN713" s="712" t="s">
        <v>1594</v>
      </c>
      <c r="BO713" s="787"/>
      <c r="BP713" s="450" t="s">
        <v>170</v>
      </c>
      <c r="BQ713" s="451"/>
      <c r="BR713" s="452" t="s">
        <v>171</v>
      </c>
      <c r="BS713" s="451"/>
      <c r="BT713" s="688" t="s">
        <v>1814</v>
      </c>
      <c r="BU713" s="689"/>
      <c r="BV713" s="452" t="s">
        <v>1815</v>
      </c>
      <c r="BW713" s="453"/>
      <c r="BX713" s="450"/>
      <c r="BY713" s="451"/>
      <c r="BZ713" s="712" t="s">
        <v>1594</v>
      </c>
      <c r="CA713" s="787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783" t="s">
        <v>439</v>
      </c>
      <c r="CR713" s="784"/>
      <c r="CS713" s="784"/>
      <c r="CT713" s="784"/>
      <c r="CU713" s="784"/>
      <c r="CV713" s="784"/>
      <c r="CW713" s="784"/>
      <c r="CX713" s="785"/>
      <c r="CY713" s="783" t="s">
        <v>437</v>
      </c>
      <c r="CZ713" s="784"/>
      <c r="DA713" s="784"/>
      <c r="DB713" s="784"/>
      <c r="DC713" s="784"/>
      <c r="DD713" s="784"/>
      <c r="DE713" s="784"/>
      <c r="DF713" s="785"/>
      <c r="DG713" s="783" t="s">
        <v>438</v>
      </c>
      <c r="DH713" s="784"/>
      <c r="DI713" s="784"/>
      <c r="DJ713" s="784"/>
      <c r="DK713" s="784"/>
      <c r="DL713" s="784"/>
      <c r="DM713" s="784"/>
      <c r="DN713" s="785"/>
      <c r="DO713" s="783" t="s">
        <v>1337</v>
      </c>
      <c r="DP713" s="784"/>
      <c r="DQ713" s="784"/>
      <c r="DR713" s="784"/>
      <c r="DS713" s="784"/>
      <c r="DT713" s="784"/>
      <c r="DU713" s="784"/>
      <c r="DV713" s="785"/>
      <c r="DW713" s="783" t="s">
        <v>1338</v>
      </c>
      <c r="DX713" s="784"/>
      <c r="DY713" s="784"/>
      <c r="DZ713" s="784"/>
      <c r="EA713" s="784"/>
      <c r="EB713" s="784"/>
      <c r="EC713" s="784"/>
      <c r="ED713" s="785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</row>
    <row r="714" spans="1:163" s="88" customFormat="1" ht="11.25" customHeight="1">
      <c r="A714" s="87"/>
      <c r="B714" s="87"/>
      <c r="C714" s="206"/>
      <c r="D714" s="798" t="s">
        <v>1439</v>
      </c>
      <c r="E714" s="799"/>
      <c r="F714" s="799"/>
      <c r="G714" s="799"/>
      <c r="H714" s="799"/>
      <c r="I714" s="799"/>
      <c r="J714" s="799"/>
      <c r="K714" s="799"/>
      <c r="L714" s="799"/>
      <c r="M714" s="799"/>
      <c r="N714" s="799"/>
      <c r="O714" s="799"/>
      <c r="P714" s="799"/>
      <c r="Q714" s="800"/>
      <c r="R714" s="801" t="s">
        <v>1440</v>
      </c>
      <c r="S714" s="802"/>
      <c r="T714" s="462">
        <v>1</v>
      </c>
      <c r="U714" s="451"/>
      <c r="V714" s="451"/>
      <c r="W714" s="453"/>
      <c r="X714" s="631">
        <v>2</v>
      </c>
      <c r="Y714" s="421"/>
      <c r="Z714" s="421"/>
      <c r="AA714" s="443"/>
      <c r="AB714" s="631">
        <v>3</v>
      </c>
      <c r="AC714" s="421"/>
      <c r="AD714" s="421"/>
      <c r="AE714" s="443"/>
      <c r="AF714" s="462">
        <v>4</v>
      </c>
      <c r="AG714" s="451"/>
      <c r="AH714" s="451"/>
      <c r="AI714" s="453"/>
      <c r="AJ714" s="462">
        <v>5</v>
      </c>
      <c r="AK714" s="463"/>
      <c r="AL714" s="463"/>
      <c r="AM714" s="464"/>
      <c r="AN714" s="462">
        <v>6</v>
      </c>
      <c r="AO714" s="451"/>
      <c r="AP714" s="451"/>
      <c r="AQ714" s="453"/>
      <c r="AR714" s="462">
        <v>7</v>
      </c>
      <c r="AS714" s="451"/>
      <c r="AT714" s="451"/>
      <c r="AU714" s="453"/>
      <c r="AV714" s="462">
        <v>8</v>
      </c>
      <c r="AW714" s="451"/>
      <c r="AX714" s="451"/>
      <c r="AY714" s="453"/>
      <c r="AZ714" s="462">
        <v>9</v>
      </c>
      <c r="BA714" s="451"/>
      <c r="BB714" s="451"/>
      <c r="BC714" s="453"/>
      <c r="BD714" s="462">
        <v>10</v>
      </c>
      <c r="BE714" s="451"/>
      <c r="BF714" s="451"/>
      <c r="BG714" s="453"/>
      <c r="BH714" s="462">
        <v>11</v>
      </c>
      <c r="BI714" s="451"/>
      <c r="BJ714" s="451"/>
      <c r="BK714" s="453"/>
      <c r="BL714" s="462">
        <v>12</v>
      </c>
      <c r="BM714" s="451"/>
      <c r="BN714" s="451"/>
      <c r="BO714" s="453"/>
      <c r="BP714" s="462">
        <v>13</v>
      </c>
      <c r="BQ714" s="451"/>
      <c r="BR714" s="451"/>
      <c r="BS714" s="453"/>
      <c r="BT714" s="462">
        <v>14</v>
      </c>
      <c r="BU714" s="451"/>
      <c r="BV714" s="451"/>
      <c r="BW714" s="453"/>
      <c r="BX714" s="462">
        <v>15</v>
      </c>
      <c r="BY714" s="451"/>
      <c r="BZ714" s="451"/>
      <c r="CA714" s="451"/>
      <c r="CB714" s="635"/>
      <c r="CC714" s="742"/>
      <c r="CD714" s="742"/>
      <c r="CE714" s="742"/>
      <c r="CF714" s="87"/>
      <c r="CG714" s="87"/>
      <c r="CH714" s="87"/>
      <c r="CI714" s="87"/>
      <c r="CJ714" s="87"/>
      <c r="CK714" s="87"/>
      <c r="CL714" s="87"/>
      <c r="CM714" s="87"/>
      <c r="CN714" s="87"/>
      <c r="CO714" s="87"/>
      <c r="CP714" s="87"/>
      <c r="CQ714" s="788" t="s">
        <v>1592</v>
      </c>
      <c r="CR714" s="789"/>
      <c r="CS714" s="789"/>
      <c r="CT714" s="790"/>
      <c r="CU714" s="688" t="s">
        <v>1593</v>
      </c>
      <c r="CV714" s="791"/>
      <c r="CW714" s="786" t="s">
        <v>1594</v>
      </c>
      <c r="CX714" s="787"/>
      <c r="CY714" s="788" t="s">
        <v>1592</v>
      </c>
      <c r="CZ714" s="789"/>
      <c r="DA714" s="789"/>
      <c r="DB714" s="790"/>
      <c r="DC714" s="688" t="s">
        <v>1593</v>
      </c>
      <c r="DD714" s="791"/>
      <c r="DE714" s="786" t="s">
        <v>1594</v>
      </c>
      <c r="DF714" s="787"/>
      <c r="DG714" s="788" t="s">
        <v>1592</v>
      </c>
      <c r="DH714" s="789"/>
      <c r="DI714" s="789"/>
      <c r="DJ714" s="790"/>
      <c r="DK714" s="688" t="s">
        <v>1593</v>
      </c>
      <c r="DL714" s="791"/>
      <c r="DM714" s="786" t="s">
        <v>1594</v>
      </c>
      <c r="DN714" s="787"/>
      <c r="DO714" s="788" t="s">
        <v>1592</v>
      </c>
      <c r="DP714" s="789"/>
      <c r="DQ714" s="789"/>
      <c r="DR714" s="790"/>
      <c r="DS714" s="688" t="s">
        <v>1593</v>
      </c>
      <c r="DT714" s="791"/>
      <c r="DU714" s="786" t="s">
        <v>1594</v>
      </c>
      <c r="DV714" s="787"/>
      <c r="DW714" s="788" t="s">
        <v>1592</v>
      </c>
      <c r="DX714" s="789"/>
      <c r="DY714" s="789"/>
      <c r="DZ714" s="790"/>
      <c r="EA714" s="688" t="s">
        <v>1593</v>
      </c>
      <c r="EB714" s="791"/>
      <c r="EC714" s="786" t="s">
        <v>1594</v>
      </c>
      <c r="ED714" s="787"/>
      <c r="EE714" s="87"/>
      <c r="EF714" s="87"/>
      <c r="EG714" s="87"/>
      <c r="EH714" s="87"/>
      <c r="EI714" s="87"/>
      <c r="EJ714" s="87"/>
      <c r="EK714" s="87"/>
      <c r="EL714" s="87"/>
      <c r="EM714" s="87"/>
      <c r="EN714" s="87"/>
      <c r="EO714" s="87"/>
      <c r="EP714" s="87"/>
      <c r="EQ714" s="87"/>
      <c r="ER714" s="87"/>
      <c r="ES714" s="87"/>
      <c r="ET714" s="87"/>
      <c r="EU714" s="87"/>
      <c r="EV714" s="87"/>
      <c r="EW714" s="87"/>
      <c r="EX714" s="87"/>
      <c r="EY714" s="87"/>
      <c r="EZ714" s="87"/>
      <c r="FA714" s="87"/>
      <c r="FB714" s="87"/>
      <c r="FC714" s="87"/>
      <c r="FD714" s="87"/>
      <c r="FE714" s="87"/>
      <c r="FF714" s="87"/>
      <c r="FG714" s="87"/>
    </row>
    <row r="715" spans="1:163" ht="11.25">
      <c r="A715" s="9"/>
      <c r="B715" s="9"/>
      <c r="C715" s="207"/>
      <c r="D715" s="803" t="s">
        <v>132</v>
      </c>
      <c r="E715" s="804"/>
      <c r="F715" s="804"/>
      <c r="G715" s="804"/>
      <c r="H715" s="804"/>
      <c r="I715" s="804"/>
      <c r="J715" s="804"/>
      <c r="K715" s="804"/>
      <c r="L715" s="804"/>
      <c r="M715" s="804"/>
      <c r="N715" s="804"/>
      <c r="O715" s="804"/>
      <c r="P715" s="804"/>
      <c r="Q715" s="805"/>
      <c r="R715" s="806">
        <v>1</v>
      </c>
      <c r="S715" s="807"/>
      <c r="T715" s="808">
        <f>SUM(T716:W727)</f>
        <v>0</v>
      </c>
      <c r="U715" s="558"/>
      <c r="V715" s="558"/>
      <c r="W715" s="558"/>
      <c r="X715" s="558">
        <f>SUM(X716:AA727)</f>
        <v>0</v>
      </c>
      <c r="Y715" s="558"/>
      <c r="Z715" s="558"/>
      <c r="AA715" s="558"/>
      <c r="AB715" s="558">
        <f>SUM(AB716:AE727)</f>
        <v>0</v>
      </c>
      <c r="AC715" s="558"/>
      <c r="AD715" s="558"/>
      <c r="AE715" s="558"/>
      <c r="AF715" s="558">
        <f>SUM(AF716:AI727)</f>
        <v>0</v>
      </c>
      <c r="AG715" s="558"/>
      <c r="AH715" s="558"/>
      <c r="AI715" s="558"/>
      <c r="AJ715" s="558">
        <f>SUM(AJ716:AM727)</f>
        <v>0</v>
      </c>
      <c r="AK715" s="558"/>
      <c r="AL715" s="558"/>
      <c r="AM715" s="558"/>
      <c r="AN715" s="558">
        <f>SUM(AN716:AQ727)</f>
        <v>0</v>
      </c>
      <c r="AO715" s="558"/>
      <c r="AP715" s="558"/>
      <c r="AQ715" s="558"/>
      <c r="AR715" s="558">
        <f>SUM(AR716:AU727)</f>
        <v>0</v>
      </c>
      <c r="AS715" s="558"/>
      <c r="AT715" s="558"/>
      <c r="AU715" s="558"/>
      <c r="AV715" s="558">
        <f>SUM(AV716:AY727)</f>
        <v>0</v>
      </c>
      <c r="AW715" s="558"/>
      <c r="AX715" s="558"/>
      <c r="AY715" s="558"/>
      <c r="AZ715" s="558">
        <f>SUM(AZ716:BC727)</f>
        <v>0</v>
      </c>
      <c r="BA715" s="558"/>
      <c r="BB715" s="558"/>
      <c r="BC715" s="558"/>
      <c r="BD715" s="558">
        <f>SUM(BD716:BG727)</f>
        <v>0</v>
      </c>
      <c r="BE715" s="558"/>
      <c r="BF715" s="558"/>
      <c r="BG715" s="558"/>
      <c r="BH715" s="558">
        <f>SUM(BH716:BK727)</f>
        <v>0</v>
      </c>
      <c r="BI715" s="558"/>
      <c r="BJ715" s="558"/>
      <c r="BK715" s="558"/>
      <c r="BL715" s="558">
        <f>SUM(BL716:BO727)</f>
        <v>0</v>
      </c>
      <c r="BM715" s="558"/>
      <c r="BN715" s="558"/>
      <c r="BO715" s="558"/>
      <c r="BP715" s="558">
        <f>SUM(BP716:BS727)</f>
        <v>0</v>
      </c>
      <c r="BQ715" s="558"/>
      <c r="BR715" s="558"/>
      <c r="BS715" s="558"/>
      <c r="BT715" s="558">
        <f>SUM(BT716:BW727)</f>
        <v>0</v>
      </c>
      <c r="BU715" s="558"/>
      <c r="BV715" s="558"/>
      <c r="BW715" s="558"/>
      <c r="BX715" s="558">
        <f>SUM(BX716:CA727)</f>
        <v>0</v>
      </c>
      <c r="BY715" s="558"/>
      <c r="BZ715" s="558"/>
      <c r="CA715" s="1085"/>
      <c r="CB715" s="1086"/>
      <c r="CC715" s="1086"/>
      <c r="CD715" s="1086"/>
      <c r="CE715" s="1086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</row>
    <row r="716" spans="1:163" s="8" customFormat="1" ht="11.25" customHeight="1">
      <c r="A716" s="9"/>
      <c r="B716" s="9"/>
      <c r="C716" s="207"/>
      <c r="D716" s="809" t="s">
        <v>811</v>
      </c>
      <c r="E716" s="810"/>
      <c r="F716" s="810"/>
      <c r="G716" s="810"/>
      <c r="H716" s="810"/>
      <c r="I716" s="810"/>
      <c r="J716" s="810"/>
      <c r="K716" s="810"/>
      <c r="L716" s="810"/>
      <c r="M716" s="810"/>
      <c r="N716" s="810"/>
      <c r="O716" s="810"/>
      <c r="P716" s="810"/>
      <c r="Q716" s="811"/>
      <c r="R716" s="806">
        <v>2</v>
      </c>
      <c r="S716" s="807"/>
      <c r="T716" s="369"/>
      <c r="U716" s="370"/>
      <c r="V716" s="370"/>
      <c r="W716" s="371"/>
      <c r="X716" s="369"/>
      <c r="Y716" s="370"/>
      <c r="Z716" s="370"/>
      <c r="AA716" s="371"/>
      <c r="AB716" s="369"/>
      <c r="AC716" s="370"/>
      <c r="AD716" s="370"/>
      <c r="AE716" s="371"/>
      <c r="AF716" s="369"/>
      <c r="AG716" s="370"/>
      <c r="AH716" s="370"/>
      <c r="AI716" s="371"/>
      <c r="AJ716" s="369"/>
      <c r="AK716" s="370"/>
      <c r="AL716" s="370"/>
      <c r="AM716" s="371"/>
      <c r="AN716" s="369"/>
      <c r="AO716" s="370"/>
      <c r="AP716" s="370"/>
      <c r="AQ716" s="371"/>
      <c r="AR716" s="369"/>
      <c r="AS716" s="370"/>
      <c r="AT716" s="370"/>
      <c r="AU716" s="371"/>
      <c r="AV716" s="369"/>
      <c r="AW716" s="370"/>
      <c r="AX716" s="370"/>
      <c r="AY716" s="371"/>
      <c r="AZ716" s="369"/>
      <c r="BA716" s="370"/>
      <c r="BB716" s="370"/>
      <c r="BC716" s="371"/>
      <c r="BD716" s="369"/>
      <c r="BE716" s="370"/>
      <c r="BF716" s="370"/>
      <c r="BG716" s="371"/>
      <c r="BH716" s="369"/>
      <c r="BI716" s="370"/>
      <c r="BJ716" s="370"/>
      <c r="BK716" s="371"/>
      <c r="BL716" s="369"/>
      <c r="BM716" s="370"/>
      <c r="BN716" s="370"/>
      <c r="BO716" s="371"/>
      <c r="BP716" s="369"/>
      <c r="BQ716" s="370"/>
      <c r="BR716" s="370"/>
      <c r="BS716" s="371"/>
      <c r="BT716" s="369"/>
      <c r="BU716" s="370"/>
      <c r="BV716" s="370"/>
      <c r="BW716" s="371"/>
      <c r="BX716" s="369"/>
      <c r="BY716" s="370"/>
      <c r="BZ716" s="370"/>
      <c r="CA716" s="370"/>
      <c r="CB716" s="389"/>
      <c r="CC716" s="389"/>
      <c r="CD716" s="389"/>
      <c r="CE716" s="38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</row>
    <row r="717" spans="1:163" s="8" customFormat="1" ht="24" customHeight="1">
      <c r="A717" s="9"/>
      <c r="B717" s="9"/>
      <c r="C717" s="207"/>
      <c r="D717" s="803" t="s">
        <v>287</v>
      </c>
      <c r="E717" s="804"/>
      <c r="F717" s="804"/>
      <c r="G717" s="804"/>
      <c r="H717" s="804"/>
      <c r="I717" s="804"/>
      <c r="J717" s="804"/>
      <c r="K717" s="804"/>
      <c r="L717" s="804"/>
      <c r="M717" s="804"/>
      <c r="N717" s="804"/>
      <c r="O717" s="804"/>
      <c r="P717" s="804"/>
      <c r="Q717" s="805"/>
      <c r="R717" s="806">
        <v>3</v>
      </c>
      <c r="S717" s="807"/>
      <c r="T717" s="369"/>
      <c r="U717" s="370"/>
      <c r="V717" s="370"/>
      <c r="W717" s="371"/>
      <c r="X717" s="369"/>
      <c r="Y717" s="370"/>
      <c r="Z717" s="370"/>
      <c r="AA717" s="371"/>
      <c r="AB717" s="369"/>
      <c r="AC717" s="370"/>
      <c r="AD717" s="370"/>
      <c r="AE717" s="371"/>
      <c r="AF717" s="369"/>
      <c r="AG717" s="370"/>
      <c r="AH717" s="370"/>
      <c r="AI717" s="371"/>
      <c r="AJ717" s="369"/>
      <c r="AK717" s="370"/>
      <c r="AL717" s="370"/>
      <c r="AM717" s="371"/>
      <c r="AN717" s="369"/>
      <c r="AO717" s="370"/>
      <c r="AP717" s="370"/>
      <c r="AQ717" s="371"/>
      <c r="AR717" s="369"/>
      <c r="AS717" s="370"/>
      <c r="AT717" s="370"/>
      <c r="AU717" s="371"/>
      <c r="AV717" s="369"/>
      <c r="AW717" s="370"/>
      <c r="AX717" s="370"/>
      <c r="AY717" s="371"/>
      <c r="AZ717" s="369"/>
      <c r="BA717" s="370"/>
      <c r="BB717" s="370"/>
      <c r="BC717" s="371"/>
      <c r="BD717" s="369"/>
      <c r="BE717" s="370"/>
      <c r="BF717" s="370"/>
      <c r="BG717" s="371"/>
      <c r="BH717" s="369"/>
      <c r="BI717" s="370"/>
      <c r="BJ717" s="370"/>
      <c r="BK717" s="371"/>
      <c r="BL717" s="369"/>
      <c r="BM717" s="370"/>
      <c r="BN717" s="370"/>
      <c r="BO717" s="371"/>
      <c r="BP717" s="369"/>
      <c r="BQ717" s="370"/>
      <c r="BR717" s="370"/>
      <c r="BS717" s="371"/>
      <c r="BT717" s="369"/>
      <c r="BU717" s="370"/>
      <c r="BV717" s="370"/>
      <c r="BW717" s="371"/>
      <c r="BX717" s="369"/>
      <c r="BY717" s="370"/>
      <c r="BZ717" s="370"/>
      <c r="CA717" s="370"/>
      <c r="CB717" s="389"/>
      <c r="CC717" s="389"/>
      <c r="CD717" s="389"/>
      <c r="CE717" s="38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</row>
    <row r="718" spans="1:163" s="8" customFormat="1" ht="33.75" customHeight="1">
      <c r="A718" s="9"/>
      <c r="B718" s="9"/>
      <c r="C718" s="207"/>
      <c r="D718" s="803" t="s">
        <v>1423</v>
      </c>
      <c r="E718" s="804"/>
      <c r="F718" s="804"/>
      <c r="G718" s="804"/>
      <c r="H718" s="804"/>
      <c r="I718" s="804"/>
      <c r="J718" s="804"/>
      <c r="K718" s="804"/>
      <c r="L718" s="804"/>
      <c r="M718" s="804"/>
      <c r="N718" s="804"/>
      <c r="O718" s="804"/>
      <c r="P718" s="804"/>
      <c r="Q718" s="805"/>
      <c r="R718" s="806">
        <v>4</v>
      </c>
      <c r="S718" s="807"/>
      <c r="T718" s="369"/>
      <c r="U718" s="370"/>
      <c r="V718" s="370"/>
      <c r="W718" s="371"/>
      <c r="X718" s="369"/>
      <c r="Y718" s="370"/>
      <c r="Z718" s="370"/>
      <c r="AA718" s="371"/>
      <c r="AB718" s="369"/>
      <c r="AC718" s="370"/>
      <c r="AD718" s="370"/>
      <c r="AE718" s="371"/>
      <c r="AF718" s="369"/>
      <c r="AG718" s="370"/>
      <c r="AH718" s="370"/>
      <c r="AI718" s="371"/>
      <c r="AJ718" s="369"/>
      <c r="AK718" s="370"/>
      <c r="AL718" s="370"/>
      <c r="AM718" s="371"/>
      <c r="AN718" s="369"/>
      <c r="AO718" s="370"/>
      <c r="AP718" s="370"/>
      <c r="AQ718" s="371"/>
      <c r="AR718" s="369"/>
      <c r="AS718" s="370"/>
      <c r="AT718" s="370"/>
      <c r="AU718" s="371"/>
      <c r="AV718" s="369"/>
      <c r="AW718" s="370"/>
      <c r="AX718" s="370"/>
      <c r="AY718" s="371"/>
      <c r="AZ718" s="369"/>
      <c r="BA718" s="370"/>
      <c r="BB718" s="370"/>
      <c r="BC718" s="371"/>
      <c r="BD718" s="369"/>
      <c r="BE718" s="370"/>
      <c r="BF718" s="370"/>
      <c r="BG718" s="371"/>
      <c r="BH718" s="369"/>
      <c r="BI718" s="370"/>
      <c r="BJ718" s="370"/>
      <c r="BK718" s="371"/>
      <c r="BL718" s="369"/>
      <c r="BM718" s="370"/>
      <c r="BN718" s="370"/>
      <c r="BO718" s="371"/>
      <c r="BP718" s="369"/>
      <c r="BQ718" s="370"/>
      <c r="BR718" s="370"/>
      <c r="BS718" s="371"/>
      <c r="BT718" s="369"/>
      <c r="BU718" s="370"/>
      <c r="BV718" s="370"/>
      <c r="BW718" s="371"/>
      <c r="BX718" s="369"/>
      <c r="BY718" s="370"/>
      <c r="BZ718" s="370"/>
      <c r="CA718" s="370"/>
      <c r="CB718" s="389"/>
      <c r="CC718" s="389"/>
      <c r="CD718" s="389"/>
      <c r="CE718" s="38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</row>
    <row r="719" spans="1:163" s="8" customFormat="1" ht="45" customHeight="1">
      <c r="A719" s="9"/>
      <c r="B719" s="9"/>
      <c r="C719" s="207"/>
      <c r="D719" s="803" t="s">
        <v>288</v>
      </c>
      <c r="E719" s="804"/>
      <c r="F719" s="804"/>
      <c r="G719" s="804"/>
      <c r="H719" s="804"/>
      <c r="I719" s="804"/>
      <c r="J719" s="804"/>
      <c r="K719" s="804"/>
      <c r="L719" s="804"/>
      <c r="M719" s="804"/>
      <c r="N719" s="804"/>
      <c r="O719" s="804"/>
      <c r="P719" s="804"/>
      <c r="Q719" s="805"/>
      <c r="R719" s="806">
        <v>5</v>
      </c>
      <c r="S719" s="807"/>
      <c r="T719" s="369"/>
      <c r="U719" s="370"/>
      <c r="V719" s="370"/>
      <c r="W719" s="371"/>
      <c r="X719" s="369"/>
      <c r="Y719" s="370"/>
      <c r="Z719" s="370"/>
      <c r="AA719" s="371"/>
      <c r="AB719" s="369"/>
      <c r="AC719" s="370"/>
      <c r="AD719" s="370"/>
      <c r="AE719" s="371"/>
      <c r="AF719" s="369"/>
      <c r="AG719" s="370"/>
      <c r="AH719" s="370"/>
      <c r="AI719" s="371"/>
      <c r="AJ719" s="369"/>
      <c r="AK719" s="370"/>
      <c r="AL719" s="370"/>
      <c r="AM719" s="371"/>
      <c r="AN719" s="369"/>
      <c r="AO719" s="370"/>
      <c r="AP719" s="370"/>
      <c r="AQ719" s="371"/>
      <c r="AR719" s="369"/>
      <c r="AS719" s="370"/>
      <c r="AT719" s="370"/>
      <c r="AU719" s="371"/>
      <c r="AV719" s="369"/>
      <c r="AW719" s="370"/>
      <c r="AX719" s="370"/>
      <c r="AY719" s="371"/>
      <c r="AZ719" s="369"/>
      <c r="BA719" s="370"/>
      <c r="BB719" s="370"/>
      <c r="BC719" s="371"/>
      <c r="BD719" s="369"/>
      <c r="BE719" s="370"/>
      <c r="BF719" s="370"/>
      <c r="BG719" s="371"/>
      <c r="BH719" s="369"/>
      <c r="BI719" s="370"/>
      <c r="BJ719" s="370"/>
      <c r="BK719" s="371"/>
      <c r="BL719" s="369"/>
      <c r="BM719" s="370"/>
      <c r="BN719" s="370"/>
      <c r="BO719" s="371"/>
      <c r="BP719" s="369"/>
      <c r="BQ719" s="370"/>
      <c r="BR719" s="370"/>
      <c r="BS719" s="371"/>
      <c r="BT719" s="369"/>
      <c r="BU719" s="370"/>
      <c r="BV719" s="370"/>
      <c r="BW719" s="371"/>
      <c r="BX719" s="369"/>
      <c r="BY719" s="370"/>
      <c r="BZ719" s="370"/>
      <c r="CA719" s="370"/>
      <c r="CB719" s="389"/>
      <c r="CC719" s="389"/>
      <c r="CD719" s="389"/>
      <c r="CE719" s="38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</row>
    <row r="720" spans="1:163" s="8" customFormat="1" ht="24.75" customHeight="1">
      <c r="A720" s="9"/>
      <c r="B720" s="9"/>
      <c r="C720" s="207"/>
      <c r="D720" s="803" t="s">
        <v>1320</v>
      </c>
      <c r="E720" s="804"/>
      <c r="F720" s="804"/>
      <c r="G720" s="804"/>
      <c r="H720" s="804"/>
      <c r="I720" s="804"/>
      <c r="J720" s="804"/>
      <c r="K720" s="804"/>
      <c r="L720" s="804"/>
      <c r="M720" s="804"/>
      <c r="N720" s="804"/>
      <c r="O720" s="804"/>
      <c r="P720" s="804"/>
      <c r="Q720" s="805"/>
      <c r="R720" s="806">
        <v>6</v>
      </c>
      <c r="S720" s="807"/>
      <c r="T720" s="369"/>
      <c r="U720" s="370"/>
      <c r="V720" s="370"/>
      <c r="W720" s="371"/>
      <c r="X720" s="369"/>
      <c r="Y720" s="370"/>
      <c r="Z720" s="370"/>
      <c r="AA720" s="371"/>
      <c r="AB720" s="369"/>
      <c r="AC720" s="370"/>
      <c r="AD720" s="370"/>
      <c r="AE720" s="371"/>
      <c r="AF720" s="369"/>
      <c r="AG720" s="370"/>
      <c r="AH720" s="370"/>
      <c r="AI720" s="371"/>
      <c r="AJ720" s="369"/>
      <c r="AK720" s="370"/>
      <c r="AL720" s="370"/>
      <c r="AM720" s="371"/>
      <c r="AN720" s="369"/>
      <c r="AO720" s="370"/>
      <c r="AP720" s="370"/>
      <c r="AQ720" s="371"/>
      <c r="AR720" s="369"/>
      <c r="AS720" s="370"/>
      <c r="AT720" s="370"/>
      <c r="AU720" s="371"/>
      <c r="AV720" s="369"/>
      <c r="AW720" s="370"/>
      <c r="AX720" s="370"/>
      <c r="AY720" s="371"/>
      <c r="AZ720" s="369"/>
      <c r="BA720" s="370"/>
      <c r="BB720" s="370"/>
      <c r="BC720" s="371"/>
      <c r="BD720" s="369"/>
      <c r="BE720" s="370"/>
      <c r="BF720" s="370"/>
      <c r="BG720" s="371"/>
      <c r="BH720" s="369"/>
      <c r="BI720" s="370"/>
      <c r="BJ720" s="370"/>
      <c r="BK720" s="371"/>
      <c r="BL720" s="369"/>
      <c r="BM720" s="370"/>
      <c r="BN720" s="370"/>
      <c r="BO720" s="371"/>
      <c r="BP720" s="369"/>
      <c r="BQ720" s="370"/>
      <c r="BR720" s="370"/>
      <c r="BS720" s="371"/>
      <c r="BT720" s="369"/>
      <c r="BU720" s="370"/>
      <c r="BV720" s="370"/>
      <c r="BW720" s="371"/>
      <c r="BX720" s="369"/>
      <c r="BY720" s="370"/>
      <c r="BZ720" s="370"/>
      <c r="CA720" s="370"/>
      <c r="CB720" s="389"/>
      <c r="CC720" s="389"/>
      <c r="CD720" s="389"/>
      <c r="CE720" s="38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</row>
    <row r="721" spans="1:163" s="8" customFormat="1" ht="12.75" customHeight="1">
      <c r="A721" s="27"/>
      <c r="B721" s="27"/>
      <c r="C721" s="203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3"/>
      <c r="AD721" s="203"/>
      <c r="AE721" s="203"/>
      <c r="AF721" s="203"/>
      <c r="AG721" s="203"/>
      <c r="AH721" s="203"/>
      <c r="AI721" s="203"/>
      <c r="AJ721" s="203"/>
      <c r="AK721" s="203"/>
      <c r="AL721" s="203"/>
      <c r="AM721" s="203"/>
      <c r="AN721" s="203"/>
      <c r="AO721" s="203"/>
      <c r="AP721" s="203"/>
      <c r="AQ721" s="203"/>
      <c r="AR721" s="203"/>
      <c r="AS721" s="203"/>
      <c r="AT721" s="203"/>
      <c r="AU721" s="203"/>
      <c r="AV721" s="203"/>
      <c r="AW721" s="203"/>
      <c r="AX721" s="203"/>
      <c r="AY721" s="203"/>
      <c r="AZ721" s="203"/>
      <c r="BA721" s="203"/>
      <c r="BB721" s="203"/>
      <c r="BC721" s="203"/>
      <c r="BD721" s="203"/>
      <c r="BE721" s="203"/>
      <c r="BF721" s="203"/>
      <c r="BG721" s="203"/>
      <c r="BH721" s="203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</row>
    <row r="722" spans="1:163" s="9" customFormat="1" ht="11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</row>
    <row r="723" spans="1:163" s="10" customFormat="1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 t="s">
        <v>1802</v>
      </c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</row>
    <row r="724" spans="1:163" s="73" customFormat="1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 t="s">
        <v>1511</v>
      </c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</row>
    <row r="725" spans="1:163" s="10" customFormat="1" ht="11.25">
      <c r="A725" s="2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</row>
    <row r="726" spans="16:47" s="8" customFormat="1" ht="19.5" customHeight="1">
      <c r="P726" s="812" t="s">
        <v>1252</v>
      </c>
      <c r="Q726" s="813"/>
      <c r="R726" s="813"/>
      <c r="S726" s="813"/>
      <c r="T726" s="813"/>
      <c r="U726" s="813"/>
      <c r="V726" s="813"/>
      <c r="W726" s="813"/>
      <c r="X726" s="813"/>
      <c r="Y726" s="813"/>
      <c r="Z726" s="813"/>
      <c r="AA726" s="813"/>
      <c r="AB726" s="813"/>
      <c r="AC726" s="813"/>
      <c r="AD726" s="813"/>
      <c r="AE726" s="813"/>
      <c r="AF726" s="813"/>
      <c r="AG726" s="813"/>
      <c r="AH726" s="813"/>
      <c r="AI726" s="813"/>
      <c r="AJ726" s="813"/>
      <c r="AK726" s="814"/>
      <c r="AL726" s="497" t="s">
        <v>525</v>
      </c>
      <c r="AM726" s="562"/>
      <c r="AN726" s="690" t="s">
        <v>1253</v>
      </c>
      <c r="AO726" s="691"/>
      <c r="AP726" s="691" t="s">
        <v>1254</v>
      </c>
      <c r="AQ726" s="748"/>
      <c r="AR726" s="690" t="s">
        <v>1255</v>
      </c>
      <c r="AS726" s="691"/>
      <c r="AT726" s="691" t="s">
        <v>1256</v>
      </c>
      <c r="AU726" s="748"/>
    </row>
    <row r="727" spans="16:47" s="8" customFormat="1" ht="65.25" customHeight="1">
      <c r="P727" s="815" t="s">
        <v>953</v>
      </c>
      <c r="Q727" s="816"/>
      <c r="R727" s="816"/>
      <c r="S727" s="816"/>
      <c r="T727" s="816"/>
      <c r="U727" s="816"/>
      <c r="V727" s="816"/>
      <c r="W727" s="816"/>
      <c r="X727" s="816"/>
      <c r="Y727" s="816"/>
      <c r="Z727" s="816"/>
      <c r="AA727" s="816"/>
      <c r="AB727" s="816"/>
      <c r="AC727" s="816"/>
      <c r="AD727" s="816"/>
      <c r="AE727" s="816"/>
      <c r="AF727" s="816"/>
      <c r="AG727" s="816"/>
      <c r="AH727" s="816"/>
      <c r="AI727" s="816"/>
      <c r="AJ727" s="816"/>
      <c r="AK727" s="817"/>
      <c r="AL727" s="502"/>
      <c r="AM727" s="503"/>
      <c r="AN727" s="729"/>
      <c r="AO727" s="730"/>
      <c r="AP727" s="730"/>
      <c r="AQ727" s="731"/>
      <c r="AR727" s="729"/>
      <c r="AS727" s="730"/>
      <c r="AT727" s="730"/>
      <c r="AU727" s="731"/>
    </row>
    <row r="728" spans="16:47" s="9" customFormat="1" ht="11.25">
      <c r="P728" s="818" t="s">
        <v>1439</v>
      </c>
      <c r="Q728" s="818"/>
      <c r="R728" s="818"/>
      <c r="S728" s="818"/>
      <c r="T728" s="818"/>
      <c r="U728" s="818"/>
      <c r="V728" s="818"/>
      <c r="W728" s="818"/>
      <c r="X728" s="818"/>
      <c r="Y728" s="818"/>
      <c r="Z728" s="818"/>
      <c r="AA728" s="818"/>
      <c r="AB728" s="818"/>
      <c r="AC728" s="818"/>
      <c r="AD728" s="818"/>
      <c r="AE728" s="818"/>
      <c r="AF728" s="818"/>
      <c r="AG728" s="818"/>
      <c r="AH728" s="818"/>
      <c r="AI728" s="818"/>
      <c r="AJ728" s="818"/>
      <c r="AK728" s="818"/>
      <c r="AL728" s="412" t="s">
        <v>1440</v>
      </c>
      <c r="AM728" s="436"/>
      <c r="AN728" s="462">
        <v>1</v>
      </c>
      <c r="AO728" s="463"/>
      <c r="AP728" s="463"/>
      <c r="AQ728" s="464"/>
      <c r="AR728" s="462">
        <v>2</v>
      </c>
      <c r="AS728" s="463"/>
      <c r="AT728" s="463"/>
      <c r="AU728" s="464"/>
    </row>
    <row r="729" spans="16:47" s="9" customFormat="1" ht="15.75" customHeight="1">
      <c r="P729" s="819" t="s">
        <v>1512</v>
      </c>
      <c r="Q729" s="819"/>
      <c r="R729" s="819"/>
      <c r="S729" s="819"/>
      <c r="T729" s="819"/>
      <c r="U729" s="819"/>
      <c r="V729" s="819"/>
      <c r="W729" s="819"/>
      <c r="X729" s="819"/>
      <c r="Y729" s="819"/>
      <c r="Z729" s="819"/>
      <c r="AA729" s="819"/>
      <c r="AB729" s="819"/>
      <c r="AC729" s="819"/>
      <c r="AD729" s="819"/>
      <c r="AE729" s="819"/>
      <c r="AF729" s="819"/>
      <c r="AG729" s="819"/>
      <c r="AH729" s="819"/>
      <c r="AI729" s="819"/>
      <c r="AJ729" s="819"/>
      <c r="AK729" s="819"/>
      <c r="AL729" s="412">
        <v>1</v>
      </c>
      <c r="AM729" s="436"/>
      <c r="AN729" s="369"/>
      <c r="AO729" s="370"/>
      <c r="AP729" s="370"/>
      <c r="AQ729" s="371"/>
      <c r="AR729" s="369"/>
      <c r="AS729" s="370"/>
      <c r="AT729" s="370"/>
      <c r="AU729" s="371"/>
    </row>
    <row r="730" spans="16:47" s="9" customFormat="1" ht="34.5" customHeight="1">
      <c r="P730" s="819" t="s">
        <v>1424</v>
      </c>
      <c r="Q730" s="819"/>
      <c r="R730" s="819"/>
      <c r="S730" s="819"/>
      <c r="T730" s="819"/>
      <c r="U730" s="819"/>
      <c r="V730" s="819"/>
      <c r="W730" s="819"/>
      <c r="X730" s="819"/>
      <c r="Y730" s="819"/>
      <c r="Z730" s="819"/>
      <c r="AA730" s="819"/>
      <c r="AB730" s="819"/>
      <c r="AC730" s="819"/>
      <c r="AD730" s="819"/>
      <c r="AE730" s="819"/>
      <c r="AF730" s="819"/>
      <c r="AG730" s="819"/>
      <c r="AH730" s="819"/>
      <c r="AI730" s="819"/>
      <c r="AJ730" s="819"/>
      <c r="AK730" s="819"/>
      <c r="AL730" s="412">
        <v>2</v>
      </c>
      <c r="AM730" s="436"/>
      <c r="AN730" s="369"/>
      <c r="AO730" s="370"/>
      <c r="AP730" s="370"/>
      <c r="AQ730" s="371"/>
      <c r="AR730" s="369"/>
      <c r="AS730" s="370"/>
      <c r="AT730" s="370"/>
      <c r="AU730" s="371"/>
    </row>
    <row r="731" spans="1:163" s="10" customFormat="1" ht="11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819" t="s">
        <v>1425</v>
      </c>
      <c r="Q731" s="819"/>
      <c r="R731" s="819"/>
      <c r="S731" s="819"/>
      <c r="T731" s="819"/>
      <c r="U731" s="819"/>
      <c r="V731" s="819"/>
      <c r="W731" s="819"/>
      <c r="X731" s="819"/>
      <c r="Y731" s="819"/>
      <c r="Z731" s="819"/>
      <c r="AA731" s="819"/>
      <c r="AB731" s="819"/>
      <c r="AC731" s="819"/>
      <c r="AD731" s="819"/>
      <c r="AE731" s="819"/>
      <c r="AF731" s="819"/>
      <c r="AG731" s="819"/>
      <c r="AH731" s="819"/>
      <c r="AI731" s="819"/>
      <c r="AJ731" s="819"/>
      <c r="AK731" s="819"/>
      <c r="AL731" s="412">
        <v>3</v>
      </c>
      <c r="AM731" s="436"/>
      <c r="AN731" s="369"/>
      <c r="AO731" s="370"/>
      <c r="AP731" s="370"/>
      <c r="AQ731" s="371"/>
      <c r="AR731" s="369"/>
      <c r="AS731" s="370"/>
      <c r="AT731" s="370"/>
      <c r="AU731" s="371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</row>
    <row r="732" spans="1:163" s="10" customFormat="1" ht="11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819" t="s">
        <v>1426</v>
      </c>
      <c r="Q732" s="819"/>
      <c r="R732" s="819"/>
      <c r="S732" s="819"/>
      <c r="T732" s="819"/>
      <c r="U732" s="819"/>
      <c r="V732" s="819"/>
      <c r="W732" s="819"/>
      <c r="X732" s="819"/>
      <c r="Y732" s="819"/>
      <c r="Z732" s="819"/>
      <c r="AA732" s="819"/>
      <c r="AB732" s="819"/>
      <c r="AC732" s="819"/>
      <c r="AD732" s="819"/>
      <c r="AE732" s="819"/>
      <c r="AF732" s="819"/>
      <c r="AG732" s="819"/>
      <c r="AH732" s="819"/>
      <c r="AI732" s="819"/>
      <c r="AJ732" s="819"/>
      <c r="AK732" s="819"/>
      <c r="AL732" s="412">
        <v>4</v>
      </c>
      <c r="AM732" s="436"/>
      <c r="AN732" s="369"/>
      <c r="AO732" s="370"/>
      <c r="AP732" s="370"/>
      <c r="AQ732" s="371"/>
      <c r="AR732" s="369"/>
      <c r="AS732" s="370"/>
      <c r="AT732" s="370"/>
      <c r="AU732" s="371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</row>
    <row r="733" spans="1:163" s="2" customFormat="1" ht="11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819" t="s">
        <v>289</v>
      </c>
      <c r="Q733" s="819"/>
      <c r="R733" s="819"/>
      <c r="S733" s="819"/>
      <c r="T733" s="819"/>
      <c r="U733" s="819"/>
      <c r="V733" s="819"/>
      <c r="W733" s="819"/>
      <c r="X733" s="819"/>
      <c r="Y733" s="819"/>
      <c r="Z733" s="819"/>
      <c r="AA733" s="819"/>
      <c r="AB733" s="819"/>
      <c r="AC733" s="819"/>
      <c r="AD733" s="819"/>
      <c r="AE733" s="819"/>
      <c r="AF733" s="819"/>
      <c r="AG733" s="819"/>
      <c r="AH733" s="819"/>
      <c r="AI733" s="819"/>
      <c r="AJ733" s="819"/>
      <c r="AK733" s="819"/>
      <c r="AL733" s="412">
        <v>5</v>
      </c>
      <c r="AM733" s="436"/>
      <c r="AN733" s="369"/>
      <c r="AO733" s="370"/>
      <c r="AP733" s="370"/>
      <c r="AQ733" s="371"/>
      <c r="AR733" s="369"/>
      <c r="AS733" s="370"/>
      <c r="AT733" s="370"/>
      <c r="AU733" s="371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</row>
    <row r="734" spans="1:163" ht="11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66"/>
      <c r="AN734" s="66"/>
      <c r="AO734" s="66"/>
      <c r="AP734" s="66"/>
      <c r="AQ734" s="66"/>
      <c r="AR734" s="66"/>
      <c r="AS734" s="66"/>
      <c r="AT734" s="66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</row>
    <row r="735" spans="1:60" ht="11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</row>
    <row r="736" spans="1:163" s="31" customFormat="1" ht="12.75" customHeight="1">
      <c r="A736" s="496" t="s">
        <v>1553</v>
      </c>
      <c r="B736" s="496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9"/>
      <c r="W736" s="89"/>
      <c r="X736" s="90"/>
      <c r="Y736" s="90"/>
      <c r="Z736" s="84" t="s">
        <v>1661</v>
      </c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91"/>
      <c r="AV736" s="91"/>
      <c r="AW736" s="91"/>
      <c r="AX736" s="91"/>
      <c r="AY736" s="91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  <c r="BZ736" s="88"/>
      <c r="CA736" s="88"/>
      <c r="CB736" s="88"/>
      <c r="CC736" s="88"/>
      <c r="CD736" s="88"/>
      <c r="CE736" s="88"/>
      <c r="CF736" s="88"/>
      <c r="CG736" s="88"/>
      <c r="CH736" s="88"/>
      <c r="CI736" s="88"/>
      <c r="CJ736" s="88"/>
      <c r="CK736" s="88"/>
      <c r="CL736" s="88"/>
      <c r="CM736" s="88"/>
      <c r="CN736" s="88"/>
      <c r="CO736" s="88"/>
      <c r="CP736" s="88"/>
      <c r="CQ736" s="88"/>
      <c r="CR736" s="88"/>
      <c r="CS736" s="88"/>
      <c r="CT736" s="88"/>
      <c r="CU736" s="88"/>
      <c r="CV736" s="88"/>
      <c r="CW736" s="88"/>
      <c r="CX736" s="88"/>
      <c r="CY736" s="88"/>
      <c r="CZ736" s="88"/>
      <c r="DA736" s="88"/>
      <c r="DB736" s="88"/>
      <c r="DC736" s="88"/>
      <c r="DD736" s="88"/>
      <c r="DE736" s="88"/>
      <c r="DF736" s="88"/>
      <c r="DG736" s="88"/>
      <c r="DH736" s="88"/>
      <c r="DI736" s="88"/>
      <c r="DJ736" s="88"/>
      <c r="DK736" s="88"/>
      <c r="DL736" s="88"/>
      <c r="DM736" s="88"/>
      <c r="DN736" s="88"/>
      <c r="DO736" s="88"/>
      <c r="DP736" s="88"/>
      <c r="DQ736" s="88"/>
      <c r="DR736" s="88"/>
      <c r="DS736" s="88"/>
      <c r="DT736" s="88"/>
      <c r="DU736" s="88"/>
      <c r="DV736" s="88"/>
      <c r="DW736" s="88"/>
      <c r="DX736" s="88"/>
      <c r="DY736" s="88"/>
      <c r="DZ736" s="88"/>
      <c r="EA736" s="88"/>
      <c r="EB736" s="88"/>
      <c r="EC736" s="88"/>
      <c r="ED736" s="88"/>
      <c r="EE736" s="88"/>
      <c r="EF736" s="88"/>
      <c r="EG736" s="88"/>
      <c r="EH736" s="88"/>
      <c r="EI736" s="88"/>
      <c r="EJ736" s="88"/>
      <c r="EK736" s="88"/>
      <c r="EL736" s="88"/>
      <c r="EM736" s="88"/>
      <c r="EN736" s="88"/>
      <c r="EO736" s="88"/>
      <c r="EP736" s="88"/>
      <c r="EQ736" s="88"/>
      <c r="ER736" s="88"/>
      <c r="ES736" s="88"/>
      <c r="ET736" s="88"/>
      <c r="EU736" s="88"/>
      <c r="EV736" s="88"/>
      <c r="EW736" s="88"/>
      <c r="EX736" s="88"/>
      <c r="EY736" s="88"/>
      <c r="EZ736" s="88"/>
      <c r="FA736" s="88"/>
      <c r="FB736" s="88"/>
      <c r="FC736" s="88"/>
      <c r="FD736" s="88"/>
      <c r="FE736" s="88"/>
      <c r="FF736" s="88"/>
      <c r="FG736" s="88"/>
    </row>
    <row r="737" spans="1:163" s="13" customFormat="1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</row>
    <row r="738" spans="1:163" s="10" customFormat="1" ht="22.5" customHeight="1">
      <c r="A738" s="437" t="s">
        <v>1454</v>
      </c>
      <c r="B738" s="438"/>
      <c r="C738" s="438"/>
      <c r="D738" s="438"/>
      <c r="E738" s="438"/>
      <c r="F738" s="438"/>
      <c r="G738" s="438"/>
      <c r="H738" s="438"/>
      <c r="I738" s="439"/>
      <c r="J738" s="497" t="s">
        <v>525</v>
      </c>
      <c r="K738" s="562"/>
      <c r="L738" s="437" t="s">
        <v>838</v>
      </c>
      <c r="M738" s="417"/>
      <c r="N738" s="417"/>
      <c r="O738" s="417"/>
      <c r="P738" s="417"/>
      <c r="Q738" s="417"/>
      <c r="R738" s="417"/>
      <c r="S738" s="417"/>
      <c r="T738" s="417"/>
      <c r="U738" s="417"/>
      <c r="V738" s="417"/>
      <c r="W738" s="417"/>
      <c r="X738" s="417"/>
      <c r="Y738" s="417"/>
      <c r="Z738" s="417"/>
      <c r="AA738" s="417"/>
      <c r="AB738" s="417"/>
      <c r="AC738" s="417"/>
      <c r="AD738" s="417"/>
      <c r="AE738" s="447"/>
      <c r="AF738" s="437" t="s">
        <v>292</v>
      </c>
      <c r="AG738" s="438"/>
      <c r="AH738" s="438"/>
      <c r="AI738" s="438"/>
      <c r="AJ738" s="438"/>
      <c r="AK738" s="438"/>
      <c r="AL738" s="438"/>
      <c r="AM738" s="438"/>
      <c r="AN738" s="438"/>
      <c r="AO738" s="438"/>
      <c r="AP738" s="438"/>
      <c r="AQ738" s="438"/>
      <c r="AR738" s="438"/>
      <c r="AS738" s="438"/>
      <c r="AT738" s="438"/>
      <c r="AU738" s="439"/>
      <c r="AV738" s="437" t="s">
        <v>841</v>
      </c>
      <c r="AW738" s="417"/>
      <c r="AX738" s="417"/>
      <c r="AY738" s="417"/>
      <c r="AZ738" s="417"/>
      <c r="BA738" s="417"/>
      <c r="BB738" s="417"/>
      <c r="BC738" s="417"/>
      <c r="BD738" s="417"/>
      <c r="BE738" s="417"/>
      <c r="BF738" s="417"/>
      <c r="BG738" s="417"/>
      <c r="BH738" s="417"/>
      <c r="BI738" s="417"/>
      <c r="BJ738" s="417"/>
      <c r="BK738" s="417"/>
      <c r="BL738" s="417"/>
      <c r="BM738" s="417"/>
      <c r="BN738" s="417"/>
      <c r="BO738" s="417"/>
      <c r="BP738" s="417"/>
      <c r="BQ738" s="417"/>
      <c r="BR738" s="417"/>
      <c r="BS738" s="447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</row>
    <row r="739" spans="1:163" s="10" customFormat="1" ht="11.25" customHeight="1">
      <c r="A739" s="459"/>
      <c r="B739" s="460"/>
      <c r="C739" s="460"/>
      <c r="D739" s="460"/>
      <c r="E739" s="460"/>
      <c r="F739" s="460"/>
      <c r="G739" s="460"/>
      <c r="H739" s="460"/>
      <c r="I739" s="461"/>
      <c r="J739" s="499"/>
      <c r="K739" s="501"/>
      <c r="L739" s="440" t="s">
        <v>839</v>
      </c>
      <c r="M739" s="421"/>
      <c r="N739" s="421"/>
      <c r="O739" s="421"/>
      <c r="P739" s="421"/>
      <c r="Q739" s="421"/>
      <c r="R739" s="421"/>
      <c r="S739" s="421"/>
      <c r="T739" s="421"/>
      <c r="U739" s="421"/>
      <c r="V739" s="421"/>
      <c r="W739" s="421"/>
      <c r="X739" s="421"/>
      <c r="Y739" s="421"/>
      <c r="Z739" s="421"/>
      <c r="AA739" s="421"/>
      <c r="AB739" s="421"/>
      <c r="AC739" s="421"/>
      <c r="AD739" s="421"/>
      <c r="AE739" s="443"/>
      <c r="AF739" s="440" t="s">
        <v>840</v>
      </c>
      <c r="AG739" s="441"/>
      <c r="AH739" s="441"/>
      <c r="AI739" s="441"/>
      <c r="AJ739" s="441"/>
      <c r="AK739" s="441"/>
      <c r="AL739" s="441"/>
      <c r="AM739" s="441"/>
      <c r="AN739" s="441"/>
      <c r="AO739" s="441"/>
      <c r="AP739" s="441"/>
      <c r="AQ739" s="441"/>
      <c r="AR739" s="441"/>
      <c r="AS739" s="441"/>
      <c r="AT739" s="441"/>
      <c r="AU739" s="442"/>
      <c r="AV739" s="440" t="s">
        <v>842</v>
      </c>
      <c r="AW739" s="421"/>
      <c r="AX739" s="421"/>
      <c r="AY739" s="421"/>
      <c r="AZ739" s="421"/>
      <c r="BA739" s="421"/>
      <c r="BB739" s="421"/>
      <c r="BC739" s="421"/>
      <c r="BD739" s="421"/>
      <c r="BE739" s="421"/>
      <c r="BF739" s="421"/>
      <c r="BG739" s="421"/>
      <c r="BH739" s="421"/>
      <c r="BI739" s="421"/>
      <c r="BJ739" s="421"/>
      <c r="BK739" s="421"/>
      <c r="BL739" s="421"/>
      <c r="BM739" s="421"/>
      <c r="BN739" s="421"/>
      <c r="BO739" s="421"/>
      <c r="BP739" s="421"/>
      <c r="BQ739" s="421"/>
      <c r="BR739" s="421"/>
      <c r="BS739" s="443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</row>
    <row r="740" spans="1:163" s="10" customFormat="1" ht="11.25" customHeight="1">
      <c r="A740" s="459"/>
      <c r="B740" s="460"/>
      <c r="C740" s="460"/>
      <c r="D740" s="460"/>
      <c r="E740" s="460"/>
      <c r="F740" s="460"/>
      <c r="G740" s="460"/>
      <c r="H740" s="460"/>
      <c r="I740" s="461"/>
      <c r="J740" s="499"/>
      <c r="K740" s="501"/>
      <c r="L740" s="416" t="s">
        <v>881</v>
      </c>
      <c r="M740" s="417"/>
      <c r="N740" s="446" t="s">
        <v>882</v>
      </c>
      <c r="O740" s="447"/>
      <c r="P740" s="416" t="s">
        <v>727</v>
      </c>
      <c r="Q740" s="417"/>
      <c r="R740" s="446" t="s">
        <v>1049</v>
      </c>
      <c r="S740" s="447"/>
      <c r="T740" s="437" t="s">
        <v>728</v>
      </c>
      <c r="U740" s="417"/>
      <c r="V740" s="417"/>
      <c r="W740" s="417"/>
      <c r="X740" s="417"/>
      <c r="Y740" s="417"/>
      <c r="Z740" s="417"/>
      <c r="AA740" s="417"/>
      <c r="AB740" s="417"/>
      <c r="AC740" s="417"/>
      <c r="AD740" s="417"/>
      <c r="AE740" s="447"/>
      <c r="AF740" s="437" t="s">
        <v>729</v>
      </c>
      <c r="AG740" s="417"/>
      <c r="AH740" s="417"/>
      <c r="AI740" s="417"/>
      <c r="AJ740" s="417"/>
      <c r="AK740" s="417"/>
      <c r="AL740" s="417"/>
      <c r="AM740" s="447"/>
      <c r="AN740" s="437" t="s">
        <v>730</v>
      </c>
      <c r="AO740" s="438"/>
      <c r="AP740" s="438"/>
      <c r="AQ740" s="438"/>
      <c r="AR740" s="438"/>
      <c r="AS740" s="438"/>
      <c r="AT740" s="438"/>
      <c r="AU740" s="439"/>
      <c r="AV740" s="584" t="s">
        <v>1922</v>
      </c>
      <c r="AW740" s="487"/>
      <c r="AX740" s="590" t="s">
        <v>1933</v>
      </c>
      <c r="AY740" s="488"/>
      <c r="AZ740" s="416" t="s">
        <v>1057</v>
      </c>
      <c r="BA740" s="417"/>
      <c r="BB740" s="446" t="s">
        <v>1058</v>
      </c>
      <c r="BC740" s="447"/>
      <c r="BD740" s="416" t="s">
        <v>731</v>
      </c>
      <c r="BE740" s="417"/>
      <c r="BF740" s="446" t="s">
        <v>1059</v>
      </c>
      <c r="BG740" s="447"/>
      <c r="BH740" s="416" t="s">
        <v>1060</v>
      </c>
      <c r="BI740" s="417"/>
      <c r="BJ740" s="446" t="s">
        <v>1061</v>
      </c>
      <c r="BK740" s="447"/>
      <c r="BL740" s="437" t="s">
        <v>880</v>
      </c>
      <c r="BM740" s="417"/>
      <c r="BN740" s="417"/>
      <c r="BO740" s="417"/>
      <c r="BP740" s="417"/>
      <c r="BQ740" s="417"/>
      <c r="BR740" s="417"/>
      <c r="BS740" s="447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</row>
    <row r="741" spans="1:163" s="10" customFormat="1" ht="11.25" customHeight="1">
      <c r="A741" s="459"/>
      <c r="B741" s="460"/>
      <c r="C741" s="460"/>
      <c r="D741" s="460"/>
      <c r="E741" s="460"/>
      <c r="F741" s="460"/>
      <c r="G741" s="460"/>
      <c r="H741" s="460"/>
      <c r="I741" s="461"/>
      <c r="J741" s="499"/>
      <c r="K741" s="501"/>
      <c r="L741" s="418"/>
      <c r="M741" s="419"/>
      <c r="N741" s="419"/>
      <c r="O741" s="449"/>
      <c r="P741" s="418"/>
      <c r="Q741" s="419"/>
      <c r="R741" s="419"/>
      <c r="S741" s="449"/>
      <c r="T741" s="440" t="s">
        <v>843</v>
      </c>
      <c r="U741" s="421"/>
      <c r="V741" s="421"/>
      <c r="W741" s="421"/>
      <c r="X741" s="421"/>
      <c r="Y741" s="421"/>
      <c r="Z741" s="421"/>
      <c r="AA741" s="421"/>
      <c r="AB741" s="421"/>
      <c r="AC741" s="421"/>
      <c r="AD741" s="421"/>
      <c r="AE741" s="443"/>
      <c r="AF741" s="440" t="s">
        <v>55</v>
      </c>
      <c r="AG741" s="421"/>
      <c r="AH741" s="421"/>
      <c r="AI741" s="421"/>
      <c r="AJ741" s="421"/>
      <c r="AK741" s="421"/>
      <c r="AL741" s="421"/>
      <c r="AM741" s="443"/>
      <c r="AN741" s="440" t="s">
        <v>600</v>
      </c>
      <c r="AO741" s="441"/>
      <c r="AP741" s="441"/>
      <c r="AQ741" s="441"/>
      <c r="AR741" s="441"/>
      <c r="AS741" s="441"/>
      <c r="AT741" s="441"/>
      <c r="AU741" s="442"/>
      <c r="AV741" s="832"/>
      <c r="AW741" s="833"/>
      <c r="AX741" s="833"/>
      <c r="AY741" s="835"/>
      <c r="AZ741" s="418"/>
      <c r="BA741" s="419"/>
      <c r="BB741" s="419"/>
      <c r="BC741" s="449"/>
      <c r="BD741" s="418"/>
      <c r="BE741" s="419"/>
      <c r="BF741" s="419"/>
      <c r="BG741" s="449"/>
      <c r="BH741" s="418"/>
      <c r="BI741" s="419"/>
      <c r="BJ741" s="419"/>
      <c r="BK741" s="449"/>
      <c r="BL741" s="440" t="s">
        <v>732</v>
      </c>
      <c r="BM741" s="421"/>
      <c r="BN741" s="421"/>
      <c r="BO741" s="421"/>
      <c r="BP741" s="421"/>
      <c r="BQ741" s="421"/>
      <c r="BR741" s="421"/>
      <c r="BS741" s="443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</row>
    <row r="742" spans="1:163" s="10" customFormat="1" ht="131.25" customHeight="1">
      <c r="A742" s="440" t="s">
        <v>347</v>
      </c>
      <c r="B742" s="441"/>
      <c r="C742" s="441"/>
      <c r="D742" s="441"/>
      <c r="E742" s="441"/>
      <c r="F742" s="441"/>
      <c r="G742" s="441"/>
      <c r="H742" s="441"/>
      <c r="I742" s="442"/>
      <c r="J742" s="502"/>
      <c r="K742" s="503"/>
      <c r="L742" s="420"/>
      <c r="M742" s="421"/>
      <c r="N742" s="421"/>
      <c r="O742" s="443"/>
      <c r="P742" s="420"/>
      <c r="Q742" s="421"/>
      <c r="R742" s="421"/>
      <c r="S742" s="443"/>
      <c r="T742" s="601" t="s">
        <v>1921</v>
      </c>
      <c r="U742" s="826"/>
      <c r="V742" s="603" t="s">
        <v>1932</v>
      </c>
      <c r="W742" s="827"/>
      <c r="X742" s="450" t="s">
        <v>733</v>
      </c>
      <c r="Y742" s="451"/>
      <c r="Z742" s="452" t="s">
        <v>1050</v>
      </c>
      <c r="AA742" s="453"/>
      <c r="AB742" s="450" t="s">
        <v>1052</v>
      </c>
      <c r="AC742" s="451"/>
      <c r="AD742" s="452" t="s">
        <v>1051</v>
      </c>
      <c r="AE742" s="453"/>
      <c r="AF742" s="450" t="s">
        <v>734</v>
      </c>
      <c r="AG742" s="451"/>
      <c r="AH742" s="452" t="s">
        <v>1053</v>
      </c>
      <c r="AI742" s="453"/>
      <c r="AJ742" s="450" t="s">
        <v>735</v>
      </c>
      <c r="AK742" s="451"/>
      <c r="AL742" s="452" t="s">
        <v>1054</v>
      </c>
      <c r="AM742" s="453"/>
      <c r="AN742" s="450" t="s">
        <v>1055</v>
      </c>
      <c r="AO742" s="451"/>
      <c r="AP742" s="452" t="s">
        <v>736</v>
      </c>
      <c r="AQ742" s="453"/>
      <c r="AR742" s="450" t="s">
        <v>762</v>
      </c>
      <c r="AS742" s="451"/>
      <c r="AT742" s="452" t="s">
        <v>1056</v>
      </c>
      <c r="AU742" s="453"/>
      <c r="AV742" s="834"/>
      <c r="AW742" s="484"/>
      <c r="AX742" s="484"/>
      <c r="AY742" s="485"/>
      <c r="AZ742" s="420"/>
      <c r="BA742" s="421"/>
      <c r="BB742" s="421"/>
      <c r="BC742" s="443"/>
      <c r="BD742" s="420"/>
      <c r="BE742" s="421"/>
      <c r="BF742" s="421"/>
      <c r="BG742" s="443"/>
      <c r="BH742" s="420"/>
      <c r="BI742" s="421"/>
      <c r="BJ742" s="421"/>
      <c r="BK742" s="443"/>
      <c r="BL742" s="450" t="s">
        <v>1384</v>
      </c>
      <c r="BM742" s="451"/>
      <c r="BN742" s="452" t="s">
        <v>1385</v>
      </c>
      <c r="BO742" s="453"/>
      <c r="BP742" s="450" t="s">
        <v>384</v>
      </c>
      <c r="BQ742" s="451"/>
      <c r="BR742" s="452" t="s">
        <v>385</v>
      </c>
      <c r="BS742" s="453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</row>
    <row r="743" spans="1:163" s="10" customFormat="1" ht="11.25" customHeight="1">
      <c r="A743" s="462" t="s">
        <v>1439</v>
      </c>
      <c r="B743" s="463"/>
      <c r="C743" s="463"/>
      <c r="D743" s="463"/>
      <c r="E743" s="463"/>
      <c r="F743" s="463"/>
      <c r="G743" s="463"/>
      <c r="H743" s="463"/>
      <c r="I743" s="464"/>
      <c r="J743" s="462" t="s">
        <v>1440</v>
      </c>
      <c r="K743" s="464"/>
      <c r="L743" s="462">
        <v>1</v>
      </c>
      <c r="M743" s="463"/>
      <c r="N743" s="463"/>
      <c r="O743" s="464"/>
      <c r="P743" s="462">
        <v>2</v>
      </c>
      <c r="Q743" s="463"/>
      <c r="R743" s="463"/>
      <c r="S743" s="464"/>
      <c r="T743" s="462">
        <v>3</v>
      </c>
      <c r="U743" s="463"/>
      <c r="V743" s="463"/>
      <c r="W743" s="464"/>
      <c r="X743" s="462">
        <v>4</v>
      </c>
      <c r="Y743" s="463"/>
      <c r="Z743" s="463"/>
      <c r="AA743" s="464"/>
      <c r="AB743" s="462">
        <v>5</v>
      </c>
      <c r="AC743" s="463"/>
      <c r="AD743" s="463"/>
      <c r="AE743" s="464"/>
      <c r="AF743" s="462">
        <v>6</v>
      </c>
      <c r="AG743" s="463"/>
      <c r="AH743" s="463"/>
      <c r="AI743" s="464"/>
      <c r="AJ743" s="462">
        <v>7</v>
      </c>
      <c r="AK743" s="463"/>
      <c r="AL743" s="463"/>
      <c r="AM743" s="464"/>
      <c r="AN743" s="462">
        <v>8</v>
      </c>
      <c r="AO743" s="463"/>
      <c r="AP743" s="463"/>
      <c r="AQ743" s="464"/>
      <c r="AR743" s="462">
        <v>9</v>
      </c>
      <c r="AS743" s="463"/>
      <c r="AT743" s="463"/>
      <c r="AU743" s="464"/>
      <c r="AV743" s="462">
        <v>10</v>
      </c>
      <c r="AW743" s="463"/>
      <c r="AX743" s="463"/>
      <c r="AY743" s="464"/>
      <c r="AZ743" s="462">
        <v>11</v>
      </c>
      <c r="BA743" s="463"/>
      <c r="BB743" s="463"/>
      <c r="BC743" s="464"/>
      <c r="BD743" s="462">
        <v>12</v>
      </c>
      <c r="BE743" s="463"/>
      <c r="BF743" s="463"/>
      <c r="BG743" s="464"/>
      <c r="BH743" s="462">
        <v>13</v>
      </c>
      <c r="BI743" s="463"/>
      <c r="BJ743" s="463"/>
      <c r="BK743" s="464"/>
      <c r="BL743" s="462">
        <v>14</v>
      </c>
      <c r="BM743" s="463"/>
      <c r="BN743" s="463"/>
      <c r="BO743" s="464"/>
      <c r="BP743" s="462">
        <v>15</v>
      </c>
      <c r="BQ743" s="463"/>
      <c r="BR743" s="463"/>
      <c r="BS743" s="464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</row>
    <row r="744" spans="1:163" s="10" customFormat="1" ht="24.75" customHeight="1">
      <c r="A744" s="376" t="s">
        <v>132</v>
      </c>
      <c r="B744" s="377"/>
      <c r="C744" s="377"/>
      <c r="D744" s="377"/>
      <c r="E744" s="377"/>
      <c r="F744" s="377"/>
      <c r="G744" s="377"/>
      <c r="H744" s="377"/>
      <c r="I744" s="378"/>
      <c r="J744" s="412">
        <v>1</v>
      </c>
      <c r="K744" s="413"/>
      <c r="L744" s="369"/>
      <c r="M744" s="370"/>
      <c r="N744" s="370"/>
      <c r="O744" s="371"/>
      <c r="P744" s="369"/>
      <c r="Q744" s="370"/>
      <c r="R744" s="370"/>
      <c r="S744" s="371"/>
      <c r="T744" s="369"/>
      <c r="U744" s="370"/>
      <c r="V744" s="370"/>
      <c r="W744" s="371"/>
      <c r="X744" s="369"/>
      <c r="Y744" s="370"/>
      <c r="Z744" s="370"/>
      <c r="AA744" s="371"/>
      <c r="AB744" s="369"/>
      <c r="AC744" s="370"/>
      <c r="AD744" s="370"/>
      <c r="AE744" s="371"/>
      <c r="AF744" s="836" t="e">
        <f>#REF!+#REF!+#REF!+#REF!+#REF!+#REF!+#REF!+#REF!+#REF!+#REF!</f>
        <v>#REF!</v>
      </c>
      <c r="AG744" s="837"/>
      <c r="AH744" s="837"/>
      <c r="AI744" s="838"/>
      <c r="AJ744" s="836" t="e">
        <f>SUM(T744:AE744)-AF744</f>
        <v>#REF!</v>
      </c>
      <c r="AK744" s="837"/>
      <c r="AL744" s="837"/>
      <c r="AM744" s="838"/>
      <c r="AN744" s="369"/>
      <c r="AO744" s="370"/>
      <c r="AP744" s="370"/>
      <c r="AQ744" s="371"/>
      <c r="AR744" s="369"/>
      <c r="AS744" s="370"/>
      <c r="AT744" s="370"/>
      <c r="AU744" s="371"/>
      <c r="AV744" s="369"/>
      <c r="AW744" s="370"/>
      <c r="AX744" s="370"/>
      <c r="AY744" s="371"/>
      <c r="AZ744" s="369"/>
      <c r="BA744" s="370"/>
      <c r="BB744" s="370"/>
      <c r="BC744" s="371"/>
      <c r="BD744" s="369"/>
      <c r="BE744" s="370"/>
      <c r="BF744" s="370"/>
      <c r="BG744" s="371"/>
      <c r="BH744" s="369"/>
      <c r="BI744" s="370"/>
      <c r="BJ744" s="370"/>
      <c r="BK744" s="371"/>
      <c r="BL744" s="369"/>
      <c r="BM744" s="370"/>
      <c r="BN744" s="370"/>
      <c r="BO744" s="371"/>
      <c r="BP744" s="369"/>
      <c r="BQ744" s="370"/>
      <c r="BR744" s="370"/>
      <c r="BS744" s="371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</row>
    <row r="745" spans="1:17" s="10" customFormat="1" ht="14.2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</row>
    <row r="746" spans="1:163" s="10" customFormat="1" ht="11.25">
      <c r="A746" s="50"/>
      <c r="B746" s="4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/>
      <c r="AV746" s="73"/>
      <c r="AW746" s="73"/>
      <c r="AX746" s="73"/>
      <c r="AY746" s="73"/>
      <c r="AZ746" s="73"/>
      <c r="BA746" s="73"/>
      <c r="BB746" s="73"/>
      <c r="BC746" s="73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73"/>
      <c r="BO746" s="73"/>
      <c r="BP746" s="73"/>
      <c r="BQ746" s="73"/>
      <c r="BR746" s="73"/>
      <c r="BS746" s="73"/>
      <c r="BT746" s="73"/>
      <c r="BU746" s="73"/>
      <c r="BV746" s="73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  <c r="DT746" s="73"/>
      <c r="DU746" s="73"/>
      <c r="DV746" s="73"/>
      <c r="DW746" s="73"/>
      <c r="DX746" s="73"/>
      <c r="DY746" s="73"/>
      <c r="DZ746" s="73"/>
      <c r="EA746" s="73"/>
      <c r="EB746" s="73"/>
      <c r="EC746" s="73"/>
      <c r="ED746" s="73"/>
      <c r="EE746" s="73"/>
      <c r="EF746" s="73"/>
      <c r="EG746" s="73"/>
      <c r="EH746" s="73"/>
      <c r="EI746" s="73"/>
      <c r="EJ746" s="73"/>
      <c r="EK746" s="73"/>
      <c r="EL746" s="73"/>
      <c r="EM746" s="73"/>
      <c r="EN746" s="73"/>
      <c r="EO746" s="73"/>
      <c r="EP746" s="73"/>
      <c r="EQ746" s="73"/>
      <c r="ER746" s="73"/>
      <c r="ES746" s="73"/>
      <c r="ET746" s="73"/>
      <c r="EU746" s="73"/>
      <c r="EV746" s="73"/>
      <c r="EW746" s="73"/>
      <c r="EX746" s="73"/>
      <c r="EY746" s="73"/>
      <c r="EZ746" s="73"/>
      <c r="FA746" s="73"/>
      <c r="FB746" s="73"/>
      <c r="FC746" s="73"/>
      <c r="FD746" s="73"/>
      <c r="FE746" s="73"/>
      <c r="FF746" s="73"/>
      <c r="FG746" s="73"/>
    </row>
    <row r="747" spans="1:21" s="10" customFormat="1" ht="11.25">
      <c r="A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</row>
    <row r="748" spans="1:163" ht="9.75" customHeight="1">
      <c r="A748" s="496" t="s">
        <v>1554</v>
      </c>
      <c r="B748" s="496"/>
      <c r="C748" s="12"/>
      <c r="D748" s="12"/>
      <c r="E748" s="12"/>
      <c r="F748" s="12"/>
      <c r="G748" s="13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</row>
    <row r="749" spans="1:163" s="25" customFormat="1" ht="11.25" customHeight="1">
      <c r="A749" s="2"/>
      <c r="B749" s="2"/>
      <c r="C749" s="3" t="s">
        <v>1662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</row>
    <row r="750" spans="1:163" s="13" customFormat="1" ht="11.25" customHeight="1">
      <c r="A750" s="1"/>
      <c r="B750" s="86"/>
      <c r="C750" s="1"/>
      <c r="D750" s="64"/>
      <c r="E750" s="64"/>
      <c r="F750" s="64"/>
      <c r="G750" s="64"/>
      <c r="H750" s="64"/>
      <c r="I750" s="64"/>
      <c r="J750" s="64"/>
      <c r="K750" s="1"/>
      <c r="L750" s="64"/>
      <c r="M750" s="64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1"/>
      <c r="AQ750" s="1"/>
      <c r="AR750" s="1"/>
      <c r="AS750" s="64"/>
      <c r="AT750" s="64"/>
      <c r="AU750" s="64"/>
      <c r="AV750" s="64"/>
      <c r="AW750" s="64"/>
      <c r="AX750" s="64"/>
      <c r="AY750" s="86"/>
      <c r="AZ750" s="86"/>
      <c r="BA750" s="86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</row>
    <row r="751" spans="1:163" ht="12.75" customHeight="1">
      <c r="A751" s="8"/>
      <c r="B751" s="8"/>
      <c r="C751" s="8"/>
      <c r="D751" s="437" t="s">
        <v>184</v>
      </c>
      <c r="E751" s="438"/>
      <c r="F751" s="438"/>
      <c r="G751" s="438"/>
      <c r="H751" s="438"/>
      <c r="I751" s="438"/>
      <c r="J751" s="438"/>
      <c r="K751" s="438"/>
      <c r="L751" s="438"/>
      <c r="M751" s="438"/>
      <c r="N751" s="438"/>
      <c r="O751" s="438"/>
      <c r="P751" s="438"/>
      <c r="Q751" s="438"/>
      <c r="R751" s="438"/>
      <c r="S751" s="438"/>
      <c r="T751" s="438"/>
      <c r="U751" s="438"/>
      <c r="V751" s="438"/>
      <c r="W751" s="438"/>
      <c r="X751" s="438"/>
      <c r="Y751" s="438"/>
      <c r="Z751" s="438"/>
      <c r="AA751" s="438"/>
      <c r="AB751" s="438"/>
      <c r="AC751" s="438"/>
      <c r="AD751" s="438"/>
      <c r="AE751" s="438"/>
      <c r="AF751" s="438"/>
      <c r="AG751" s="439"/>
      <c r="AH751" s="497" t="s">
        <v>525</v>
      </c>
      <c r="AI751" s="562"/>
      <c r="AJ751" s="416" t="s">
        <v>182</v>
      </c>
      <c r="AK751" s="417"/>
      <c r="AL751" s="446" t="s">
        <v>177</v>
      </c>
      <c r="AM751" s="447"/>
      <c r="AN751" s="416" t="s">
        <v>183</v>
      </c>
      <c r="AO751" s="417"/>
      <c r="AP751" s="446" t="s">
        <v>178</v>
      </c>
      <c r="AQ751" s="447"/>
      <c r="AR751" s="365" t="s">
        <v>592</v>
      </c>
      <c r="AS751" s="417"/>
      <c r="AT751" s="417"/>
      <c r="AU751" s="417"/>
      <c r="AV751" s="417"/>
      <c r="AW751" s="417"/>
      <c r="AX751" s="417"/>
      <c r="AY751" s="447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</row>
    <row r="752" spans="4:51" s="8" customFormat="1" ht="11.25" customHeight="1">
      <c r="D752" s="459"/>
      <c r="E752" s="460"/>
      <c r="F752" s="460"/>
      <c r="G752" s="460"/>
      <c r="H752" s="460"/>
      <c r="I752" s="460"/>
      <c r="J752" s="460"/>
      <c r="K752" s="460"/>
      <c r="L752" s="460"/>
      <c r="M752" s="460"/>
      <c r="N752" s="460"/>
      <c r="O752" s="460"/>
      <c r="P752" s="460"/>
      <c r="Q752" s="460"/>
      <c r="R752" s="460"/>
      <c r="S752" s="460"/>
      <c r="T752" s="460"/>
      <c r="U752" s="460"/>
      <c r="V752" s="460"/>
      <c r="W752" s="460"/>
      <c r="X752" s="460"/>
      <c r="Y752" s="460"/>
      <c r="Z752" s="460"/>
      <c r="AA752" s="460"/>
      <c r="AB752" s="460"/>
      <c r="AC752" s="460"/>
      <c r="AD752" s="460"/>
      <c r="AE752" s="460"/>
      <c r="AF752" s="460"/>
      <c r="AG752" s="461"/>
      <c r="AH752" s="499"/>
      <c r="AI752" s="501"/>
      <c r="AJ752" s="418"/>
      <c r="AK752" s="419"/>
      <c r="AL752" s="419"/>
      <c r="AM752" s="449"/>
      <c r="AN752" s="418"/>
      <c r="AO752" s="419"/>
      <c r="AP752" s="419"/>
      <c r="AQ752" s="449"/>
      <c r="AR752" s="367" t="s">
        <v>176</v>
      </c>
      <c r="AS752" s="421"/>
      <c r="AT752" s="421"/>
      <c r="AU752" s="421"/>
      <c r="AV752" s="421"/>
      <c r="AW752" s="421"/>
      <c r="AX752" s="421"/>
      <c r="AY752" s="443"/>
    </row>
    <row r="753" spans="4:51" s="8" customFormat="1" ht="11.25" customHeight="1">
      <c r="D753" s="456" t="s">
        <v>185</v>
      </c>
      <c r="E753" s="457"/>
      <c r="F753" s="457"/>
      <c r="G753" s="457"/>
      <c r="H753" s="457"/>
      <c r="I753" s="457"/>
      <c r="J753" s="457"/>
      <c r="K753" s="457"/>
      <c r="L753" s="457"/>
      <c r="M753" s="457"/>
      <c r="N753" s="457"/>
      <c r="O753" s="457"/>
      <c r="P753" s="457"/>
      <c r="Q753" s="457"/>
      <c r="R753" s="457"/>
      <c r="S753" s="457"/>
      <c r="T753" s="457"/>
      <c r="U753" s="457"/>
      <c r="V753" s="457"/>
      <c r="W753" s="457"/>
      <c r="X753" s="457"/>
      <c r="Y753" s="457"/>
      <c r="Z753" s="457"/>
      <c r="AA753" s="457"/>
      <c r="AB753" s="457"/>
      <c r="AC753" s="457"/>
      <c r="AD753" s="457"/>
      <c r="AE753" s="457"/>
      <c r="AF753" s="457"/>
      <c r="AG753" s="458"/>
      <c r="AH753" s="499"/>
      <c r="AI753" s="501"/>
      <c r="AJ753" s="418"/>
      <c r="AK753" s="419"/>
      <c r="AL753" s="419"/>
      <c r="AM753" s="449"/>
      <c r="AN753" s="418"/>
      <c r="AO753" s="419"/>
      <c r="AP753" s="419"/>
      <c r="AQ753" s="449"/>
      <c r="AR753" s="416" t="s">
        <v>452</v>
      </c>
      <c r="AS753" s="417"/>
      <c r="AT753" s="446" t="s">
        <v>179</v>
      </c>
      <c r="AU753" s="447"/>
      <c r="AV753" s="416" t="s">
        <v>181</v>
      </c>
      <c r="AW753" s="417"/>
      <c r="AX753" s="446" t="s">
        <v>180</v>
      </c>
      <c r="AY753" s="447"/>
    </row>
    <row r="754" spans="4:51" s="8" customFormat="1" ht="48" customHeight="1">
      <c r="D754" s="440"/>
      <c r="E754" s="441"/>
      <c r="F754" s="441"/>
      <c r="G754" s="441"/>
      <c r="H754" s="441"/>
      <c r="I754" s="441"/>
      <c r="J754" s="441"/>
      <c r="K754" s="441"/>
      <c r="L754" s="441"/>
      <c r="M754" s="441"/>
      <c r="N754" s="441"/>
      <c r="O754" s="441"/>
      <c r="P754" s="441"/>
      <c r="Q754" s="441"/>
      <c r="R754" s="441"/>
      <c r="S754" s="441"/>
      <c r="T754" s="441"/>
      <c r="U754" s="441"/>
      <c r="V754" s="441"/>
      <c r="W754" s="441"/>
      <c r="X754" s="441"/>
      <c r="Y754" s="441"/>
      <c r="Z754" s="441"/>
      <c r="AA754" s="441"/>
      <c r="AB754" s="441"/>
      <c r="AC754" s="441"/>
      <c r="AD754" s="441"/>
      <c r="AE754" s="441"/>
      <c r="AF754" s="441"/>
      <c r="AG754" s="442"/>
      <c r="AH754" s="502"/>
      <c r="AI754" s="503"/>
      <c r="AJ754" s="420"/>
      <c r="AK754" s="421"/>
      <c r="AL754" s="421"/>
      <c r="AM754" s="443"/>
      <c r="AN754" s="420"/>
      <c r="AO754" s="421"/>
      <c r="AP754" s="421"/>
      <c r="AQ754" s="443"/>
      <c r="AR754" s="420"/>
      <c r="AS754" s="421"/>
      <c r="AT754" s="421"/>
      <c r="AU754" s="443"/>
      <c r="AV754" s="420"/>
      <c r="AW754" s="421"/>
      <c r="AX754" s="421"/>
      <c r="AY754" s="443"/>
    </row>
    <row r="755" spans="1:163" s="8" customFormat="1" ht="49.5" customHeight="1">
      <c r="A755" s="87"/>
      <c r="B755" s="87"/>
      <c r="C755" s="87"/>
      <c r="D755" s="425" t="s">
        <v>1439</v>
      </c>
      <c r="E755" s="692"/>
      <c r="F755" s="692"/>
      <c r="G755" s="692"/>
      <c r="H755" s="692"/>
      <c r="I755" s="692"/>
      <c r="J755" s="692"/>
      <c r="K755" s="692"/>
      <c r="L755" s="692"/>
      <c r="M755" s="692"/>
      <c r="N755" s="692"/>
      <c r="O755" s="692"/>
      <c r="P755" s="692"/>
      <c r="Q755" s="692"/>
      <c r="R755" s="692"/>
      <c r="S755" s="692"/>
      <c r="T755" s="692"/>
      <c r="U755" s="692"/>
      <c r="V755" s="692"/>
      <c r="W755" s="692"/>
      <c r="X755" s="692"/>
      <c r="Y755" s="692"/>
      <c r="Z755" s="692"/>
      <c r="AA755" s="692"/>
      <c r="AB755" s="692"/>
      <c r="AC755" s="692"/>
      <c r="AD755" s="692"/>
      <c r="AE755" s="692"/>
      <c r="AF755" s="692"/>
      <c r="AG755" s="426"/>
      <c r="AH755" s="425" t="s">
        <v>1440</v>
      </c>
      <c r="AI755" s="426"/>
      <c r="AJ755" s="425">
        <v>1</v>
      </c>
      <c r="AK755" s="692"/>
      <c r="AL755" s="692"/>
      <c r="AM755" s="426"/>
      <c r="AN755" s="425">
        <v>2</v>
      </c>
      <c r="AO755" s="692"/>
      <c r="AP755" s="692"/>
      <c r="AQ755" s="426"/>
      <c r="AR755" s="425">
        <v>3</v>
      </c>
      <c r="AS755" s="692"/>
      <c r="AT755" s="692"/>
      <c r="AU755" s="426"/>
      <c r="AV755" s="425">
        <v>4</v>
      </c>
      <c r="AW755" s="692"/>
      <c r="AX755" s="692"/>
      <c r="AY755" s="426"/>
      <c r="AZ755" s="87"/>
      <c r="BA755" s="87"/>
      <c r="BB755" s="87"/>
      <c r="BC755" s="87"/>
      <c r="BD755" s="87"/>
      <c r="BE755" s="87"/>
      <c r="BF755" s="87"/>
      <c r="BG755" s="87"/>
      <c r="BH755" s="87"/>
      <c r="BI755" s="87"/>
      <c r="BJ755" s="87"/>
      <c r="BK755" s="87"/>
      <c r="BL755" s="87"/>
      <c r="BM755" s="87"/>
      <c r="BN755" s="87"/>
      <c r="BO755" s="87"/>
      <c r="BP755" s="87"/>
      <c r="BQ755" s="87"/>
      <c r="BR755" s="87"/>
      <c r="BS755" s="87"/>
      <c r="BT755" s="87"/>
      <c r="BU755" s="87"/>
      <c r="BV755" s="87"/>
      <c r="BW755" s="87"/>
      <c r="BX755" s="87"/>
      <c r="BY755" s="87"/>
      <c r="BZ755" s="87"/>
      <c r="CA755" s="87"/>
      <c r="CB755" s="87"/>
      <c r="CC755" s="87"/>
      <c r="CD755" s="87"/>
      <c r="CE755" s="87"/>
      <c r="CF755" s="87"/>
      <c r="CG755" s="87"/>
      <c r="CH755" s="87"/>
      <c r="CI755" s="87"/>
      <c r="CJ755" s="87"/>
      <c r="CK755" s="87"/>
      <c r="CL755" s="87"/>
      <c r="CM755" s="87"/>
      <c r="CN755" s="87"/>
      <c r="CO755" s="87"/>
      <c r="CP755" s="87"/>
      <c r="CQ755" s="87"/>
      <c r="CR755" s="87"/>
      <c r="CS755" s="87"/>
      <c r="CT755" s="87"/>
      <c r="CU755" s="87"/>
      <c r="CV755" s="87"/>
      <c r="CW755" s="87"/>
      <c r="CX755" s="87"/>
      <c r="CY755" s="87"/>
      <c r="CZ755" s="87"/>
      <c r="DA755" s="87"/>
      <c r="DB755" s="87"/>
      <c r="DC755" s="87"/>
      <c r="DD755" s="87"/>
      <c r="DE755" s="87"/>
      <c r="DF755" s="87"/>
      <c r="DG755" s="87"/>
      <c r="DH755" s="87"/>
      <c r="DI755" s="87"/>
      <c r="DJ755" s="87"/>
      <c r="DK755" s="87"/>
      <c r="DL755" s="87"/>
      <c r="DM755" s="87"/>
      <c r="DN755" s="87"/>
      <c r="DO755" s="87"/>
      <c r="DP755" s="87"/>
      <c r="DQ755" s="87"/>
      <c r="DR755" s="87"/>
      <c r="DS755" s="87"/>
      <c r="DT755" s="87"/>
      <c r="DU755" s="87"/>
      <c r="DV755" s="87"/>
      <c r="DW755" s="87"/>
      <c r="DX755" s="87"/>
      <c r="DY755" s="87"/>
      <c r="DZ755" s="87"/>
      <c r="EA755" s="87"/>
      <c r="EB755" s="87"/>
      <c r="EC755" s="87"/>
      <c r="ED755" s="87"/>
      <c r="EE755" s="87"/>
      <c r="EF755" s="87"/>
      <c r="EG755" s="87"/>
      <c r="EH755" s="87"/>
      <c r="EI755" s="87"/>
      <c r="EJ755" s="87"/>
      <c r="EK755" s="87"/>
      <c r="EL755" s="87"/>
      <c r="EM755" s="87"/>
      <c r="EN755" s="87"/>
      <c r="EO755" s="87"/>
      <c r="EP755" s="87"/>
      <c r="EQ755" s="87"/>
      <c r="ER755" s="87"/>
      <c r="ES755" s="87"/>
      <c r="ET755" s="87"/>
      <c r="EU755" s="87"/>
      <c r="EV755" s="87"/>
      <c r="EW755" s="87"/>
      <c r="EX755" s="87"/>
      <c r="EY755" s="87"/>
      <c r="EZ755" s="87"/>
      <c r="FA755" s="87"/>
      <c r="FB755" s="87"/>
      <c r="FC755" s="87"/>
      <c r="FD755" s="87"/>
      <c r="FE755" s="87"/>
      <c r="FF755" s="87"/>
      <c r="FG755" s="87"/>
    </row>
    <row r="756" spans="1:163" s="8" customFormat="1" ht="18.75" customHeight="1">
      <c r="A756" s="9"/>
      <c r="B756" s="9"/>
      <c r="C756" s="9"/>
      <c r="D756" s="383" t="s">
        <v>1520</v>
      </c>
      <c r="E756" s="377"/>
      <c r="F756" s="377"/>
      <c r="G756" s="377"/>
      <c r="H756" s="377"/>
      <c r="I756" s="377"/>
      <c r="J756" s="377"/>
      <c r="K756" s="377"/>
      <c r="L756" s="377"/>
      <c r="M756" s="377"/>
      <c r="N756" s="377"/>
      <c r="O756" s="377"/>
      <c r="P756" s="377"/>
      <c r="Q756" s="377"/>
      <c r="R756" s="377"/>
      <c r="S756" s="377"/>
      <c r="T756" s="377"/>
      <c r="U756" s="377"/>
      <c r="V756" s="377"/>
      <c r="W756" s="377"/>
      <c r="X756" s="377"/>
      <c r="Y756" s="377"/>
      <c r="Z756" s="377"/>
      <c r="AA756" s="377"/>
      <c r="AB756" s="377"/>
      <c r="AC756" s="377"/>
      <c r="AD756" s="377"/>
      <c r="AE756" s="377"/>
      <c r="AF756" s="377"/>
      <c r="AG756" s="378"/>
      <c r="AH756" s="412">
        <v>1</v>
      </c>
      <c r="AI756" s="413"/>
      <c r="AJ756" s="369"/>
      <c r="AK756" s="370"/>
      <c r="AL756" s="370"/>
      <c r="AM756" s="371"/>
      <c r="AN756" s="369"/>
      <c r="AO756" s="370"/>
      <c r="AP756" s="370"/>
      <c r="AQ756" s="371"/>
      <c r="AR756" s="369"/>
      <c r="AS756" s="370"/>
      <c r="AT756" s="370"/>
      <c r="AU756" s="371"/>
      <c r="AV756" s="369"/>
      <c r="AW756" s="370"/>
      <c r="AX756" s="370"/>
      <c r="AY756" s="371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</row>
    <row r="757" spans="1:163" s="8" customFormat="1" ht="12.75" customHeight="1">
      <c r="A757" s="9"/>
      <c r="B757" s="9"/>
      <c r="C757" s="9"/>
      <c r="D757" s="376" t="s">
        <v>453</v>
      </c>
      <c r="E757" s="377"/>
      <c r="F757" s="377"/>
      <c r="G757" s="377"/>
      <c r="H757" s="377"/>
      <c r="I757" s="377"/>
      <c r="J757" s="377"/>
      <c r="K757" s="377"/>
      <c r="L757" s="377"/>
      <c r="M757" s="377"/>
      <c r="N757" s="377"/>
      <c r="O757" s="377"/>
      <c r="P757" s="377"/>
      <c r="Q757" s="377"/>
      <c r="R757" s="377"/>
      <c r="S757" s="377"/>
      <c r="T757" s="377"/>
      <c r="U757" s="377"/>
      <c r="V757" s="377"/>
      <c r="W757" s="377"/>
      <c r="X757" s="377"/>
      <c r="Y757" s="377"/>
      <c r="Z757" s="377"/>
      <c r="AA757" s="377"/>
      <c r="AB757" s="377"/>
      <c r="AC757" s="377"/>
      <c r="AD757" s="377"/>
      <c r="AE757" s="377"/>
      <c r="AF757" s="377"/>
      <c r="AG757" s="378"/>
      <c r="AH757" s="412">
        <v>2</v>
      </c>
      <c r="AI757" s="413"/>
      <c r="AJ757" s="839"/>
      <c r="AK757" s="839"/>
      <c r="AL757" s="839"/>
      <c r="AM757" s="839"/>
      <c r="AN757" s="839"/>
      <c r="AO757" s="839"/>
      <c r="AP757" s="839"/>
      <c r="AQ757" s="839"/>
      <c r="AR757" s="839"/>
      <c r="AS757" s="839"/>
      <c r="AT757" s="839"/>
      <c r="AU757" s="839"/>
      <c r="AV757" s="839"/>
      <c r="AW757" s="839"/>
      <c r="AX757" s="839"/>
      <c r="AY757" s="83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</row>
    <row r="758" spans="4:51" s="9" customFormat="1" ht="24" customHeight="1">
      <c r="D758" s="6"/>
      <c r="E758" s="7"/>
      <c r="F758" s="377" t="s">
        <v>1314</v>
      </c>
      <c r="G758" s="451"/>
      <c r="H758" s="451"/>
      <c r="I758" s="451"/>
      <c r="J758" s="451"/>
      <c r="K758" s="451"/>
      <c r="L758" s="451"/>
      <c r="M758" s="451"/>
      <c r="N758" s="451"/>
      <c r="O758" s="451"/>
      <c r="P758" s="451"/>
      <c r="Q758" s="451"/>
      <c r="R758" s="451"/>
      <c r="S758" s="451"/>
      <c r="T758" s="451"/>
      <c r="U758" s="451"/>
      <c r="V758" s="451"/>
      <c r="W758" s="451"/>
      <c r="X758" s="451"/>
      <c r="Y758" s="451"/>
      <c r="Z758" s="451"/>
      <c r="AA758" s="451"/>
      <c r="AB758" s="451"/>
      <c r="AC758" s="451"/>
      <c r="AD758" s="451"/>
      <c r="AE758" s="451"/>
      <c r="AF758" s="451"/>
      <c r="AG758" s="453"/>
      <c r="AH758" s="412">
        <v>3</v>
      </c>
      <c r="AI758" s="413"/>
      <c r="AJ758" s="567">
        <f>AJ811</f>
        <v>0</v>
      </c>
      <c r="AK758" s="567"/>
      <c r="AL758" s="567"/>
      <c r="AM758" s="567"/>
      <c r="AN758" s="567">
        <f>AN811</f>
        <v>0</v>
      </c>
      <c r="AO758" s="567"/>
      <c r="AP758" s="567"/>
      <c r="AQ758" s="567"/>
      <c r="AR758" s="567">
        <f>AR811+AZ811+BH811+BP811</f>
        <v>0</v>
      </c>
      <c r="AS758" s="567"/>
      <c r="AT758" s="567"/>
      <c r="AU758" s="567"/>
      <c r="AV758" s="567">
        <f>AV811+BD811+BL811+BT811</f>
        <v>0</v>
      </c>
      <c r="AW758" s="567"/>
      <c r="AX758" s="567"/>
      <c r="AY758" s="567"/>
    </row>
    <row r="759" spans="4:51" s="9" customFormat="1" ht="11.25" customHeight="1">
      <c r="D759" s="6"/>
      <c r="E759" s="7"/>
      <c r="F759" s="377" t="s">
        <v>1315</v>
      </c>
      <c r="G759" s="451"/>
      <c r="H759" s="451"/>
      <c r="I759" s="451"/>
      <c r="J759" s="451"/>
      <c r="K759" s="451"/>
      <c r="L759" s="451"/>
      <c r="M759" s="451"/>
      <c r="N759" s="451"/>
      <c r="O759" s="451"/>
      <c r="P759" s="451"/>
      <c r="Q759" s="451"/>
      <c r="R759" s="451"/>
      <c r="S759" s="451"/>
      <c r="T759" s="451"/>
      <c r="U759" s="451"/>
      <c r="V759" s="451"/>
      <c r="W759" s="451"/>
      <c r="X759" s="451"/>
      <c r="Y759" s="451"/>
      <c r="Z759" s="451"/>
      <c r="AA759" s="451"/>
      <c r="AB759" s="451"/>
      <c r="AC759" s="451"/>
      <c r="AD759" s="451"/>
      <c r="AE759" s="451"/>
      <c r="AF759" s="451"/>
      <c r="AG759" s="453"/>
      <c r="AH759" s="412">
        <v>4</v>
      </c>
      <c r="AI759" s="413"/>
      <c r="AJ759" s="840" t="s">
        <v>605</v>
      </c>
      <c r="AK759" s="840"/>
      <c r="AL759" s="840"/>
      <c r="AM759" s="840"/>
      <c r="AN759" s="839"/>
      <c r="AO759" s="839"/>
      <c r="AP759" s="839"/>
      <c r="AQ759" s="839"/>
      <c r="AR759" s="567">
        <f>T865</f>
        <v>0</v>
      </c>
      <c r="AS759" s="567"/>
      <c r="AT759" s="567"/>
      <c r="AU759" s="567"/>
      <c r="AV759" s="567">
        <f>AR759</f>
        <v>0</v>
      </c>
      <c r="AW759" s="567"/>
      <c r="AX759" s="567"/>
      <c r="AY759" s="567"/>
    </row>
    <row r="760" spans="4:51" s="9" customFormat="1" ht="42.75" customHeight="1">
      <c r="D760" s="6"/>
      <c r="E760" s="7"/>
      <c r="F760" s="377" t="s">
        <v>1316</v>
      </c>
      <c r="G760" s="451"/>
      <c r="H760" s="451"/>
      <c r="I760" s="451"/>
      <c r="J760" s="451"/>
      <c r="K760" s="451"/>
      <c r="L760" s="451"/>
      <c r="M760" s="451"/>
      <c r="N760" s="451"/>
      <c r="O760" s="451"/>
      <c r="P760" s="451"/>
      <c r="Q760" s="451"/>
      <c r="R760" s="451"/>
      <c r="S760" s="451"/>
      <c r="T760" s="451"/>
      <c r="U760" s="451"/>
      <c r="V760" s="451"/>
      <c r="W760" s="451"/>
      <c r="X760" s="451"/>
      <c r="Y760" s="451"/>
      <c r="Z760" s="451"/>
      <c r="AA760" s="451"/>
      <c r="AB760" s="451"/>
      <c r="AC760" s="451"/>
      <c r="AD760" s="451"/>
      <c r="AE760" s="451"/>
      <c r="AF760" s="451"/>
      <c r="AG760" s="453"/>
      <c r="AH760" s="412">
        <v>5</v>
      </c>
      <c r="AI760" s="413"/>
      <c r="AJ760" s="839"/>
      <c r="AK760" s="839"/>
      <c r="AL760" s="839"/>
      <c r="AM760" s="839"/>
      <c r="AN760" s="839"/>
      <c r="AO760" s="839"/>
      <c r="AP760" s="839"/>
      <c r="AQ760" s="839"/>
      <c r="AR760" s="839"/>
      <c r="AS760" s="839"/>
      <c r="AT760" s="839"/>
      <c r="AU760" s="839"/>
      <c r="AV760" s="839"/>
      <c r="AW760" s="839"/>
      <c r="AX760" s="839"/>
      <c r="AY760" s="839"/>
    </row>
    <row r="761" spans="4:51" s="9" customFormat="1" ht="23.25" customHeight="1">
      <c r="D761" s="376" t="s">
        <v>1503</v>
      </c>
      <c r="E761" s="377"/>
      <c r="F761" s="377"/>
      <c r="G761" s="377"/>
      <c r="H761" s="377"/>
      <c r="I761" s="377"/>
      <c r="J761" s="377"/>
      <c r="K761" s="377"/>
      <c r="L761" s="377"/>
      <c r="M761" s="377"/>
      <c r="N761" s="377"/>
      <c r="O761" s="377"/>
      <c r="P761" s="377"/>
      <c r="Q761" s="377"/>
      <c r="R761" s="377"/>
      <c r="S761" s="377"/>
      <c r="T761" s="377"/>
      <c r="U761" s="377"/>
      <c r="V761" s="377"/>
      <c r="W761" s="377"/>
      <c r="X761" s="377"/>
      <c r="Y761" s="377"/>
      <c r="Z761" s="377"/>
      <c r="AA761" s="377"/>
      <c r="AB761" s="377"/>
      <c r="AC761" s="377"/>
      <c r="AD761" s="377"/>
      <c r="AE761" s="377"/>
      <c r="AF761" s="377"/>
      <c r="AG761" s="378"/>
      <c r="AH761" s="412">
        <v>6</v>
      </c>
      <c r="AI761" s="413"/>
      <c r="AJ761" s="567">
        <f>AJ762+AJ763+AJ764</f>
        <v>0</v>
      </c>
      <c r="AK761" s="567"/>
      <c r="AL761" s="567"/>
      <c r="AM761" s="567"/>
      <c r="AN761" s="567">
        <f>AN762+AN763+AN764</f>
        <v>0</v>
      </c>
      <c r="AO761" s="567"/>
      <c r="AP761" s="567"/>
      <c r="AQ761" s="567"/>
      <c r="AR761" s="567">
        <f>AR762+AR763+AR764</f>
        <v>0</v>
      </c>
      <c r="AS761" s="567"/>
      <c r="AT761" s="567"/>
      <c r="AU761" s="567"/>
      <c r="AV761" s="567">
        <f>AV762+AV763+AV764</f>
        <v>0</v>
      </c>
      <c r="AW761" s="567"/>
      <c r="AX761" s="567"/>
      <c r="AY761" s="567"/>
    </row>
    <row r="762" spans="4:51" s="9" customFormat="1" ht="22.5" customHeight="1">
      <c r="D762" s="6"/>
      <c r="E762" s="7"/>
      <c r="F762" s="377" t="s">
        <v>1570</v>
      </c>
      <c r="G762" s="451"/>
      <c r="H762" s="451"/>
      <c r="I762" s="451"/>
      <c r="J762" s="451"/>
      <c r="K762" s="451"/>
      <c r="L762" s="451"/>
      <c r="M762" s="451"/>
      <c r="N762" s="451"/>
      <c r="O762" s="451"/>
      <c r="P762" s="451"/>
      <c r="Q762" s="451"/>
      <c r="R762" s="451"/>
      <c r="S762" s="451"/>
      <c r="T762" s="451"/>
      <c r="U762" s="451"/>
      <c r="V762" s="451"/>
      <c r="W762" s="451"/>
      <c r="X762" s="451"/>
      <c r="Y762" s="451"/>
      <c r="Z762" s="451"/>
      <c r="AA762" s="451"/>
      <c r="AB762" s="451"/>
      <c r="AC762" s="451"/>
      <c r="AD762" s="451"/>
      <c r="AE762" s="451"/>
      <c r="AF762" s="451"/>
      <c r="AG762" s="453"/>
      <c r="AH762" s="412">
        <v>7</v>
      </c>
      <c r="AI762" s="413"/>
      <c r="AJ762" s="567">
        <f>T889</f>
        <v>0</v>
      </c>
      <c r="AK762" s="567"/>
      <c r="AL762" s="567"/>
      <c r="AM762" s="567"/>
      <c r="AN762" s="567">
        <f>X889</f>
        <v>0</v>
      </c>
      <c r="AO762" s="567"/>
      <c r="AP762" s="567"/>
      <c r="AQ762" s="567"/>
      <c r="AR762" s="567">
        <f>AB889</f>
        <v>0</v>
      </c>
      <c r="AS762" s="567"/>
      <c r="AT762" s="567"/>
      <c r="AU762" s="567"/>
      <c r="AV762" s="567">
        <f>AF889</f>
        <v>0</v>
      </c>
      <c r="AW762" s="567"/>
      <c r="AX762" s="567"/>
      <c r="AY762" s="567"/>
    </row>
    <row r="763" spans="4:51" s="9" customFormat="1" ht="11.25" customHeight="1">
      <c r="D763" s="6"/>
      <c r="E763" s="7"/>
      <c r="F763" s="377" t="s">
        <v>1317</v>
      </c>
      <c r="G763" s="451"/>
      <c r="H763" s="451"/>
      <c r="I763" s="451"/>
      <c r="J763" s="451"/>
      <c r="K763" s="451"/>
      <c r="L763" s="451"/>
      <c r="M763" s="451"/>
      <c r="N763" s="451"/>
      <c r="O763" s="451"/>
      <c r="P763" s="451"/>
      <c r="Q763" s="451"/>
      <c r="R763" s="451"/>
      <c r="S763" s="451"/>
      <c r="T763" s="451"/>
      <c r="U763" s="451"/>
      <c r="V763" s="451"/>
      <c r="W763" s="451"/>
      <c r="X763" s="451"/>
      <c r="Y763" s="451"/>
      <c r="Z763" s="451"/>
      <c r="AA763" s="451"/>
      <c r="AB763" s="451"/>
      <c r="AC763" s="451"/>
      <c r="AD763" s="451"/>
      <c r="AE763" s="451"/>
      <c r="AF763" s="451"/>
      <c r="AG763" s="453"/>
      <c r="AH763" s="412">
        <v>8</v>
      </c>
      <c r="AI763" s="413"/>
      <c r="AJ763" s="567">
        <f>CJ931</f>
        <v>0</v>
      </c>
      <c r="AK763" s="567"/>
      <c r="AL763" s="567"/>
      <c r="AM763" s="567"/>
      <c r="AN763" s="567">
        <f>CN931</f>
        <v>0</v>
      </c>
      <c r="AO763" s="567"/>
      <c r="AP763" s="567"/>
      <c r="AQ763" s="567"/>
      <c r="AR763" s="567">
        <f>CR931</f>
        <v>0</v>
      </c>
      <c r="AS763" s="567"/>
      <c r="AT763" s="567"/>
      <c r="AU763" s="567"/>
      <c r="AV763" s="567">
        <f>CV931</f>
        <v>0</v>
      </c>
      <c r="AW763" s="567"/>
      <c r="AX763" s="567"/>
      <c r="AY763" s="567"/>
    </row>
    <row r="764" spans="4:51" s="9" customFormat="1" ht="11.25">
      <c r="D764" s="6"/>
      <c r="E764" s="7"/>
      <c r="F764" s="377" t="s">
        <v>1318</v>
      </c>
      <c r="G764" s="451"/>
      <c r="H764" s="451"/>
      <c r="I764" s="451"/>
      <c r="J764" s="451"/>
      <c r="K764" s="451"/>
      <c r="L764" s="451"/>
      <c r="M764" s="451"/>
      <c r="N764" s="451"/>
      <c r="O764" s="451"/>
      <c r="P764" s="451"/>
      <c r="Q764" s="451"/>
      <c r="R764" s="451"/>
      <c r="S764" s="451"/>
      <c r="T764" s="451"/>
      <c r="U764" s="451"/>
      <c r="V764" s="451"/>
      <c r="W764" s="451"/>
      <c r="X764" s="451"/>
      <c r="Y764" s="451"/>
      <c r="Z764" s="451"/>
      <c r="AA764" s="451"/>
      <c r="AB764" s="451"/>
      <c r="AC764" s="451"/>
      <c r="AD764" s="451"/>
      <c r="AE764" s="451"/>
      <c r="AF764" s="451"/>
      <c r="AG764" s="453"/>
      <c r="AH764" s="412">
        <v>9</v>
      </c>
      <c r="AI764" s="413"/>
      <c r="AJ764" s="567">
        <f>T888</f>
        <v>0</v>
      </c>
      <c r="AK764" s="567"/>
      <c r="AL764" s="567"/>
      <c r="AM764" s="567"/>
      <c r="AN764" s="567">
        <f>X888</f>
        <v>0</v>
      </c>
      <c r="AO764" s="567"/>
      <c r="AP764" s="567"/>
      <c r="AQ764" s="567"/>
      <c r="AR764" s="567">
        <f>AB888</f>
        <v>0</v>
      </c>
      <c r="AS764" s="567"/>
      <c r="AT764" s="567"/>
      <c r="AU764" s="567"/>
      <c r="AV764" s="567">
        <f>AF888</f>
        <v>0</v>
      </c>
      <c r="AW764" s="567"/>
      <c r="AX764" s="567"/>
      <c r="AY764" s="567"/>
    </row>
    <row r="765" spans="4:51" s="9" customFormat="1" ht="11.25">
      <c r="D765" s="376" t="s">
        <v>1342</v>
      </c>
      <c r="E765" s="377"/>
      <c r="F765" s="377"/>
      <c r="G765" s="377"/>
      <c r="H765" s="377"/>
      <c r="I765" s="377"/>
      <c r="J765" s="377"/>
      <c r="K765" s="377"/>
      <c r="L765" s="377"/>
      <c r="M765" s="377"/>
      <c r="N765" s="377"/>
      <c r="O765" s="377"/>
      <c r="P765" s="377"/>
      <c r="Q765" s="377"/>
      <c r="R765" s="377"/>
      <c r="S765" s="377"/>
      <c r="T765" s="377"/>
      <c r="U765" s="377"/>
      <c r="V765" s="377"/>
      <c r="W765" s="377"/>
      <c r="X765" s="377"/>
      <c r="Y765" s="377"/>
      <c r="Z765" s="377"/>
      <c r="AA765" s="377"/>
      <c r="AB765" s="377"/>
      <c r="AC765" s="377"/>
      <c r="AD765" s="377"/>
      <c r="AE765" s="377"/>
      <c r="AF765" s="377"/>
      <c r="AG765" s="378"/>
      <c r="AH765" s="412">
        <v>10</v>
      </c>
      <c r="AI765" s="413"/>
      <c r="AJ765" s="567">
        <f>T893</f>
        <v>0</v>
      </c>
      <c r="AK765" s="567"/>
      <c r="AL765" s="567"/>
      <c r="AM765" s="567"/>
      <c r="AN765" s="567">
        <f>X893</f>
        <v>0</v>
      </c>
      <c r="AO765" s="567"/>
      <c r="AP765" s="567"/>
      <c r="AQ765" s="567"/>
      <c r="AR765" s="567">
        <f>AB893</f>
        <v>0</v>
      </c>
      <c r="AS765" s="567"/>
      <c r="AT765" s="567"/>
      <c r="AU765" s="567"/>
      <c r="AV765" s="567">
        <f>AF893</f>
        <v>0</v>
      </c>
      <c r="AW765" s="567"/>
      <c r="AX765" s="567"/>
      <c r="AY765" s="567"/>
    </row>
    <row r="766" spans="4:51" s="9" customFormat="1" ht="11.25" customHeight="1">
      <c r="D766" s="376" t="s">
        <v>1319</v>
      </c>
      <c r="E766" s="377"/>
      <c r="F766" s="377"/>
      <c r="G766" s="377"/>
      <c r="H766" s="377"/>
      <c r="I766" s="377"/>
      <c r="J766" s="377"/>
      <c r="K766" s="377"/>
      <c r="L766" s="377"/>
      <c r="M766" s="377"/>
      <c r="N766" s="377"/>
      <c r="O766" s="377"/>
      <c r="P766" s="377"/>
      <c r="Q766" s="377"/>
      <c r="R766" s="377"/>
      <c r="S766" s="377"/>
      <c r="T766" s="377"/>
      <c r="U766" s="377"/>
      <c r="V766" s="377"/>
      <c r="W766" s="377"/>
      <c r="X766" s="377"/>
      <c r="Y766" s="377"/>
      <c r="Z766" s="377"/>
      <c r="AA766" s="377"/>
      <c r="AB766" s="377"/>
      <c r="AC766" s="377"/>
      <c r="AD766" s="377"/>
      <c r="AE766" s="377"/>
      <c r="AF766" s="377"/>
      <c r="AG766" s="378"/>
      <c r="AH766" s="412">
        <v>11</v>
      </c>
      <c r="AI766" s="413"/>
      <c r="AJ766" s="567">
        <f>T892</f>
        <v>0</v>
      </c>
      <c r="AK766" s="567"/>
      <c r="AL766" s="567"/>
      <c r="AM766" s="567"/>
      <c r="AN766" s="841"/>
      <c r="AO766" s="842"/>
      <c r="AP766" s="842"/>
      <c r="AQ766" s="843"/>
      <c r="AR766" s="841"/>
      <c r="AS766" s="842"/>
      <c r="AT766" s="842"/>
      <c r="AU766" s="843"/>
      <c r="AV766" s="841"/>
      <c r="AW766" s="842"/>
      <c r="AX766" s="842"/>
      <c r="AY766" s="843"/>
    </row>
    <row r="767" spans="4:51" s="9" customFormat="1" ht="11.25" customHeight="1">
      <c r="D767" s="376" t="s">
        <v>1504</v>
      </c>
      <c r="E767" s="377"/>
      <c r="F767" s="377"/>
      <c r="G767" s="377"/>
      <c r="H767" s="377"/>
      <c r="I767" s="377"/>
      <c r="J767" s="377"/>
      <c r="K767" s="377"/>
      <c r="L767" s="377"/>
      <c r="M767" s="377"/>
      <c r="N767" s="377"/>
      <c r="O767" s="377"/>
      <c r="P767" s="377"/>
      <c r="Q767" s="377"/>
      <c r="R767" s="377"/>
      <c r="S767" s="377"/>
      <c r="T767" s="377"/>
      <c r="U767" s="377"/>
      <c r="V767" s="377"/>
      <c r="W767" s="377"/>
      <c r="X767" s="377"/>
      <c r="Y767" s="377"/>
      <c r="Z767" s="377"/>
      <c r="AA767" s="377"/>
      <c r="AB767" s="377"/>
      <c r="AC767" s="377"/>
      <c r="AD767" s="377"/>
      <c r="AE767" s="377"/>
      <c r="AF767" s="377"/>
      <c r="AG767" s="378"/>
      <c r="AH767" s="412">
        <v>12</v>
      </c>
      <c r="AI767" s="413"/>
      <c r="AJ767" s="839"/>
      <c r="AK767" s="839"/>
      <c r="AL767" s="839"/>
      <c r="AM767" s="839"/>
      <c r="AN767" s="839"/>
      <c r="AO767" s="839"/>
      <c r="AP767" s="839"/>
      <c r="AQ767" s="839"/>
      <c r="AR767" s="839"/>
      <c r="AS767" s="839"/>
      <c r="AT767" s="839"/>
      <c r="AU767" s="839"/>
      <c r="AV767" s="839"/>
      <c r="AW767" s="839"/>
      <c r="AX767" s="839"/>
      <c r="AY767" s="839"/>
    </row>
    <row r="768" spans="4:51" s="9" customFormat="1" ht="11.25" customHeight="1">
      <c r="D768" s="6"/>
      <c r="E768" s="7"/>
      <c r="F768" s="377" t="s">
        <v>1343</v>
      </c>
      <c r="G768" s="451"/>
      <c r="H768" s="451"/>
      <c r="I768" s="451"/>
      <c r="J768" s="451"/>
      <c r="K768" s="451"/>
      <c r="L768" s="451"/>
      <c r="M768" s="451"/>
      <c r="N768" s="451"/>
      <c r="O768" s="451"/>
      <c r="P768" s="451"/>
      <c r="Q768" s="451"/>
      <c r="R768" s="451"/>
      <c r="S768" s="451"/>
      <c r="T768" s="451"/>
      <c r="U768" s="451"/>
      <c r="V768" s="451"/>
      <c r="W768" s="451"/>
      <c r="X768" s="451"/>
      <c r="Y768" s="451"/>
      <c r="Z768" s="451"/>
      <c r="AA768" s="451"/>
      <c r="AB768" s="451"/>
      <c r="AC768" s="451"/>
      <c r="AD768" s="451"/>
      <c r="AE768" s="451"/>
      <c r="AF768" s="451"/>
      <c r="AG768" s="453"/>
      <c r="AH768" s="412">
        <v>13</v>
      </c>
      <c r="AI768" s="413"/>
      <c r="AJ768" s="839"/>
      <c r="AK768" s="839"/>
      <c r="AL768" s="839"/>
      <c r="AM768" s="839"/>
      <c r="AN768" s="839"/>
      <c r="AO768" s="839"/>
      <c r="AP768" s="839"/>
      <c r="AQ768" s="839"/>
      <c r="AR768" s="839"/>
      <c r="AS768" s="839"/>
      <c r="AT768" s="839"/>
      <c r="AU768" s="839"/>
      <c r="AV768" s="839"/>
      <c r="AW768" s="839"/>
      <c r="AX768" s="839"/>
      <c r="AY768" s="839"/>
    </row>
    <row r="769" spans="1:163" s="10" customFormat="1" ht="11.25" customHeight="1">
      <c r="A769" s="9"/>
      <c r="B769" s="9"/>
      <c r="C769" s="9"/>
      <c r="D769" s="6"/>
      <c r="E769" s="7"/>
      <c r="F769" s="377" t="s">
        <v>423</v>
      </c>
      <c r="G769" s="451"/>
      <c r="H769" s="451"/>
      <c r="I769" s="451"/>
      <c r="J769" s="451"/>
      <c r="K769" s="451"/>
      <c r="L769" s="451"/>
      <c r="M769" s="451"/>
      <c r="N769" s="451"/>
      <c r="O769" s="451"/>
      <c r="P769" s="451"/>
      <c r="Q769" s="451"/>
      <c r="R769" s="451"/>
      <c r="S769" s="451"/>
      <c r="T769" s="451"/>
      <c r="U769" s="451"/>
      <c r="V769" s="451"/>
      <c r="W769" s="451"/>
      <c r="X769" s="451"/>
      <c r="Y769" s="451"/>
      <c r="Z769" s="451"/>
      <c r="AA769" s="451"/>
      <c r="AB769" s="451"/>
      <c r="AC769" s="451"/>
      <c r="AD769" s="451"/>
      <c r="AE769" s="451"/>
      <c r="AF769" s="451"/>
      <c r="AG769" s="453"/>
      <c r="AH769" s="412">
        <v>14</v>
      </c>
      <c r="AI769" s="413"/>
      <c r="AJ769" s="567">
        <f>CZ931</f>
        <v>0</v>
      </c>
      <c r="AK769" s="567"/>
      <c r="AL769" s="567"/>
      <c r="AM769" s="567"/>
      <c r="AN769" s="567">
        <f>DD931</f>
        <v>0</v>
      </c>
      <c r="AO769" s="567"/>
      <c r="AP769" s="567"/>
      <c r="AQ769" s="567"/>
      <c r="AR769" s="567">
        <f>DH931</f>
        <v>0</v>
      </c>
      <c r="AS769" s="567"/>
      <c r="AT769" s="567"/>
      <c r="AU769" s="567"/>
      <c r="AV769" s="567">
        <f>DL931</f>
        <v>0</v>
      </c>
      <c r="AW769" s="567"/>
      <c r="AX769" s="567"/>
      <c r="AY769" s="567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</row>
    <row r="770" spans="1:163" s="10" customFormat="1" ht="11.25">
      <c r="A770" s="9"/>
      <c r="B770" s="9"/>
      <c r="C770" s="9"/>
      <c r="D770" s="6"/>
      <c r="E770" s="7"/>
      <c r="F770" s="377" t="s">
        <v>1572</v>
      </c>
      <c r="G770" s="451"/>
      <c r="H770" s="451"/>
      <c r="I770" s="451"/>
      <c r="J770" s="451"/>
      <c r="K770" s="451"/>
      <c r="L770" s="451"/>
      <c r="M770" s="451"/>
      <c r="N770" s="451"/>
      <c r="O770" s="451"/>
      <c r="P770" s="451"/>
      <c r="Q770" s="451"/>
      <c r="R770" s="451"/>
      <c r="S770" s="451"/>
      <c r="T770" s="451"/>
      <c r="U770" s="451"/>
      <c r="V770" s="451"/>
      <c r="W770" s="451"/>
      <c r="X770" s="451"/>
      <c r="Y770" s="451"/>
      <c r="Z770" s="451"/>
      <c r="AA770" s="451"/>
      <c r="AB770" s="451"/>
      <c r="AC770" s="451"/>
      <c r="AD770" s="451"/>
      <c r="AE770" s="451"/>
      <c r="AF770" s="451"/>
      <c r="AG770" s="453"/>
      <c r="AH770" s="412">
        <v>15</v>
      </c>
      <c r="AI770" s="413"/>
      <c r="AJ770" s="839"/>
      <c r="AK770" s="839"/>
      <c r="AL770" s="839"/>
      <c r="AM770" s="839"/>
      <c r="AN770" s="839"/>
      <c r="AO770" s="839"/>
      <c r="AP770" s="839"/>
      <c r="AQ770" s="839"/>
      <c r="AR770" s="839"/>
      <c r="AS770" s="839"/>
      <c r="AT770" s="839"/>
      <c r="AU770" s="839"/>
      <c r="AV770" s="839"/>
      <c r="AW770" s="839"/>
      <c r="AX770" s="839"/>
      <c r="AY770" s="83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</row>
    <row r="771" spans="1:163" s="93" customFormat="1" ht="10.5" customHeight="1">
      <c r="A771" s="9"/>
      <c r="B771" s="9"/>
      <c r="C771" s="9"/>
      <c r="D771" s="6"/>
      <c r="E771" s="7"/>
      <c r="F771" s="377" t="s">
        <v>1318</v>
      </c>
      <c r="G771" s="451"/>
      <c r="H771" s="451"/>
      <c r="I771" s="451"/>
      <c r="J771" s="451"/>
      <c r="K771" s="451"/>
      <c r="L771" s="451"/>
      <c r="M771" s="451"/>
      <c r="N771" s="451"/>
      <c r="O771" s="451"/>
      <c r="P771" s="451"/>
      <c r="Q771" s="451"/>
      <c r="R771" s="451"/>
      <c r="S771" s="451"/>
      <c r="T771" s="451"/>
      <c r="U771" s="451"/>
      <c r="V771" s="451"/>
      <c r="W771" s="451"/>
      <c r="X771" s="451"/>
      <c r="Y771" s="451"/>
      <c r="Z771" s="451"/>
      <c r="AA771" s="451"/>
      <c r="AB771" s="451"/>
      <c r="AC771" s="451"/>
      <c r="AD771" s="451"/>
      <c r="AE771" s="451"/>
      <c r="AF771" s="451"/>
      <c r="AG771" s="453"/>
      <c r="AH771" s="412">
        <v>16</v>
      </c>
      <c r="AI771" s="413"/>
      <c r="AJ771" s="567">
        <f>T900</f>
        <v>0</v>
      </c>
      <c r="AK771" s="567"/>
      <c r="AL771" s="567"/>
      <c r="AM771" s="567"/>
      <c r="AN771" s="567">
        <f>X900</f>
        <v>0</v>
      </c>
      <c r="AO771" s="567"/>
      <c r="AP771" s="567"/>
      <c r="AQ771" s="567"/>
      <c r="AR771" s="567">
        <f>AB900</f>
        <v>0</v>
      </c>
      <c r="AS771" s="567"/>
      <c r="AT771" s="567"/>
      <c r="AU771" s="567"/>
      <c r="AV771" s="567">
        <f>AF900</f>
        <v>0</v>
      </c>
      <c r="AW771" s="567"/>
      <c r="AX771" s="567"/>
      <c r="AY771" s="567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</row>
    <row r="772" spans="1:163" s="31" customFormat="1" ht="11.25">
      <c r="A772" s="9"/>
      <c r="B772" s="9"/>
      <c r="C772" s="9"/>
      <c r="D772" s="376" t="s">
        <v>424</v>
      </c>
      <c r="E772" s="377"/>
      <c r="F772" s="377"/>
      <c r="G772" s="377"/>
      <c r="H772" s="377"/>
      <c r="I772" s="377"/>
      <c r="J772" s="377"/>
      <c r="K772" s="377"/>
      <c r="L772" s="377"/>
      <c r="M772" s="377"/>
      <c r="N772" s="377"/>
      <c r="O772" s="377"/>
      <c r="P772" s="377"/>
      <c r="Q772" s="377"/>
      <c r="R772" s="377"/>
      <c r="S772" s="377"/>
      <c r="T772" s="377"/>
      <c r="U772" s="377"/>
      <c r="V772" s="377"/>
      <c r="W772" s="377"/>
      <c r="X772" s="377"/>
      <c r="Y772" s="377"/>
      <c r="Z772" s="377"/>
      <c r="AA772" s="377"/>
      <c r="AB772" s="377"/>
      <c r="AC772" s="377"/>
      <c r="AD772" s="377"/>
      <c r="AE772" s="377"/>
      <c r="AF772" s="377"/>
      <c r="AG772" s="378"/>
      <c r="AH772" s="412">
        <v>17</v>
      </c>
      <c r="AI772" s="413"/>
      <c r="AJ772" s="839"/>
      <c r="AK772" s="839"/>
      <c r="AL772" s="839"/>
      <c r="AM772" s="839"/>
      <c r="AN772" s="839"/>
      <c r="AO772" s="839"/>
      <c r="AP772" s="839"/>
      <c r="AQ772" s="839"/>
      <c r="AR772" s="839"/>
      <c r="AS772" s="839"/>
      <c r="AT772" s="839"/>
      <c r="AU772" s="839"/>
      <c r="AV772" s="839"/>
      <c r="AW772" s="839"/>
      <c r="AX772" s="839"/>
      <c r="AY772" s="83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</row>
    <row r="773" spans="1:163" s="31" customFormat="1" ht="11.25" customHeight="1">
      <c r="A773" s="9"/>
      <c r="B773" s="9"/>
      <c r="C773" s="9"/>
      <c r="D773" s="376" t="s">
        <v>593</v>
      </c>
      <c r="E773" s="377"/>
      <c r="F773" s="377"/>
      <c r="G773" s="377"/>
      <c r="H773" s="377"/>
      <c r="I773" s="377"/>
      <c r="J773" s="377"/>
      <c r="K773" s="377"/>
      <c r="L773" s="377"/>
      <c r="M773" s="377"/>
      <c r="N773" s="377"/>
      <c r="O773" s="377"/>
      <c r="P773" s="377"/>
      <c r="Q773" s="377"/>
      <c r="R773" s="377"/>
      <c r="S773" s="377"/>
      <c r="T773" s="377"/>
      <c r="U773" s="377"/>
      <c r="V773" s="377"/>
      <c r="W773" s="377"/>
      <c r="X773" s="377"/>
      <c r="Y773" s="377"/>
      <c r="Z773" s="377"/>
      <c r="AA773" s="377"/>
      <c r="AB773" s="377"/>
      <c r="AC773" s="377"/>
      <c r="AD773" s="377"/>
      <c r="AE773" s="377"/>
      <c r="AF773" s="377"/>
      <c r="AG773" s="378"/>
      <c r="AH773" s="412">
        <v>18</v>
      </c>
      <c r="AI773" s="413"/>
      <c r="AJ773" s="567">
        <f>AJ774+AJ775</f>
        <v>0</v>
      </c>
      <c r="AK773" s="567"/>
      <c r="AL773" s="567"/>
      <c r="AM773" s="567"/>
      <c r="AN773" s="567">
        <f>AN774+AN775</f>
        <v>0</v>
      </c>
      <c r="AO773" s="567"/>
      <c r="AP773" s="567"/>
      <c r="AQ773" s="567"/>
      <c r="AR773" s="567">
        <f>AR774+AR775</f>
        <v>0</v>
      </c>
      <c r="AS773" s="567"/>
      <c r="AT773" s="567"/>
      <c r="AU773" s="567"/>
      <c r="AV773" s="567">
        <f>AV774+AV775</f>
        <v>0</v>
      </c>
      <c r="AW773" s="567"/>
      <c r="AX773" s="567"/>
      <c r="AY773" s="567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</row>
    <row r="774" spans="1:163" s="31" customFormat="1" ht="11.25">
      <c r="A774" s="9"/>
      <c r="B774" s="9"/>
      <c r="C774" s="9"/>
      <c r="D774" s="17"/>
      <c r="E774" s="18"/>
      <c r="F774" s="372" t="s">
        <v>425</v>
      </c>
      <c r="G774" s="451"/>
      <c r="H774" s="451"/>
      <c r="I774" s="451"/>
      <c r="J774" s="451"/>
      <c r="K774" s="451"/>
      <c r="L774" s="451"/>
      <c r="M774" s="451"/>
      <c r="N774" s="451"/>
      <c r="O774" s="451"/>
      <c r="P774" s="451"/>
      <c r="Q774" s="451"/>
      <c r="R774" s="451"/>
      <c r="S774" s="451"/>
      <c r="T774" s="451"/>
      <c r="U774" s="451"/>
      <c r="V774" s="451"/>
      <c r="W774" s="451"/>
      <c r="X774" s="451"/>
      <c r="Y774" s="451"/>
      <c r="Z774" s="451"/>
      <c r="AA774" s="451"/>
      <c r="AB774" s="451"/>
      <c r="AC774" s="451"/>
      <c r="AD774" s="451"/>
      <c r="AE774" s="451"/>
      <c r="AF774" s="451"/>
      <c r="AG774" s="453"/>
      <c r="AH774" s="412">
        <v>19</v>
      </c>
      <c r="AI774" s="413"/>
      <c r="AJ774" s="567">
        <f>BT931</f>
        <v>0</v>
      </c>
      <c r="AK774" s="567"/>
      <c r="AL774" s="567"/>
      <c r="AM774" s="567"/>
      <c r="AN774" s="567">
        <f>BX931</f>
        <v>0</v>
      </c>
      <c r="AO774" s="567"/>
      <c r="AP774" s="567"/>
      <c r="AQ774" s="567"/>
      <c r="AR774" s="567">
        <f>CB931</f>
        <v>0</v>
      </c>
      <c r="AS774" s="567"/>
      <c r="AT774" s="567"/>
      <c r="AU774" s="567"/>
      <c r="AV774" s="567">
        <f>CF931</f>
        <v>0</v>
      </c>
      <c r="AW774" s="567"/>
      <c r="AX774" s="567"/>
      <c r="AY774" s="567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</row>
    <row r="775" spans="1:163" s="31" customFormat="1" ht="16.5" customHeight="1">
      <c r="A775" s="9"/>
      <c r="B775" s="9"/>
      <c r="C775" s="9"/>
      <c r="D775" s="17"/>
      <c r="E775" s="18"/>
      <c r="F775" s="372" t="s">
        <v>1318</v>
      </c>
      <c r="G775" s="451"/>
      <c r="H775" s="451"/>
      <c r="I775" s="451"/>
      <c r="J775" s="451"/>
      <c r="K775" s="451"/>
      <c r="L775" s="451"/>
      <c r="M775" s="451"/>
      <c r="N775" s="451"/>
      <c r="O775" s="451"/>
      <c r="P775" s="451"/>
      <c r="Q775" s="451"/>
      <c r="R775" s="451"/>
      <c r="S775" s="451"/>
      <c r="T775" s="451"/>
      <c r="U775" s="451"/>
      <c r="V775" s="451"/>
      <c r="W775" s="451"/>
      <c r="X775" s="451"/>
      <c r="Y775" s="451"/>
      <c r="Z775" s="451"/>
      <c r="AA775" s="451"/>
      <c r="AB775" s="451"/>
      <c r="AC775" s="451"/>
      <c r="AD775" s="451"/>
      <c r="AE775" s="451"/>
      <c r="AF775" s="451"/>
      <c r="AG775" s="453"/>
      <c r="AH775" s="412">
        <v>20</v>
      </c>
      <c r="AI775" s="413"/>
      <c r="AJ775" s="839"/>
      <c r="AK775" s="839"/>
      <c r="AL775" s="839"/>
      <c r="AM775" s="839"/>
      <c r="AN775" s="839"/>
      <c r="AO775" s="839"/>
      <c r="AP775" s="839"/>
      <c r="AQ775" s="839"/>
      <c r="AR775" s="839"/>
      <c r="AS775" s="839"/>
      <c r="AT775" s="839"/>
      <c r="AU775" s="839"/>
      <c r="AV775" s="839"/>
      <c r="AW775" s="839"/>
      <c r="AX775" s="839"/>
      <c r="AY775" s="83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</row>
    <row r="776" spans="1:163" s="31" customFormat="1" ht="14.25" customHeight="1">
      <c r="A776" s="9"/>
      <c r="B776" s="9"/>
      <c r="C776" s="9"/>
      <c r="D776" s="644" t="s">
        <v>426</v>
      </c>
      <c r="E776" s="372"/>
      <c r="F776" s="372"/>
      <c r="G776" s="372"/>
      <c r="H776" s="372"/>
      <c r="I776" s="372"/>
      <c r="J776" s="372"/>
      <c r="K776" s="372"/>
      <c r="L776" s="372"/>
      <c r="M776" s="372"/>
      <c r="N776" s="372"/>
      <c r="O776" s="372"/>
      <c r="P776" s="372"/>
      <c r="Q776" s="372"/>
      <c r="R776" s="372"/>
      <c r="S776" s="372"/>
      <c r="T776" s="372"/>
      <c r="U776" s="372"/>
      <c r="V776" s="372"/>
      <c r="W776" s="372"/>
      <c r="X776" s="372"/>
      <c r="Y776" s="372"/>
      <c r="Z776" s="372"/>
      <c r="AA776" s="372"/>
      <c r="AB776" s="372"/>
      <c r="AC776" s="372"/>
      <c r="AD776" s="372"/>
      <c r="AE776" s="372"/>
      <c r="AF776" s="372"/>
      <c r="AG776" s="373"/>
      <c r="AH776" s="412">
        <v>21</v>
      </c>
      <c r="AI776" s="413"/>
      <c r="AJ776" s="839"/>
      <c r="AK776" s="839"/>
      <c r="AL776" s="839"/>
      <c r="AM776" s="839"/>
      <c r="AN776" s="839"/>
      <c r="AO776" s="839"/>
      <c r="AP776" s="839"/>
      <c r="AQ776" s="839"/>
      <c r="AR776" s="839"/>
      <c r="AS776" s="839"/>
      <c r="AT776" s="839"/>
      <c r="AU776" s="839"/>
      <c r="AV776" s="839"/>
      <c r="AW776" s="839"/>
      <c r="AX776" s="839"/>
      <c r="AY776" s="83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</row>
    <row r="777" spans="1:163" s="31" customFormat="1" ht="16.5" customHeight="1">
      <c r="A777" s="9"/>
      <c r="B777" s="9"/>
      <c r="C777" s="9"/>
      <c r="D777" s="644" t="s">
        <v>427</v>
      </c>
      <c r="E777" s="372"/>
      <c r="F777" s="372"/>
      <c r="G777" s="372"/>
      <c r="H777" s="372"/>
      <c r="I777" s="372"/>
      <c r="J777" s="372"/>
      <c r="K777" s="372"/>
      <c r="L777" s="372"/>
      <c r="M777" s="372"/>
      <c r="N777" s="372"/>
      <c r="O777" s="372"/>
      <c r="P777" s="372"/>
      <c r="Q777" s="372"/>
      <c r="R777" s="372"/>
      <c r="S777" s="372"/>
      <c r="T777" s="372"/>
      <c r="U777" s="372"/>
      <c r="V777" s="372"/>
      <c r="W777" s="372"/>
      <c r="X777" s="372"/>
      <c r="Y777" s="372"/>
      <c r="Z777" s="372"/>
      <c r="AA777" s="372"/>
      <c r="AB777" s="372"/>
      <c r="AC777" s="372"/>
      <c r="AD777" s="372"/>
      <c r="AE777" s="372"/>
      <c r="AF777" s="372"/>
      <c r="AG777" s="373"/>
      <c r="AH777" s="412">
        <v>22</v>
      </c>
      <c r="AI777" s="413"/>
      <c r="AJ777" s="567">
        <f>T901</f>
        <v>0</v>
      </c>
      <c r="AK777" s="567"/>
      <c r="AL777" s="567"/>
      <c r="AM777" s="567"/>
      <c r="AN777" s="567">
        <f>X901</f>
        <v>0</v>
      </c>
      <c r="AO777" s="567"/>
      <c r="AP777" s="567"/>
      <c r="AQ777" s="567"/>
      <c r="AR777" s="567">
        <f>AB901</f>
        <v>0</v>
      </c>
      <c r="AS777" s="567"/>
      <c r="AT777" s="567"/>
      <c r="AU777" s="567"/>
      <c r="AV777" s="567">
        <f>AF901</f>
        <v>0</v>
      </c>
      <c r="AW777" s="567"/>
      <c r="AX777" s="567"/>
      <c r="AY777" s="567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</row>
    <row r="778" spans="1:163" s="31" customFormat="1" ht="10.5" customHeight="1">
      <c r="A778" s="9"/>
      <c r="B778" s="9"/>
      <c r="C778" s="9"/>
      <c r="D778" s="644" t="s">
        <v>1257</v>
      </c>
      <c r="E778" s="372"/>
      <c r="F778" s="372"/>
      <c r="G778" s="372"/>
      <c r="H778" s="372"/>
      <c r="I778" s="372"/>
      <c r="J778" s="372"/>
      <c r="K778" s="372"/>
      <c r="L778" s="372"/>
      <c r="M778" s="372"/>
      <c r="N778" s="372"/>
      <c r="O778" s="372"/>
      <c r="P778" s="372"/>
      <c r="Q778" s="372"/>
      <c r="R778" s="372"/>
      <c r="S778" s="372"/>
      <c r="T778" s="372"/>
      <c r="U778" s="372"/>
      <c r="V778" s="372"/>
      <c r="W778" s="372"/>
      <c r="X778" s="372"/>
      <c r="Y778" s="372"/>
      <c r="Z778" s="372"/>
      <c r="AA778" s="372"/>
      <c r="AB778" s="372"/>
      <c r="AC778" s="372"/>
      <c r="AD778" s="372"/>
      <c r="AE778" s="372"/>
      <c r="AF778" s="372"/>
      <c r="AG778" s="373"/>
      <c r="AH778" s="412">
        <v>23</v>
      </c>
      <c r="AI778" s="413"/>
      <c r="AJ778" s="840"/>
      <c r="AK778" s="840"/>
      <c r="AL778" s="840"/>
      <c r="AM778" s="840"/>
      <c r="AN778" s="839"/>
      <c r="AO778" s="839"/>
      <c r="AP778" s="839"/>
      <c r="AQ778" s="839"/>
      <c r="AR778" s="839"/>
      <c r="AS778" s="839"/>
      <c r="AT778" s="839"/>
      <c r="AU778" s="839"/>
      <c r="AV778" s="839"/>
      <c r="AW778" s="839"/>
      <c r="AX778" s="839"/>
      <c r="AY778" s="83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</row>
    <row r="779" spans="1:163" s="31" customFormat="1" ht="10.5" customHeight="1">
      <c r="A779" s="9"/>
      <c r="B779" s="9"/>
      <c r="C779" s="9"/>
      <c r="D779" s="644" t="s">
        <v>1258</v>
      </c>
      <c r="E779" s="372"/>
      <c r="F779" s="372"/>
      <c r="G779" s="372"/>
      <c r="H779" s="372"/>
      <c r="I779" s="372"/>
      <c r="J779" s="372"/>
      <c r="K779" s="372"/>
      <c r="L779" s="372"/>
      <c r="M779" s="372"/>
      <c r="N779" s="372"/>
      <c r="O779" s="372"/>
      <c r="P779" s="372"/>
      <c r="Q779" s="372"/>
      <c r="R779" s="372"/>
      <c r="S779" s="372"/>
      <c r="T779" s="372"/>
      <c r="U779" s="372"/>
      <c r="V779" s="372"/>
      <c r="W779" s="372"/>
      <c r="X779" s="372"/>
      <c r="Y779" s="372"/>
      <c r="Z779" s="372"/>
      <c r="AA779" s="372"/>
      <c r="AB779" s="372"/>
      <c r="AC779" s="372"/>
      <c r="AD779" s="372"/>
      <c r="AE779" s="372"/>
      <c r="AF779" s="372"/>
      <c r="AG779" s="373"/>
      <c r="AH779" s="412">
        <v>24</v>
      </c>
      <c r="AI779" s="413"/>
      <c r="AJ779" s="840">
        <f>T896+T897+T898+T899+T891+T894</f>
        <v>0</v>
      </c>
      <c r="AK779" s="840"/>
      <c r="AL779" s="840"/>
      <c r="AM779" s="840"/>
      <c r="AN779" s="840">
        <f>X896+X897+X898+X899+X891+X894</f>
        <v>0</v>
      </c>
      <c r="AO779" s="840"/>
      <c r="AP779" s="840"/>
      <c r="AQ779" s="840"/>
      <c r="AR779" s="840">
        <f>AB896+AB897+AB898+AB899+AB891+AB894</f>
        <v>0</v>
      </c>
      <c r="AS779" s="840"/>
      <c r="AT779" s="840"/>
      <c r="AU779" s="840"/>
      <c r="AV779" s="840">
        <f>AF896+AF897+AF898+AF899+AF891+AF894</f>
        <v>0</v>
      </c>
      <c r="AW779" s="840"/>
      <c r="AX779" s="840"/>
      <c r="AY779" s="840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</row>
    <row r="780" spans="1:163" s="31" customFormat="1" ht="10.5" customHeight="1">
      <c r="A780" s="9"/>
      <c r="B780" s="9"/>
      <c r="C780" s="9"/>
      <c r="D780" s="644" t="s">
        <v>359</v>
      </c>
      <c r="E780" s="372"/>
      <c r="F780" s="372"/>
      <c r="G780" s="372"/>
      <c r="H780" s="372"/>
      <c r="I780" s="372"/>
      <c r="J780" s="372"/>
      <c r="K780" s="372"/>
      <c r="L780" s="372"/>
      <c r="M780" s="372"/>
      <c r="N780" s="372"/>
      <c r="O780" s="372"/>
      <c r="P780" s="372"/>
      <c r="Q780" s="372"/>
      <c r="R780" s="372"/>
      <c r="S780" s="372"/>
      <c r="T780" s="372"/>
      <c r="U780" s="372"/>
      <c r="V780" s="372"/>
      <c r="W780" s="372"/>
      <c r="X780" s="372"/>
      <c r="Y780" s="372"/>
      <c r="Z780" s="372"/>
      <c r="AA780" s="372"/>
      <c r="AB780" s="372"/>
      <c r="AC780" s="372"/>
      <c r="AD780" s="372"/>
      <c r="AE780" s="372"/>
      <c r="AF780" s="372"/>
      <c r="AG780" s="373"/>
      <c r="AH780" s="412">
        <v>25</v>
      </c>
      <c r="AI780" s="413"/>
      <c r="AJ780" s="369"/>
      <c r="AK780" s="370"/>
      <c r="AL780" s="370"/>
      <c r="AM780" s="371"/>
      <c r="AN780" s="567"/>
      <c r="AO780" s="567"/>
      <c r="AP780" s="567"/>
      <c r="AQ780" s="567"/>
      <c r="AR780" s="369"/>
      <c r="AS780" s="370"/>
      <c r="AT780" s="370"/>
      <c r="AU780" s="371"/>
      <c r="AV780" s="369"/>
      <c r="AW780" s="370"/>
      <c r="AX780" s="370"/>
      <c r="AY780" s="371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</row>
    <row r="781" spans="1:163" s="31" customFormat="1" ht="41.25" customHeight="1">
      <c r="A781" s="9"/>
      <c r="B781" s="9"/>
      <c r="C781" s="9"/>
      <c r="D781" s="644" t="s">
        <v>1173</v>
      </c>
      <c r="E781" s="372"/>
      <c r="F781" s="372"/>
      <c r="G781" s="372"/>
      <c r="H781" s="372"/>
      <c r="I781" s="372"/>
      <c r="J781" s="372"/>
      <c r="K781" s="372"/>
      <c r="L781" s="372"/>
      <c r="M781" s="372"/>
      <c r="N781" s="372"/>
      <c r="O781" s="372"/>
      <c r="P781" s="372"/>
      <c r="Q781" s="372"/>
      <c r="R781" s="372"/>
      <c r="S781" s="372"/>
      <c r="T781" s="372"/>
      <c r="U781" s="372"/>
      <c r="V781" s="372"/>
      <c r="W781" s="372"/>
      <c r="X781" s="372"/>
      <c r="Y781" s="372"/>
      <c r="Z781" s="372"/>
      <c r="AA781" s="372"/>
      <c r="AB781" s="372"/>
      <c r="AC781" s="372"/>
      <c r="AD781" s="372"/>
      <c r="AE781" s="372"/>
      <c r="AF781" s="372"/>
      <c r="AG781" s="373"/>
      <c r="AH781" s="412">
        <v>26</v>
      </c>
      <c r="AI781" s="413"/>
      <c r="AJ781" s="840" t="s">
        <v>1134</v>
      </c>
      <c r="AK781" s="840"/>
      <c r="AL781" s="840"/>
      <c r="AM781" s="840"/>
      <c r="AN781" s="369"/>
      <c r="AO781" s="370"/>
      <c r="AP781" s="370"/>
      <c r="AQ781" s="371"/>
      <c r="AR781" s="369"/>
      <c r="AS781" s="370"/>
      <c r="AT781" s="370"/>
      <c r="AU781" s="371"/>
      <c r="AV781" s="369"/>
      <c r="AW781" s="370"/>
      <c r="AX781" s="370"/>
      <c r="AY781" s="371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</row>
    <row r="782" spans="1:163" s="31" customFormat="1" ht="10.5" customHeight="1">
      <c r="A782" s="9"/>
      <c r="B782" s="9"/>
      <c r="C782" s="9"/>
      <c r="D782" s="644" t="s">
        <v>1174</v>
      </c>
      <c r="E782" s="372"/>
      <c r="F782" s="372"/>
      <c r="G782" s="372"/>
      <c r="H782" s="372"/>
      <c r="I782" s="372"/>
      <c r="J782" s="372"/>
      <c r="K782" s="372"/>
      <c r="L782" s="372"/>
      <c r="M782" s="372"/>
      <c r="N782" s="372"/>
      <c r="O782" s="372"/>
      <c r="P782" s="372"/>
      <c r="Q782" s="372"/>
      <c r="R782" s="372"/>
      <c r="S782" s="372"/>
      <c r="T782" s="372"/>
      <c r="U782" s="372"/>
      <c r="V782" s="372"/>
      <c r="W782" s="372"/>
      <c r="X782" s="372"/>
      <c r="Y782" s="372"/>
      <c r="Z782" s="372"/>
      <c r="AA782" s="372"/>
      <c r="AB782" s="372"/>
      <c r="AC782" s="372"/>
      <c r="AD782" s="372"/>
      <c r="AE782" s="372"/>
      <c r="AF782" s="372"/>
      <c r="AG782" s="373"/>
      <c r="AH782" s="412">
        <v>27</v>
      </c>
      <c r="AI782" s="413"/>
      <c r="AJ782" s="369"/>
      <c r="AK782" s="370"/>
      <c r="AL782" s="370"/>
      <c r="AM782" s="371"/>
      <c r="AN782" s="369"/>
      <c r="AO782" s="370"/>
      <c r="AP782" s="370"/>
      <c r="AQ782" s="371"/>
      <c r="AR782" s="369"/>
      <c r="AS782" s="370"/>
      <c r="AT782" s="370"/>
      <c r="AU782" s="371"/>
      <c r="AV782" s="369"/>
      <c r="AW782" s="370"/>
      <c r="AX782" s="370"/>
      <c r="AY782" s="371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</row>
    <row r="783" spans="1:163" s="31" customFormat="1" ht="10.5" customHeight="1">
      <c r="A783" s="9"/>
      <c r="B783" s="9"/>
      <c r="C783" s="9"/>
      <c r="D783" s="644" t="s">
        <v>1175</v>
      </c>
      <c r="E783" s="372"/>
      <c r="F783" s="372"/>
      <c r="G783" s="372"/>
      <c r="H783" s="372"/>
      <c r="I783" s="372"/>
      <c r="J783" s="372"/>
      <c r="K783" s="372"/>
      <c r="L783" s="372"/>
      <c r="M783" s="372"/>
      <c r="N783" s="372"/>
      <c r="O783" s="372"/>
      <c r="P783" s="372"/>
      <c r="Q783" s="372"/>
      <c r="R783" s="372"/>
      <c r="S783" s="372"/>
      <c r="T783" s="372"/>
      <c r="U783" s="372"/>
      <c r="V783" s="372"/>
      <c r="W783" s="372"/>
      <c r="X783" s="372"/>
      <c r="Y783" s="372"/>
      <c r="Z783" s="372"/>
      <c r="AA783" s="372"/>
      <c r="AB783" s="372"/>
      <c r="AC783" s="372"/>
      <c r="AD783" s="372"/>
      <c r="AE783" s="372"/>
      <c r="AF783" s="372"/>
      <c r="AG783" s="373"/>
      <c r="AH783" s="412">
        <v>28</v>
      </c>
      <c r="AI783" s="413"/>
      <c r="AJ783" s="369"/>
      <c r="AK783" s="370"/>
      <c r="AL783" s="370"/>
      <c r="AM783" s="371"/>
      <c r="AN783" s="369"/>
      <c r="AO783" s="370"/>
      <c r="AP783" s="370"/>
      <c r="AQ783" s="371"/>
      <c r="AR783" s="369"/>
      <c r="AS783" s="370"/>
      <c r="AT783" s="370"/>
      <c r="AU783" s="371"/>
      <c r="AV783" s="369"/>
      <c r="AW783" s="370"/>
      <c r="AX783" s="370"/>
      <c r="AY783" s="371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</row>
    <row r="784" spans="1:163" s="31" customFormat="1" ht="10.5" customHeight="1">
      <c r="A784" s="9"/>
      <c r="B784" s="9"/>
      <c r="C784" s="9"/>
      <c r="D784" s="644" t="s">
        <v>1571</v>
      </c>
      <c r="E784" s="372"/>
      <c r="F784" s="372"/>
      <c r="G784" s="372"/>
      <c r="H784" s="372"/>
      <c r="I784" s="372"/>
      <c r="J784" s="372"/>
      <c r="K784" s="372"/>
      <c r="L784" s="372"/>
      <c r="M784" s="372"/>
      <c r="N784" s="372"/>
      <c r="O784" s="372"/>
      <c r="P784" s="372"/>
      <c r="Q784" s="372"/>
      <c r="R784" s="372"/>
      <c r="S784" s="372"/>
      <c r="T784" s="372"/>
      <c r="U784" s="372"/>
      <c r="V784" s="372"/>
      <c r="W784" s="372"/>
      <c r="X784" s="372"/>
      <c r="Y784" s="372"/>
      <c r="Z784" s="372"/>
      <c r="AA784" s="372"/>
      <c r="AB784" s="372"/>
      <c r="AC784" s="372"/>
      <c r="AD784" s="372"/>
      <c r="AE784" s="372"/>
      <c r="AF784" s="372"/>
      <c r="AG784" s="373"/>
      <c r="AH784" s="412">
        <v>29</v>
      </c>
      <c r="AI784" s="413"/>
      <c r="AJ784" s="369"/>
      <c r="AK784" s="370"/>
      <c r="AL784" s="370"/>
      <c r="AM784" s="371"/>
      <c r="AN784" s="369"/>
      <c r="AO784" s="370"/>
      <c r="AP784" s="370"/>
      <c r="AQ784" s="371"/>
      <c r="AR784" s="369"/>
      <c r="AS784" s="370"/>
      <c r="AT784" s="370"/>
      <c r="AU784" s="371"/>
      <c r="AV784" s="369"/>
      <c r="AW784" s="370"/>
      <c r="AX784" s="370"/>
      <c r="AY784" s="371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</row>
    <row r="785" spans="1:163" s="74" customFormat="1" ht="11.25">
      <c r="A785" s="9"/>
      <c r="B785" s="9"/>
      <c r="C785" s="9"/>
      <c r="D785" s="376" t="s">
        <v>767</v>
      </c>
      <c r="E785" s="377"/>
      <c r="F785" s="377"/>
      <c r="G785" s="377"/>
      <c r="H785" s="377"/>
      <c r="I785" s="377"/>
      <c r="J785" s="377"/>
      <c r="K785" s="377"/>
      <c r="L785" s="377"/>
      <c r="M785" s="377"/>
      <c r="N785" s="377"/>
      <c r="O785" s="377"/>
      <c r="P785" s="377"/>
      <c r="Q785" s="377"/>
      <c r="R785" s="377"/>
      <c r="S785" s="377"/>
      <c r="T785" s="377"/>
      <c r="U785" s="377"/>
      <c r="V785" s="377"/>
      <c r="W785" s="377"/>
      <c r="X785" s="377"/>
      <c r="Y785" s="377"/>
      <c r="Z785" s="377"/>
      <c r="AA785" s="377"/>
      <c r="AB785" s="377"/>
      <c r="AC785" s="377"/>
      <c r="AD785" s="377"/>
      <c r="AE785" s="377"/>
      <c r="AF785" s="377"/>
      <c r="AG785" s="378"/>
      <c r="AH785" s="412">
        <v>30</v>
      </c>
      <c r="AI785" s="413"/>
      <c r="AJ785" s="567">
        <f>T903</f>
        <v>0</v>
      </c>
      <c r="AK785" s="567"/>
      <c r="AL785" s="567"/>
      <c r="AM785" s="567"/>
      <c r="AN785" s="567">
        <f>X903</f>
        <v>0</v>
      </c>
      <c r="AO785" s="567"/>
      <c r="AP785" s="567"/>
      <c r="AQ785" s="567"/>
      <c r="AR785" s="567">
        <f>AB903</f>
        <v>0</v>
      </c>
      <c r="AS785" s="567"/>
      <c r="AT785" s="567"/>
      <c r="AU785" s="567"/>
      <c r="AV785" s="567">
        <f>AF903</f>
        <v>0</v>
      </c>
      <c r="AW785" s="567"/>
      <c r="AX785" s="567"/>
      <c r="AY785" s="567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</row>
    <row r="786" spans="1:163" s="74" customFormat="1" ht="11.25">
      <c r="A786" s="9"/>
      <c r="B786" s="9"/>
      <c r="C786" s="9"/>
      <c r="D786" s="376" t="s">
        <v>1320</v>
      </c>
      <c r="E786" s="377"/>
      <c r="F786" s="377"/>
      <c r="G786" s="377"/>
      <c r="H786" s="377"/>
      <c r="I786" s="377"/>
      <c r="J786" s="377"/>
      <c r="K786" s="377"/>
      <c r="L786" s="377"/>
      <c r="M786" s="377"/>
      <c r="N786" s="377"/>
      <c r="O786" s="377"/>
      <c r="P786" s="377"/>
      <c r="Q786" s="377"/>
      <c r="R786" s="377"/>
      <c r="S786" s="377"/>
      <c r="T786" s="377"/>
      <c r="U786" s="377"/>
      <c r="V786" s="377"/>
      <c r="W786" s="377"/>
      <c r="X786" s="377"/>
      <c r="Y786" s="377"/>
      <c r="Z786" s="377"/>
      <c r="AA786" s="377"/>
      <c r="AB786" s="377"/>
      <c r="AC786" s="377"/>
      <c r="AD786" s="377"/>
      <c r="AE786" s="377"/>
      <c r="AF786" s="377"/>
      <c r="AG786" s="378"/>
      <c r="AH786" s="412">
        <v>31</v>
      </c>
      <c r="AI786" s="413"/>
      <c r="AJ786" s="567">
        <f>T902</f>
        <v>0</v>
      </c>
      <c r="AK786" s="567"/>
      <c r="AL786" s="567"/>
      <c r="AM786" s="567"/>
      <c r="AN786" s="567">
        <f>X902</f>
        <v>0</v>
      </c>
      <c r="AO786" s="567"/>
      <c r="AP786" s="567"/>
      <c r="AQ786" s="567"/>
      <c r="AR786" s="567">
        <f>AB902</f>
        <v>0</v>
      </c>
      <c r="AS786" s="567"/>
      <c r="AT786" s="567"/>
      <c r="AU786" s="567"/>
      <c r="AV786" s="567">
        <f>AF902</f>
        <v>0</v>
      </c>
      <c r="AW786" s="567"/>
      <c r="AX786" s="567"/>
      <c r="AY786" s="567"/>
      <c r="AZ786" s="9"/>
      <c r="BA786" s="9"/>
      <c r="BB786" s="9"/>
      <c r="BC786" s="9"/>
      <c r="BD786" s="9"/>
      <c r="BE786" s="9"/>
      <c r="BF786" s="644"/>
      <c r="BG786" s="372"/>
      <c r="BH786" s="372"/>
      <c r="BI786" s="372"/>
      <c r="BJ786" s="372"/>
      <c r="BK786" s="372"/>
      <c r="BL786" s="372"/>
      <c r="BM786" s="372"/>
      <c r="BN786" s="372"/>
      <c r="BO786" s="372"/>
      <c r="BP786" s="372"/>
      <c r="BQ786" s="372"/>
      <c r="BR786" s="372"/>
      <c r="BS786" s="372"/>
      <c r="BT786" s="372"/>
      <c r="BU786" s="372"/>
      <c r="BV786" s="372"/>
      <c r="BW786" s="372"/>
      <c r="BX786" s="372"/>
      <c r="BY786" s="372"/>
      <c r="BZ786" s="372"/>
      <c r="CA786" s="372"/>
      <c r="CB786" s="372"/>
      <c r="CC786" s="372"/>
      <c r="CD786" s="372"/>
      <c r="CE786" s="372"/>
      <c r="CF786" s="372"/>
      <c r="CG786" s="372"/>
      <c r="CH786" s="372"/>
      <c r="CI786" s="373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</row>
    <row r="787" spans="1:163" s="93" customFormat="1" ht="10.5" customHeight="1">
      <c r="A787" s="9"/>
      <c r="B787" s="9"/>
      <c r="C787" s="9"/>
      <c r="D787" s="376" t="s">
        <v>1339</v>
      </c>
      <c r="E787" s="377"/>
      <c r="F787" s="377"/>
      <c r="G787" s="377"/>
      <c r="H787" s="377"/>
      <c r="I787" s="377"/>
      <c r="J787" s="377"/>
      <c r="K787" s="377"/>
      <c r="L787" s="377"/>
      <c r="M787" s="377"/>
      <c r="N787" s="377"/>
      <c r="O787" s="377"/>
      <c r="P787" s="377"/>
      <c r="Q787" s="377"/>
      <c r="R787" s="377"/>
      <c r="S787" s="377"/>
      <c r="T787" s="377"/>
      <c r="U787" s="377"/>
      <c r="V787" s="377"/>
      <c r="W787" s="377"/>
      <c r="X787" s="377"/>
      <c r="Y787" s="377"/>
      <c r="Z787" s="377"/>
      <c r="AA787" s="377"/>
      <c r="AB787" s="377"/>
      <c r="AC787" s="377"/>
      <c r="AD787" s="377"/>
      <c r="AE787" s="377"/>
      <c r="AF787" s="377"/>
      <c r="AG787" s="378"/>
      <c r="AH787" s="412">
        <v>32</v>
      </c>
      <c r="AI787" s="413"/>
      <c r="AJ787" s="567">
        <f>AJ757+AJ761+AJ765+AJ766+AJ767+AJ772+AJ773+AJ776+AJ777+AJ778+AJ779+AJ784+AJ785+AJ786</f>
        <v>0</v>
      </c>
      <c r="AK787" s="567"/>
      <c r="AL787" s="567"/>
      <c r="AM787" s="567"/>
      <c r="AN787" s="567">
        <f>AN757+AN761+AN765+AN766+AN767+AN772+AN773+AN776+AN777+AN778+AN779+AN784+AN785+AN786</f>
        <v>0</v>
      </c>
      <c r="AO787" s="567"/>
      <c r="AP787" s="567"/>
      <c r="AQ787" s="567"/>
      <c r="AR787" s="567">
        <f>AR757+AR761+AR765+AR766+AR767+AR772+AR773+AR776+AR777+AR778+AR779+AR784+AR785+AR786</f>
        <v>0</v>
      </c>
      <c r="AS787" s="567"/>
      <c r="AT787" s="567"/>
      <c r="AU787" s="567"/>
      <c r="AV787" s="567">
        <f>AV757+AV761+AV765+AV766+AV767+AV772+AV773+AV776+AV777+AV778+AV779+AV784+AV785+AV786</f>
        <v>0</v>
      </c>
      <c r="AW787" s="567"/>
      <c r="AX787" s="567"/>
      <c r="AY787" s="567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</row>
    <row r="788" spans="1:163" s="93" customFormat="1" ht="10.5" customHeight="1">
      <c r="A788" s="39"/>
      <c r="B788" s="39"/>
      <c r="C788" s="39"/>
      <c r="D788" s="844" t="s">
        <v>1566</v>
      </c>
      <c r="E788" s="844"/>
      <c r="F788" s="844"/>
      <c r="G788" s="844"/>
      <c r="H788" s="844"/>
      <c r="I788" s="844"/>
      <c r="J788" s="844"/>
      <c r="K788" s="844"/>
      <c r="L788" s="844"/>
      <c r="M788" s="844"/>
      <c r="N788" s="844"/>
      <c r="O788" s="844"/>
      <c r="P788" s="844"/>
      <c r="Q788" s="844"/>
      <c r="R788" s="844"/>
      <c r="S788" s="844"/>
      <c r="T788" s="844"/>
      <c r="U788" s="844"/>
      <c r="V788" s="844"/>
      <c r="W788" s="844"/>
      <c r="X788" s="844"/>
      <c r="Y788" s="844"/>
      <c r="Z788" s="844"/>
      <c r="AA788" s="844"/>
      <c r="AB788" s="844"/>
      <c r="AC788" s="844"/>
      <c r="AD788" s="844"/>
      <c r="AE788" s="844"/>
      <c r="AF788" s="844"/>
      <c r="AG788" s="844"/>
      <c r="AH788" s="844"/>
      <c r="AI788" s="844"/>
      <c r="AJ788" s="844"/>
      <c r="AK788" s="844"/>
      <c r="AL788" s="844"/>
      <c r="AM788" s="844"/>
      <c r="AN788" s="844"/>
      <c r="AO788" s="844"/>
      <c r="AP788" s="844"/>
      <c r="AQ788" s="844"/>
      <c r="AR788" s="844"/>
      <c r="AS788" s="844"/>
      <c r="AT788" s="844"/>
      <c r="AU788" s="844"/>
      <c r="AV788" s="844"/>
      <c r="AW788" s="844"/>
      <c r="AX788" s="844"/>
      <c r="AY788" s="845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</row>
    <row r="789" spans="1:163" s="31" customFormat="1" ht="10.5" customHeight="1">
      <c r="A789" s="9"/>
      <c r="B789" s="9"/>
      <c r="C789" s="9"/>
      <c r="D789" s="376" t="s">
        <v>332</v>
      </c>
      <c r="E789" s="377"/>
      <c r="F789" s="377"/>
      <c r="G789" s="377"/>
      <c r="H789" s="377"/>
      <c r="I789" s="377"/>
      <c r="J789" s="377"/>
      <c r="K789" s="377"/>
      <c r="L789" s="377"/>
      <c r="M789" s="377"/>
      <c r="N789" s="377"/>
      <c r="O789" s="377"/>
      <c r="P789" s="377"/>
      <c r="Q789" s="377"/>
      <c r="R789" s="377"/>
      <c r="S789" s="377"/>
      <c r="T789" s="377"/>
      <c r="U789" s="377"/>
      <c r="V789" s="377"/>
      <c r="W789" s="377"/>
      <c r="X789" s="377"/>
      <c r="Y789" s="377"/>
      <c r="Z789" s="377"/>
      <c r="AA789" s="377"/>
      <c r="AB789" s="377"/>
      <c r="AC789" s="377"/>
      <c r="AD789" s="377"/>
      <c r="AE789" s="377"/>
      <c r="AF789" s="377"/>
      <c r="AG789" s="378"/>
      <c r="AH789" s="412">
        <v>33</v>
      </c>
      <c r="AI789" s="413"/>
      <c r="AJ789" s="567">
        <f>BH268+BH270+BH272+BH277</f>
        <v>0</v>
      </c>
      <c r="AK789" s="567"/>
      <c r="AL789" s="567"/>
      <c r="AM789" s="567"/>
      <c r="AN789" s="839"/>
      <c r="AO789" s="839"/>
      <c r="AP789" s="839"/>
      <c r="AQ789" s="839"/>
      <c r="AR789" s="567">
        <f>BP268+BP270+BP272+BP277</f>
        <v>0</v>
      </c>
      <c r="AS789" s="567"/>
      <c r="AT789" s="567"/>
      <c r="AU789" s="567"/>
      <c r="AV789" s="839"/>
      <c r="AW789" s="839"/>
      <c r="AX789" s="839"/>
      <c r="AY789" s="839"/>
      <c r="AZ789" s="9"/>
      <c r="BA789" s="846"/>
      <c r="BB789" s="846"/>
      <c r="BC789" s="846"/>
      <c r="BD789" s="846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</row>
    <row r="790" spans="1:163" s="31" customFormat="1" ht="21" customHeight="1">
      <c r="A790" s="9"/>
      <c r="B790" s="9"/>
      <c r="C790" s="9"/>
      <c r="D790" s="376" t="s">
        <v>333</v>
      </c>
      <c r="E790" s="377"/>
      <c r="F790" s="377"/>
      <c r="G790" s="377"/>
      <c r="H790" s="377"/>
      <c r="I790" s="377"/>
      <c r="J790" s="377"/>
      <c r="K790" s="377"/>
      <c r="L790" s="377"/>
      <c r="M790" s="377"/>
      <c r="N790" s="377"/>
      <c r="O790" s="377"/>
      <c r="P790" s="377"/>
      <c r="Q790" s="377"/>
      <c r="R790" s="377"/>
      <c r="S790" s="377"/>
      <c r="T790" s="377"/>
      <c r="U790" s="377"/>
      <c r="V790" s="377"/>
      <c r="W790" s="377"/>
      <c r="X790" s="377"/>
      <c r="Y790" s="377"/>
      <c r="Z790" s="377"/>
      <c r="AA790" s="377"/>
      <c r="AB790" s="377"/>
      <c r="AC790" s="377"/>
      <c r="AD790" s="377"/>
      <c r="AE790" s="377"/>
      <c r="AF790" s="377"/>
      <c r="AG790" s="378"/>
      <c r="AH790" s="412">
        <v>34</v>
      </c>
      <c r="AI790" s="413"/>
      <c r="AJ790" s="567">
        <f>DP416</f>
        <v>0</v>
      </c>
      <c r="AK790" s="567"/>
      <c r="AL790" s="567"/>
      <c r="AM790" s="567"/>
      <c r="AN790" s="567">
        <f>DT416</f>
        <v>0</v>
      </c>
      <c r="AO790" s="567"/>
      <c r="AP790" s="567"/>
      <c r="AQ790" s="567"/>
      <c r="AR790" s="567">
        <f>DX416</f>
        <v>0</v>
      </c>
      <c r="AS790" s="567"/>
      <c r="AT790" s="567"/>
      <c r="AU790" s="567"/>
      <c r="AV790" s="567">
        <f>EB416</f>
        <v>0</v>
      </c>
      <c r="AW790" s="567"/>
      <c r="AX790" s="567"/>
      <c r="AY790" s="567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</row>
    <row r="791" spans="1:163" s="31" customFormat="1" ht="21" customHeight="1">
      <c r="A791" s="9"/>
      <c r="B791" s="9"/>
      <c r="C791" s="9"/>
      <c r="D791" s="376" t="s">
        <v>1695</v>
      </c>
      <c r="E791" s="377"/>
      <c r="F791" s="377"/>
      <c r="G791" s="377"/>
      <c r="H791" s="377"/>
      <c r="I791" s="377"/>
      <c r="J791" s="377"/>
      <c r="K791" s="377"/>
      <c r="L791" s="377"/>
      <c r="M791" s="377"/>
      <c r="N791" s="377"/>
      <c r="O791" s="377"/>
      <c r="P791" s="377"/>
      <c r="Q791" s="377"/>
      <c r="R791" s="377"/>
      <c r="S791" s="377"/>
      <c r="T791" s="377"/>
      <c r="U791" s="377"/>
      <c r="V791" s="377"/>
      <c r="W791" s="377"/>
      <c r="X791" s="377"/>
      <c r="Y791" s="377"/>
      <c r="Z791" s="377"/>
      <c r="AA791" s="377"/>
      <c r="AB791" s="377"/>
      <c r="AC791" s="377"/>
      <c r="AD791" s="377"/>
      <c r="AE791" s="377"/>
      <c r="AF791" s="377"/>
      <c r="AG791" s="378"/>
      <c r="AH791" s="412">
        <v>35</v>
      </c>
      <c r="AI791" s="413"/>
      <c r="AJ791" s="567">
        <f>AF960</f>
        <v>0</v>
      </c>
      <c r="AK791" s="567"/>
      <c r="AL791" s="567"/>
      <c r="AM791" s="567"/>
      <c r="AN791" s="567">
        <f>AJ960</f>
        <v>0</v>
      </c>
      <c r="AO791" s="567"/>
      <c r="AP791" s="567"/>
      <c r="AQ791" s="567"/>
      <c r="AR791" s="567">
        <f>AN960</f>
        <v>0</v>
      </c>
      <c r="AS791" s="567"/>
      <c r="AT791" s="567"/>
      <c r="AU791" s="567"/>
      <c r="AV791" s="567">
        <f>AR960</f>
        <v>0</v>
      </c>
      <c r="AW791" s="567"/>
      <c r="AX791" s="567"/>
      <c r="AY791" s="567"/>
      <c r="AZ791" s="9"/>
      <c r="BA791" s="9"/>
      <c r="BB791" s="846"/>
      <c r="BC791" s="846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</row>
    <row r="792" spans="1:163" s="31" customFormat="1" ht="21" customHeight="1">
      <c r="A792" s="9"/>
      <c r="B792" s="9"/>
      <c r="C792" s="9"/>
      <c r="D792" s="847" t="s">
        <v>1696</v>
      </c>
      <c r="E792" s="848"/>
      <c r="F792" s="848"/>
      <c r="G792" s="848"/>
      <c r="H792" s="848"/>
      <c r="I792" s="848"/>
      <c r="J792" s="848"/>
      <c r="K792" s="848"/>
      <c r="L792" s="848"/>
      <c r="M792" s="848"/>
      <c r="N792" s="848"/>
      <c r="O792" s="848"/>
      <c r="P792" s="848"/>
      <c r="Q792" s="848"/>
      <c r="R792" s="848"/>
      <c r="S792" s="848"/>
      <c r="T792" s="848"/>
      <c r="U792" s="848"/>
      <c r="V792" s="848"/>
      <c r="W792" s="848"/>
      <c r="X792" s="848"/>
      <c r="Y792" s="848"/>
      <c r="Z792" s="848"/>
      <c r="AA792" s="848"/>
      <c r="AB792" s="848"/>
      <c r="AC792" s="848"/>
      <c r="AD792" s="848"/>
      <c r="AE792" s="848"/>
      <c r="AF792" s="848"/>
      <c r="AG792" s="849"/>
      <c r="AH792" s="412">
        <v>36</v>
      </c>
      <c r="AI792" s="413"/>
      <c r="AJ792" s="567">
        <f>P970</f>
        <v>0</v>
      </c>
      <c r="AK792" s="567"/>
      <c r="AL792" s="567"/>
      <c r="AM792" s="567"/>
      <c r="AN792" s="567">
        <f>T970</f>
        <v>0</v>
      </c>
      <c r="AO792" s="567"/>
      <c r="AP792" s="567"/>
      <c r="AQ792" s="567"/>
      <c r="AR792" s="567">
        <f>X970</f>
        <v>0</v>
      </c>
      <c r="AS792" s="567"/>
      <c r="AT792" s="567"/>
      <c r="AU792" s="567"/>
      <c r="AV792" s="567">
        <f>AB970</f>
        <v>0</v>
      </c>
      <c r="AW792" s="567"/>
      <c r="AX792" s="567"/>
      <c r="AY792" s="567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</row>
    <row r="793" spans="1:163" s="31" customFormat="1" ht="12.75" customHeight="1">
      <c r="A793" s="9"/>
      <c r="B793" s="9"/>
      <c r="C793" s="9"/>
      <c r="D793" s="376" t="s">
        <v>334</v>
      </c>
      <c r="E793" s="377"/>
      <c r="F793" s="377"/>
      <c r="G793" s="377"/>
      <c r="H793" s="377"/>
      <c r="I793" s="377"/>
      <c r="J793" s="377"/>
      <c r="K793" s="377"/>
      <c r="L793" s="377"/>
      <c r="M793" s="377"/>
      <c r="N793" s="377"/>
      <c r="O793" s="377"/>
      <c r="P793" s="377"/>
      <c r="Q793" s="377"/>
      <c r="R793" s="377"/>
      <c r="S793" s="377"/>
      <c r="T793" s="377"/>
      <c r="U793" s="377"/>
      <c r="V793" s="377"/>
      <c r="W793" s="377"/>
      <c r="X793" s="377"/>
      <c r="Y793" s="377"/>
      <c r="Z793" s="377"/>
      <c r="AA793" s="377"/>
      <c r="AB793" s="377"/>
      <c r="AC793" s="377"/>
      <c r="AD793" s="377"/>
      <c r="AE793" s="377"/>
      <c r="AF793" s="377"/>
      <c r="AG793" s="378"/>
      <c r="AH793" s="412">
        <v>37</v>
      </c>
      <c r="AI793" s="413"/>
      <c r="AJ793" s="567">
        <f>T944</f>
        <v>0</v>
      </c>
      <c r="AK793" s="567"/>
      <c r="AL793" s="567"/>
      <c r="AM793" s="567"/>
      <c r="AN793" s="567">
        <f>X944</f>
        <v>0</v>
      </c>
      <c r="AO793" s="567"/>
      <c r="AP793" s="567"/>
      <c r="AQ793" s="567"/>
      <c r="AR793" s="567">
        <f>AB944</f>
        <v>0</v>
      </c>
      <c r="AS793" s="567"/>
      <c r="AT793" s="567"/>
      <c r="AU793" s="567"/>
      <c r="AV793" s="567">
        <f>AF944</f>
        <v>0</v>
      </c>
      <c r="AW793" s="567"/>
      <c r="AX793" s="567"/>
      <c r="AY793" s="567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</row>
    <row r="794" spans="1:163" s="31" customFormat="1" ht="10.5" customHeight="1">
      <c r="A794" s="9"/>
      <c r="B794" s="9"/>
      <c r="C794" s="9"/>
      <c r="D794" s="376" t="s">
        <v>335</v>
      </c>
      <c r="E794" s="377"/>
      <c r="F794" s="377"/>
      <c r="G794" s="377"/>
      <c r="H794" s="377"/>
      <c r="I794" s="377"/>
      <c r="J794" s="377"/>
      <c r="K794" s="377"/>
      <c r="L794" s="377"/>
      <c r="M794" s="377"/>
      <c r="N794" s="377"/>
      <c r="O794" s="377"/>
      <c r="P794" s="377"/>
      <c r="Q794" s="377"/>
      <c r="R794" s="377"/>
      <c r="S794" s="377"/>
      <c r="T794" s="377"/>
      <c r="U794" s="377"/>
      <c r="V794" s="377"/>
      <c r="W794" s="377"/>
      <c r="X794" s="377"/>
      <c r="Y794" s="377"/>
      <c r="Z794" s="377"/>
      <c r="AA794" s="377"/>
      <c r="AB794" s="377"/>
      <c r="AC794" s="377"/>
      <c r="AD794" s="377"/>
      <c r="AE794" s="377"/>
      <c r="AF794" s="377"/>
      <c r="AG794" s="378"/>
      <c r="AH794" s="412">
        <v>38</v>
      </c>
      <c r="AI794" s="413"/>
      <c r="AJ794" s="839"/>
      <c r="AK794" s="839"/>
      <c r="AL794" s="839"/>
      <c r="AM794" s="839"/>
      <c r="AN794" s="839"/>
      <c r="AO794" s="839"/>
      <c r="AP794" s="839"/>
      <c r="AQ794" s="839"/>
      <c r="AR794" s="839"/>
      <c r="AS794" s="839"/>
      <c r="AT794" s="839"/>
      <c r="AU794" s="839"/>
      <c r="AV794" s="839"/>
      <c r="AW794" s="839"/>
      <c r="AX794" s="839"/>
      <c r="AY794" s="83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</row>
    <row r="795" spans="1:163" s="31" customFormat="1" ht="10.5" customHeight="1">
      <c r="A795" s="9"/>
      <c r="B795" s="9"/>
      <c r="C795" s="9"/>
      <c r="D795" s="376" t="s">
        <v>336</v>
      </c>
      <c r="E795" s="377"/>
      <c r="F795" s="377"/>
      <c r="G795" s="377"/>
      <c r="H795" s="377"/>
      <c r="I795" s="377"/>
      <c r="J795" s="377"/>
      <c r="K795" s="377"/>
      <c r="L795" s="377"/>
      <c r="M795" s="377"/>
      <c r="N795" s="377"/>
      <c r="O795" s="377"/>
      <c r="P795" s="377"/>
      <c r="Q795" s="377"/>
      <c r="R795" s="377"/>
      <c r="S795" s="377"/>
      <c r="T795" s="377"/>
      <c r="U795" s="377"/>
      <c r="V795" s="377"/>
      <c r="W795" s="377"/>
      <c r="X795" s="377"/>
      <c r="Y795" s="377"/>
      <c r="Z795" s="377"/>
      <c r="AA795" s="377"/>
      <c r="AB795" s="377"/>
      <c r="AC795" s="377"/>
      <c r="AD795" s="377"/>
      <c r="AE795" s="377"/>
      <c r="AF795" s="377"/>
      <c r="AG795" s="378"/>
      <c r="AH795" s="412">
        <v>39</v>
      </c>
      <c r="AI795" s="413"/>
      <c r="AJ795" s="567">
        <f>AB983+AB991</f>
        <v>0</v>
      </c>
      <c r="AK795" s="567"/>
      <c r="AL795" s="567"/>
      <c r="AM795" s="567"/>
      <c r="AN795" s="567">
        <f>AF983+AF991</f>
        <v>0</v>
      </c>
      <c r="AO795" s="567"/>
      <c r="AP795" s="567"/>
      <c r="AQ795" s="567"/>
      <c r="AR795" s="567">
        <f>AJ983+AJ991</f>
        <v>0</v>
      </c>
      <c r="AS795" s="567"/>
      <c r="AT795" s="567"/>
      <c r="AU795" s="567"/>
      <c r="AV795" s="839"/>
      <c r="AW795" s="839"/>
      <c r="AX795" s="839"/>
      <c r="AY795" s="83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</row>
    <row r="796" spans="1:163" s="31" customFormat="1" ht="10.5" customHeight="1">
      <c r="A796" s="9"/>
      <c r="B796" s="9"/>
      <c r="C796" s="9"/>
      <c r="D796" s="376" t="s">
        <v>1320</v>
      </c>
      <c r="E796" s="377"/>
      <c r="F796" s="377"/>
      <c r="G796" s="377"/>
      <c r="H796" s="377"/>
      <c r="I796" s="377"/>
      <c r="J796" s="377"/>
      <c r="K796" s="377"/>
      <c r="L796" s="377"/>
      <c r="M796" s="377"/>
      <c r="N796" s="377"/>
      <c r="O796" s="377"/>
      <c r="P796" s="377"/>
      <c r="Q796" s="377"/>
      <c r="R796" s="377"/>
      <c r="S796" s="377"/>
      <c r="T796" s="377"/>
      <c r="U796" s="377"/>
      <c r="V796" s="377"/>
      <c r="W796" s="377"/>
      <c r="X796" s="377"/>
      <c r="Y796" s="377"/>
      <c r="Z796" s="377"/>
      <c r="AA796" s="377"/>
      <c r="AB796" s="377"/>
      <c r="AC796" s="377"/>
      <c r="AD796" s="377"/>
      <c r="AE796" s="377"/>
      <c r="AF796" s="377"/>
      <c r="AG796" s="378"/>
      <c r="AH796" s="412">
        <v>40</v>
      </c>
      <c r="AI796" s="413"/>
      <c r="AJ796" s="567"/>
      <c r="AK796" s="567"/>
      <c r="AL796" s="567"/>
      <c r="AM796" s="567"/>
      <c r="AN796" s="567"/>
      <c r="AO796" s="567"/>
      <c r="AP796" s="567"/>
      <c r="AQ796" s="567"/>
      <c r="AR796" s="567"/>
      <c r="AS796" s="567"/>
      <c r="AT796" s="567"/>
      <c r="AU796" s="567"/>
      <c r="AV796" s="567"/>
      <c r="AW796" s="567"/>
      <c r="AX796" s="567"/>
      <c r="AY796" s="567"/>
      <c r="AZ796" s="9"/>
      <c r="BA796" s="846"/>
      <c r="BB796" s="846"/>
      <c r="BC796" s="846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</row>
    <row r="797" spans="1:163" s="31" customFormat="1" ht="36" customHeight="1">
      <c r="A797" s="9"/>
      <c r="B797" s="9"/>
      <c r="C797" s="9"/>
      <c r="D797" s="644" t="s">
        <v>357</v>
      </c>
      <c r="E797" s="372"/>
      <c r="F797" s="372"/>
      <c r="G797" s="372"/>
      <c r="H797" s="372"/>
      <c r="I797" s="372"/>
      <c r="J797" s="372"/>
      <c r="K797" s="372"/>
      <c r="L797" s="372"/>
      <c r="M797" s="372"/>
      <c r="N797" s="372"/>
      <c r="O797" s="372"/>
      <c r="P797" s="372"/>
      <c r="Q797" s="372"/>
      <c r="R797" s="372"/>
      <c r="S797" s="372"/>
      <c r="T797" s="372"/>
      <c r="U797" s="372"/>
      <c r="V797" s="372"/>
      <c r="W797" s="372"/>
      <c r="X797" s="372"/>
      <c r="Y797" s="372"/>
      <c r="Z797" s="372"/>
      <c r="AA797" s="372"/>
      <c r="AB797" s="372"/>
      <c r="AC797" s="372"/>
      <c r="AD797" s="372"/>
      <c r="AE797" s="372"/>
      <c r="AF797" s="372"/>
      <c r="AG797" s="373"/>
      <c r="AH797" s="412">
        <v>41</v>
      </c>
      <c r="AI797" s="413"/>
      <c r="AJ797" s="839"/>
      <c r="AK797" s="839"/>
      <c r="AL797" s="839"/>
      <c r="AM797" s="839"/>
      <c r="AN797" s="839"/>
      <c r="AO797" s="839"/>
      <c r="AP797" s="839"/>
      <c r="AQ797" s="839"/>
      <c r="AR797" s="839"/>
      <c r="AS797" s="839"/>
      <c r="AT797" s="839"/>
      <c r="AU797" s="839"/>
      <c r="AV797" s="839"/>
      <c r="AW797" s="839"/>
      <c r="AX797" s="839"/>
      <c r="AY797" s="83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</row>
    <row r="798" spans="1:163" s="31" customFormat="1" ht="10.5" customHeight="1">
      <c r="A798" s="1"/>
      <c r="B798" s="1"/>
      <c r="C798" s="1"/>
      <c r="D798" s="644" t="s">
        <v>358</v>
      </c>
      <c r="E798" s="372"/>
      <c r="F798" s="372"/>
      <c r="G798" s="372"/>
      <c r="H798" s="372"/>
      <c r="I798" s="372"/>
      <c r="J798" s="372"/>
      <c r="K798" s="372"/>
      <c r="L798" s="372"/>
      <c r="M798" s="372"/>
      <c r="N798" s="372"/>
      <c r="O798" s="372"/>
      <c r="P798" s="372"/>
      <c r="Q798" s="372"/>
      <c r="R798" s="372"/>
      <c r="S798" s="372"/>
      <c r="T798" s="372"/>
      <c r="U798" s="372"/>
      <c r="V798" s="372"/>
      <c r="W798" s="372"/>
      <c r="X798" s="372"/>
      <c r="Y798" s="372"/>
      <c r="Z798" s="372"/>
      <c r="AA798" s="372"/>
      <c r="AB798" s="372"/>
      <c r="AC798" s="372"/>
      <c r="AD798" s="372"/>
      <c r="AE798" s="372"/>
      <c r="AF798" s="372"/>
      <c r="AG798" s="373"/>
      <c r="AH798" s="412">
        <v>42</v>
      </c>
      <c r="AI798" s="413"/>
      <c r="AJ798" s="839"/>
      <c r="AK798" s="839"/>
      <c r="AL798" s="839"/>
      <c r="AM798" s="839"/>
      <c r="AN798" s="839"/>
      <c r="AO798" s="839"/>
      <c r="AP798" s="839"/>
      <c r="AQ798" s="839"/>
      <c r="AR798" s="839"/>
      <c r="AS798" s="839"/>
      <c r="AT798" s="839"/>
      <c r="AU798" s="839"/>
      <c r="AV798" s="839"/>
      <c r="AW798" s="839"/>
      <c r="AX798" s="839"/>
      <c r="AY798" s="839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</row>
    <row r="799" spans="1:163" s="31" customFormat="1" ht="10.5" customHeight="1">
      <c r="A799" s="1"/>
      <c r="B799" s="1"/>
      <c r="C799" s="1"/>
      <c r="D799" s="644" t="s">
        <v>594</v>
      </c>
      <c r="E799" s="372"/>
      <c r="F799" s="372"/>
      <c r="G799" s="372"/>
      <c r="H799" s="372"/>
      <c r="I799" s="372"/>
      <c r="J799" s="372"/>
      <c r="K799" s="372"/>
      <c r="L799" s="372"/>
      <c r="M799" s="372"/>
      <c r="N799" s="372"/>
      <c r="O799" s="372"/>
      <c r="P799" s="372"/>
      <c r="Q799" s="372"/>
      <c r="R799" s="372"/>
      <c r="S799" s="372"/>
      <c r="T799" s="372"/>
      <c r="U799" s="372"/>
      <c r="V799" s="372"/>
      <c r="W799" s="372"/>
      <c r="X799" s="372"/>
      <c r="Y799" s="372"/>
      <c r="Z799" s="372"/>
      <c r="AA799" s="372"/>
      <c r="AB799" s="372"/>
      <c r="AC799" s="372"/>
      <c r="AD799" s="372"/>
      <c r="AE799" s="372"/>
      <c r="AF799" s="372"/>
      <c r="AG799" s="373"/>
      <c r="AH799" s="412">
        <v>43</v>
      </c>
      <c r="AI799" s="413"/>
      <c r="AJ799" s="567">
        <f>AJ798+AJ797+AJ796+AJ795+AJ794+AJ793+AJ792+AJ791+AJ790+AJ789</f>
        <v>0</v>
      </c>
      <c r="AK799" s="567"/>
      <c r="AL799" s="567"/>
      <c r="AM799" s="567"/>
      <c r="AN799" s="567">
        <f>AN798+AN797+AN796+AN795+AN794+AN793+AN792+AN791+AN790+AN789</f>
        <v>0</v>
      </c>
      <c r="AO799" s="567"/>
      <c r="AP799" s="567"/>
      <c r="AQ799" s="567"/>
      <c r="AR799" s="567">
        <f>AR798+AR797+AR796+AR795+AR794+AR793+AR792+AR791+AR790+AR789</f>
        <v>0</v>
      </c>
      <c r="AS799" s="567"/>
      <c r="AT799" s="567"/>
      <c r="AU799" s="567"/>
      <c r="AV799" s="567">
        <f>AV798+AV797+AV796+AV795+AV794+AV793+AV792+AV791+AV790+AV789</f>
        <v>0</v>
      </c>
      <c r="AW799" s="567"/>
      <c r="AX799" s="567"/>
      <c r="AY799" s="567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</row>
    <row r="800" spans="4:51" s="31" customFormat="1" ht="15" customHeight="1">
      <c r="D800" s="644" t="s">
        <v>1005</v>
      </c>
      <c r="E800" s="372"/>
      <c r="F800" s="372"/>
      <c r="G800" s="372"/>
      <c r="H800" s="372"/>
      <c r="I800" s="372"/>
      <c r="J800" s="372"/>
      <c r="K800" s="372"/>
      <c r="L800" s="372"/>
      <c r="M800" s="372"/>
      <c r="N800" s="372"/>
      <c r="O800" s="372"/>
      <c r="P800" s="372"/>
      <c r="Q800" s="372"/>
      <c r="R800" s="372"/>
      <c r="S800" s="372"/>
      <c r="T800" s="372"/>
      <c r="U800" s="372"/>
      <c r="V800" s="372"/>
      <c r="W800" s="372"/>
      <c r="X800" s="372"/>
      <c r="Y800" s="372"/>
      <c r="Z800" s="372"/>
      <c r="AA800" s="372"/>
      <c r="AB800" s="372"/>
      <c r="AC800" s="372"/>
      <c r="AD800" s="372"/>
      <c r="AE800" s="372"/>
      <c r="AF800" s="372"/>
      <c r="AG800" s="373"/>
      <c r="AH800" s="412">
        <v>44</v>
      </c>
      <c r="AI800" s="413"/>
      <c r="AJ800" s="567">
        <f>AJ799+AJ787</f>
        <v>0</v>
      </c>
      <c r="AK800" s="567"/>
      <c r="AL800" s="567"/>
      <c r="AM800" s="567"/>
      <c r="AN800" s="567">
        <f>AN799+AN787</f>
        <v>0</v>
      </c>
      <c r="AO800" s="567"/>
      <c r="AP800" s="567"/>
      <c r="AQ800" s="567"/>
      <c r="AR800" s="567">
        <f>AR799+AR787</f>
        <v>0</v>
      </c>
      <c r="AS800" s="567"/>
      <c r="AT800" s="567"/>
      <c r="AU800" s="567"/>
      <c r="AV800" s="567">
        <f>AV799+AV787</f>
        <v>0</v>
      </c>
      <c r="AW800" s="567"/>
      <c r="AX800" s="567"/>
      <c r="AY800" s="567"/>
    </row>
    <row r="801" spans="1:163" s="31" customFormat="1" ht="10.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</row>
    <row r="802" spans="1:163" s="31" customFormat="1" ht="11.25" customHeight="1">
      <c r="A802" s="496" t="s">
        <v>291</v>
      </c>
      <c r="B802" s="496"/>
      <c r="C802" s="1"/>
      <c r="D802" s="1"/>
      <c r="E802" s="1"/>
      <c r="F802" s="1"/>
      <c r="G802" s="1"/>
      <c r="H802" s="1"/>
      <c r="I802" s="1"/>
      <c r="J802" s="1"/>
      <c r="K802" s="10"/>
      <c r="L802" s="10"/>
      <c r="M802" s="10"/>
      <c r="N802" s="10"/>
      <c r="O802" s="13"/>
      <c r="P802" s="3" t="s">
        <v>1663</v>
      </c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</row>
    <row r="803" spans="1:163" s="31" customFormat="1" ht="11.25" customHeight="1">
      <c r="A803" s="437" t="s">
        <v>674</v>
      </c>
      <c r="B803" s="438"/>
      <c r="C803" s="438"/>
      <c r="D803" s="438"/>
      <c r="E803" s="438"/>
      <c r="F803" s="438"/>
      <c r="G803" s="438"/>
      <c r="H803" s="438"/>
      <c r="I803" s="438"/>
      <c r="J803" s="438"/>
      <c r="K803" s="438"/>
      <c r="L803" s="438"/>
      <c r="M803" s="438"/>
      <c r="N803" s="438"/>
      <c r="O803" s="438"/>
      <c r="P803" s="438"/>
      <c r="Q803" s="438"/>
      <c r="R803" s="438"/>
      <c r="S803" s="438"/>
      <c r="T803" s="438"/>
      <c r="U803" s="438"/>
      <c r="V803" s="438"/>
      <c r="W803" s="438"/>
      <c r="X803" s="438"/>
      <c r="Y803" s="438"/>
      <c r="Z803" s="438"/>
      <c r="AA803" s="438"/>
      <c r="AB803" s="438"/>
      <c r="AC803" s="438"/>
      <c r="AD803" s="438"/>
      <c r="AE803" s="438"/>
      <c r="AF803" s="438"/>
      <c r="AG803" s="439"/>
      <c r="AH803" s="497" t="s">
        <v>525</v>
      </c>
      <c r="AI803" s="664"/>
      <c r="AJ803" s="437" t="s">
        <v>1012</v>
      </c>
      <c r="AK803" s="438"/>
      <c r="AL803" s="438"/>
      <c r="AM803" s="438"/>
      <c r="AN803" s="438"/>
      <c r="AO803" s="438"/>
      <c r="AP803" s="438"/>
      <c r="AQ803" s="438"/>
      <c r="AR803" s="438"/>
      <c r="AS803" s="438"/>
      <c r="AT803" s="438"/>
      <c r="AU803" s="438"/>
      <c r="AV803" s="438"/>
      <c r="AW803" s="438"/>
      <c r="AX803" s="438"/>
      <c r="AY803" s="438"/>
      <c r="AZ803" s="438"/>
      <c r="BA803" s="438"/>
      <c r="BB803" s="438"/>
      <c r="BC803" s="438"/>
      <c r="BD803" s="438"/>
      <c r="BE803" s="438"/>
      <c r="BF803" s="438"/>
      <c r="BG803" s="438"/>
      <c r="BH803" s="438"/>
      <c r="BI803" s="438"/>
      <c r="BJ803" s="438"/>
      <c r="BK803" s="438"/>
      <c r="BL803" s="438"/>
      <c r="BM803" s="438"/>
      <c r="BN803" s="438"/>
      <c r="BO803" s="438"/>
      <c r="BP803" s="438"/>
      <c r="BQ803" s="438"/>
      <c r="BR803" s="438"/>
      <c r="BS803" s="438"/>
      <c r="BT803" s="438"/>
      <c r="BU803" s="438"/>
      <c r="BV803" s="438"/>
      <c r="BW803" s="439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</row>
    <row r="804" spans="1:163" s="31" customFormat="1" ht="11.25" customHeight="1">
      <c r="A804" s="459"/>
      <c r="B804" s="460"/>
      <c r="C804" s="460"/>
      <c r="D804" s="460"/>
      <c r="E804" s="460"/>
      <c r="F804" s="460"/>
      <c r="G804" s="460"/>
      <c r="H804" s="460"/>
      <c r="I804" s="460"/>
      <c r="J804" s="460"/>
      <c r="K804" s="460"/>
      <c r="L804" s="460"/>
      <c r="M804" s="460"/>
      <c r="N804" s="460"/>
      <c r="O804" s="460"/>
      <c r="P804" s="460"/>
      <c r="Q804" s="460"/>
      <c r="R804" s="460"/>
      <c r="S804" s="460"/>
      <c r="T804" s="460"/>
      <c r="U804" s="460"/>
      <c r="V804" s="460"/>
      <c r="W804" s="460"/>
      <c r="X804" s="460"/>
      <c r="Y804" s="460"/>
      <c r="Z804" s="460"/>
      <c r="AA804" s="460"/>
      <c r="AB804" s="460"/>
      <c r="AC804" s="460"/>
      <c r="AD804" s="460"/>
      <c r="AE804" s="460"/>
      <c r="AF804" s="460"/>
      <c r="AG804" s="461"/>
      <c r="AH804" s="665"/>
      <c r="AI804" s="666"/>
      <c r="AJ804" s="440" t="s">
        <v>652</v>
      </c>
      <c r="AK804" s="441"/>
      <c r="AL804" s="441"/>
      <c r="AM804" s="441"/>
      <c r="AN804" s="441"/>
      <c r="AO804" s="441"/>
      <c r="AP804" s="441"/>
      <c r="AQ804" s="441"/>
      <c r="AR804" s="441"/>
      <c r="AS804" s="441"/>
      <c r="AT804" s="441"/>
      <c r="AU804" s="441"/>
      <c r="AV804" s="441"/>
      <c r="AW804" s="441"/>
      <c r="AX804" s="441"/>
      <c r="AY804" s="441"/>
      <c r="AZ804" s="441"/>
      <c r="BA804" s="441"/>
      <c r="BB804" s="441"/>
      <c r="BC804" s="441"/>
      <c r="BD804" s="441"/>
      <c r="BE804" s="441"/>
      <c r="BF804" s="441"/>
      <c r="BG804" s="441"/>
      <c r="BH804" s="441"/>
      <c r="BI804" s="441"/>
      <c r="BJ804" s="441"/>
      <c r="BK804" s="441"/>
      <c r="BL804" s="441"/>
      <c r="BM804" s="441"/>
      <c r="BN804" s="441"/>
      <c r="BO804" s="441"/>
      <c r="BP804" s="441"/>
      <c r="BQ804" s="441"/>
      <c r="BR804" s="441"/>
      <c r="BS804" s="441"/>
      <c r="BT804" s="441"/>
      <c r="BU804" s="441"/>
      <c r="BV804" s="441"/>
      <c r="BW804" s="442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</row>
    <row r="805" spans="1:163" s="31" customFormat="1" ht="11.25" customHeight="1">
      <c r="A805" s="459"/>
      <c r="B805" s="460"/>
      <c r="C805" s="460"/>
      <c r="D805" s="460"/>
      <c r="E805" s="460"/>
      <c r="F805" s="460"/>
      <c r="G805" s="460"/>
      <c r="H805" s="460"/>
      <c r="I805" s="460"/>
      <c r="J805" s="460"/>
      <c r="K805" s="460"/>
      <c r="L805" s="460"/>
      <c r="M805" s="460"/>
      <c r="N805" s="460"/>
      <c r="O805" s="460"/>
      <c r="P805" s="460"/>
      <c r="Q805" s="460"/>
      <c r="R805" s="460"/>
      <c r="S805" s="460"/>
      <c r="T805" s="460"/>
      <c r="U805" s="460"/>
      <c r="V805" s="460"/>
      <c r="W805" s="460"/>
      <c r="X805" s="460"/>
      <c r="Y805" s="460"/>
      <c r="Z805" s="460"/>
      <c r="AA805" s="460"/>
      <c r="AB805" s="460"/>
      <c r="AC805" s="460"/>
      <c r="AD805" s="460"/>
      <c r="AE805" s="460"/>
      <c r="AF805" s="460"/>
      <c r="AG805" s="461"/>
      <c r="AH805" s="665"/>
      <c r="AI805" s="666"/>
      <c r="AJ805" s="416" t="s">
        <v>1006</v>
      </c>
      <c r="AK805" s="417"/>
      <c r="AL805" s="446" t="s">
        <v>1010</v>
      </c>
      <c r="AM805" s="447"/>
      <c r="AN805" s="690" t="s">
        <v>1007</v>
      </c>
      <c r="AO805" s="417"/>
      <c r="AP805" s="446" t="s">
        <v>1011</v>
      </c>
      <c r="AQ805" s="447"/>
      <c r="AR805" s="437" t="s">
        <v>653</v>
      </c>
      <c r="AS805" s="438"/>
      <c r="AT805" s="438"/>
      <c r="AU805" s="438"/>
      <c r="AV805" s="438"/>
      <c r="AW805" s="438"/>
      <c r="AX805" s="438"/>
      <c r="AY805" s="438"/>
      <c r="AZ805" s="438"/>
      <c r="BA805" s="438"/>
      <c r="BB805" s="438"/>
      <c r="BC805" s="438"/>
      <c r="BD805" s="438"/>
      <c r="BE805" s="438"/>
      <c r="BF805" s="438"/>
      <c r="BG805" s="438"/>
      <c r="BH805" s="438"/>
      <c r="BI805" s="438"/>
      <c r="BJ805" s="438"/>
      <c r="BK805" s="438"/>
      <c r="BL805" s="438"/>
      <c r="BM805" s="438"/>
      <c r="BN805" s="438"/>
      <c r="BO805" s="438"/>
      <c r="BP805" s="438"/>
      <c r="BQ805" s="438"/>
      <c r="BR805" s="438"/>
      <c r="BS805" s="438"/>
      <c r="BT805" s="438"/>
      <c r="BU805" s="438"/>
      <c r="BV805" s="438"/>
      <c r="BW805" s="439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</row>
    <row r="806" spans="1:163" s="31" customFormat="1" ht="11.25" customHeight="1">
      <c r="A806" s="459"/>
      <c r="B806" s="460"/>
      <c r="C806" s="460"/>
      <c r="D806" s="460"/>
      <c r="E806" s="460"/>
      <c r="F806" s="460"/>
      <c r="G806" s="460"/>
      <c r="H806" s="460"/>
      <c r="I806" s="460"/>
      <c r="J806" s="460"/>
      <c r="K806" s="460"/>
      <c r="L806" s="460"/>
      <c r="M806" s="460"/>
      <c r="N806" s="460"/>
      <c r="O806" s="460"/>
      <c r="P806" s="460"/>
      <c r="Q806" s="460"/>
      <c r="R806" s="460"/>
      <c r="S806" s="460"/>
      <c r="T806" s="460"/>
      <c r="U806" s="460"/>
      <c r="V806" s="460"/>
      <c r="W806" s="460"/>
      <c r="X806" s="460"/>
      <c r="Y806" s="460"/>
      <c r="Z806" s="460"/>
      <c r="AA806" s="460"/>
      <c r="AB806" s="460"/>
      <c r="AC806" s="460"/>
      <c r="AD806" s="460"/>
      <c r="AE806" s="460"/>
      <c r="AF806" s="460"/>
      <c r="AG806" s="461"/>
      <c r="AH806" s="665"/>
      <c r="AI806" s="666"/>
      <c r="AJ806" s="418"/>
      <c r="AK806" s="419"/>
      <c r="AL806" s="419"/>
      <c r="AM806" s="449"/>
      <c r="AN806" s="418"/>
      <c r="AO806" s="419"/>
      <c r="AP806" s="419"/>
      <c r="AQ806" s="449"/>
      <c r="AR806" s="440" t="s">
        <v>654</v>
      </c>
      <c r="AS806" s="441"/>
      <c r="AT806" s="441"/>
      <c r="AU806" s="441"/>
      <c r="AV806" s="441"/>
      <c r="AW806" s="441"/>
      <c r="AX806" s="441"/>
      <c r="AY806" s="441"/>
      <c r="AZ806" s="441"/>
      <c r="BA806" s="441"/>
      <c r="BB806" s="441"/>
      <c r="BC806" s="441"/>
      <c r="BD806" s="441"/>
      <c r="BE806" s="441"/>
      <c r="BF806" s="441"/>
      <c r="BG806" s="441"/>
      <c r="BH806" s="441"/>
      <c r="BI806" s="441"/>
      <c r="BJ806" s="441"/>
      <c r="BK806" s="441"/>
      <c r="BL806" s="441"/>
      <c r="BM806" s="441"/>
      <c r="BN806" s="441"/>
      <c r="BO806" s="441"/>
      <c r="BP806" s="441"/>
      <c r="BQ806" s="441"/>
      <c r="BR806" s="441"/>
      <c r="BS806" s="441"/>
      <c r="BT806" s="441"/>
      <c r="BU806" s="441"/>
      <c r="BV806" s="441"/>
      <c r="BW806" s="442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</row>
    <row r="807" spans="1:163" s="31" customFormat="1" ht="11.25" customHeight="1">
      <c r="A807" s="459"/>
      <c r="B807" s="460"/>
      <c r="C807" s="460"/>
      <c r="D807" s="460"/>
      <c r="E807" s="460"/>
      <c r="F807" s="460"/>
      <c r="G807" s="460"/>
      <c r="H807" s="460"/>
      <c r="I807" s="460"/>
      <c r="J807" s="460"/>
      <c r="K807" s="460"/>
      <c r="L807" s="460"/>
      <c r="M807" s="460"/>
      <c r="N807" s="460"/>
      <c r="O807" s="460"/>
      <c r="P807" s="460"/>
      <c r="Q807" s="460"/>
      <c r="R807" s="460"/>
      <c r="S807" s="460"/>
      <c r="T807" s="460"/>
      <c r="U807" s="460"/>
      <c r="V807" s="460"/>
      <c r="W807" s="460"/>
      <c r="X807" s="460"/>
      <c r="Y807" s="460"/>
      <c r="Z807" s="460"/>
      <c r="AA807" s="460"/>
      <c r="AB807" s="460"/>
      <c r="AC807" s="460"/>
      <c r="AD807" s="460"/>
      <c r="AE807" s="460"/>
      <c r="AF807" s="460"/>
      <c r="AG807" s="461"/>
      <c r="AH807" s="665"/>
      <c r="AI807" s="666"/>
      <c r="AJ807" s="418"/>
      <c r="AK807" s="419"/>
      <c r="AL807" s="419"/>
      <c r="AM807" s="449"/>
      <c r="AN807" s="418"/>
      <c r="AO807" s="419"/>
      <c r="AP807" s="419"/>
      <c r="AQ807" s="449"/>
      <c r="AR807" s="437" t="s">
        <v>655</v>
      </c>
      <c r="AS807" s="417"/>
      <c r="AT807" s="417"/>
      <c r="AU807" s="417"/>
      <c r="AV807" s="417"/>
      <c r="AW807" s="417"/>
      <c r="AX807" s="417"/>
      <c r="AY807" s="447"/>
      <c r="AZ807" s="437" t="s">
        <v>663</v>
      </c>
      <c r="BA807" s="438"/>
      <c r="BB807" s="438"/>
      <c r="BC807" s="438"/>
      <c r="BD807" s="438"/>
      <c r="BE807" s="438"/>
      <c r="BF807" s="438"/>
      <c r="BG807" s="439"/>
      <c r="BH807" s="437" t="s">
        <v>656</v>
      </c>
      <c r="BI807" s="417"/>
      <c r="BJ807" s="417"/>
      <c r="BK807" s="417"/>
      <c r="BL807" s="417"/>
      <c r="BM807" s="417"/>
      <c r="BN807" s="417"/>
      <c r="BO807" s="447"/>
      <c r="BP807" s="437" t="s">
        <v>657</v>
      </c>
      <c r="BQ807" s="417"/>
      <c r="BR807" s="417"/>
      <c r="BS807" s="417"/>
      <c r="BT807" s="417"/>
      <c r="BU807" s="417"/>
      <c r="BV807" s="417"/>
      <c r="BW807" s="447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</row>
    <row r="808" spans="1:163" s="31" customFormat="1" ht="11.25" customHeight="1">
      <c r="A808" s="459"/>
      <c r="B808" s="460"/>
      <c r="C808" s="460"/>
      <c r="D808" s="460"/>
      <c r="E808" s="460"/>
      <c r="F808" s="460"/>
      <c r="G808" s="460"/>
      <c r="H808" s="460"/>
      <c r="I808" s="460"/>
      <c r="J808" s="460"/>
      <c r="K808" s="460"/>
      <c r="L808" s="460"/>
      <c r="M808" s="460"/>
      <c r="N808" s="460"/>
      <c r="O808" s="460"/>
      <c r="P808" s="460"/>
      <c r="Q808" s="460"/>
      <c r="R808" s="460"/>
      <c r="S808" s="460"/>
      <c r="T808" s="460"/>
      <c r="U808" s="460"/>
      <c r="V808" s="460"/>
      <c r="W808" s="460"/>
      <c r="X808" s="460"/>
      <c r="Y808" s="460"/>
      <c r="Z808" s="460"/>
      <c r="AA808" s="460"/>
      <c r="AB808" s="460"/>
      <c r="AC808" s="460"/>
      <c r="AD808" s="460"/>
      <c r="AE808" s="460"/>
      <c r="AF808" s="460"/>
      <c r="AG808" s="461"/>
      <c r="AH808" s="665"/>
      <c r="AI808" s="666"/>
      <c r="AJ808" s="418"/>
      <c r="AK808" s="419"/>
      <c r="AL808" s="419"/>
      <c r="AM808" s="449"/>
      <c r="AN808" s="418"/>
      <c r="AO808" s="419"/>
      <c r="AP808" s="419"/>
      <c r="AQ808" s="449"/>
      <c r="AR808" s="440" t="s">
        <v>859</v>
      </c>
      <c r="AS808" s="421"/>
      <c r="AT808" s="421"/>
      <c r="AU808" s="421"/>
      <c r="AV808" s="421"/>
      <c r="AW808" s="421"/>
      <c r="AX808" s="421"/>
      <c r="AY808" s="443"/>
      <c r="AZ808" s="440" t="s">
        <v>658</v>
      </c>
      <c r="BA808" s="441"/>
      <c r="BB808" s="441"/>
      <c r="BC808" s="441"/>
      <c r="BD808" s="441"/>
      <c r="BE808" s="441"/>
      <c r="BF808" s="441"/>
      <c r="BG808" s="442"/>
      <c r="BH808" s="440" t="s">
        <v>659</v>
      </c>
      <c r="BI808" s="421"/>
      <c r="BJ808" s="421"/>
      <c r="BK808" s="421"/>
      <c r="BL808" s="421"/>
      <c r="BM808" s="421"/>
      <c r="BN808" s="421"/>
      <c r="BO808" s="443"/>
      <c r="BP808" s="440" t="s">
        <v>660</v>
      </c>
      <c r="BQ808" s="421"/>
      <c r="BR808" s="421"/>
      <c r="BS808" s="421"/>
      <c r="BT808" s="421"/>
      <c r="BU808" s="421"/>
      <c r="BV808" s="421"/>
      <c r="BW808" s="443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</row>
    <row r="809" spans="1:163" s="31" customFormat="1" ht="87" customHeight="1">
      <c r="A809" s="440" t="s">
        <v>673</v>
      </c>
      <c r="B809" s="441"/>
      <c r="C809" s="441"/>
      <c r="D809" s="441"/>
      <c r="E809" s="441"/>
      <c r="F809" s="441"/>
      <c r="G809" s="441"/>
      <c r="H809" s="441"/>
      <c r="I809" s="441"/>
      <c r="J809" s="441"/>
      <c r="K809" s="441"/>
      <c r="L809" s="441"/>
      <c r="M809" s="441"/>
      <c r="N809" s="441"/>
      <c r="O809" s="441"/>
      <c r="P809" s="441"/>
      <c r="Q809" s="441"/>
      <c r="R809" s="441"/>
      <c r="S809" s="441"/>
      <c r="T809" s="441"/>
      <c r="U809" s="441"/>
      <c r="V809" s="441"/>
      <c r="W809" s="441"/>
      <c r="X809" s="441"/>
      <c r="Y809" s="441"/>
      <c r="Z809" s="441"/>
      <c r="AA809" s="441"/>
      <c r="AB809" s="441"/>
      <c r="AC809" s="441"/>
      <c r="AD809" s="441"/>
      <c r="AE809" s="441"/>
      <c r="AF809" s="441"/>
      <c r="AG809" s="442"/>
      <c r="AH809" s="667"/>
      <c r="AI809" s="668"/>
      <c r="AJ809" s="420"/>
      <c r="AK809" s="421"/>
      <c r="AL809" s="421"/>
      <c r="AM809" s="443"/>
      <c r="AN809" s="420"/>
      <c r="AO809" s="421"/>
      <c r="AP809" s="421"/>
      <c r="AQ809" s="443"/>
      <c r="AR809" s="450" t="s">
        <v>192</v>
      </c>
      <c r="AS809" s="451"/>
      <c r="AT809" s="452" t="s">
        <v>171</v>
      </c>
      <c r="AU809" s="453"/>
      <c r="AV809" s="450" t="s">
        <v>193</v>
      </c>
      <c r="AW809" s="451"/>
      <c r="AX809" s="452" t="s">
        <v>194</v>
      </c>
      <c r="AY809" s="453"/>
      <c r="AZ809" s="450" t="s">
        <v>192</v>
      </c>
      <c r="BA809" s="451"/>
      <c r="BB809" s="452" t="s">
        <v>171</v>
      </c>
      <c r="BC809" s="453"/>
      <c r="BD809" s="450" t="s">
        <v>193</v>
      </c>
      <c r="BE809" s="451"/>
      <c r="BF809" s="452" t="s">
        <v>194</v>
      </c>
      <c r="BG809" s="453"/>
      <c r="BH809" s="450" t="s">
        <v>192</v>
      </c>
      <c r="BI809" s="451"/>
      <c r="BJ809" s="452" t="s">
        <v>171</v>
      </c>
      <c r="BK809" s="453"/>
      <c r="BL809" s="450" t="s">
        <v>193</v>
      </c>
      <c r="BM809" s="451"/>
      <c r="BN809" s="452" t="s">
        <v>194</v>
      </c>
      <c r="BO809" s="453"/>
      <c r="BP809" s="450" t="s">
        <v>192</v>
      </c>
      <c r="BQ809" s="451"/>
      <c r="BR809" s="452" t="s">
        <v>171</v>
      </c>
      <c r="BS809" s="453"/>
      <c r="BT809" s="450" t="s">
        <v>193</v>
      </c>
      <c r="BU809" s="451"/>
      <c r="BV809" s="452" t="s">
        <v>194</v>
      </c>
      <c r="BW809" s="453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</row>
    <row r="810" spans="1:163" s="2" customFormat="1" ht="11.25" customHeight="1">
      <c r="A810" s="608" t="s">
        <v>1439</v>
      </c>
      <c r="B810" s="608"/>
      <c r="C810" s="608"/>
      <c r="D810" s="608"/>
      <c r="E810" s="608"/>
      <c r="F810" s="608"/>
      <c r="G810" s="608"/>
      <c r="H810" s="608"/>
      <c r="I810" s="608"/>
      <c r="J810" s="608"/>
      <c r="K810" s="608"/>
      <c r="L810" s="608"/>
      <c r="M810" s="608"/>
      <c r="N810" s="608"/>
      <c r="O810" s="608"/>
      <c r="P810" s="608"/>
      <c r="Q810" s="608"/>
      <c r="R810" s="608"/>
      <c r="S810" s="608"/>
      <c r="T810" s="608"/>
      <c r="U810" s="608"/>
      <c r="V810" s="608"/>
      <c r="W810" s="608"/>
      <c r="X810" s="608"/>
      <c r="Y810" s="608"/>
      <c r="Z810" s="608"/>
      <c r="AA810" s="608"/>
      <c r="AB810" s="608"/>
      <c r="AC810" s="608"/>
      <c r="AD810" s="608"/>
      <c r="AE810" s="608"/>
      <c r="AF810" s="608"/>
      <c r="AG810" s="608"/>
      <c r="AH810" s="425" t="s">
        <v>1440</v>
      </c>
      <c r="AI810" s="426"/>
      <c r="AJ810" s="462">
        <v>1</v>
      </c>
      <c r="AK810" s="463"/>
      <c r="AL810" s="463"/>
      <c r="AM810" s="464"/>
      <c r="AN810" s="462">
        <v>2</v>
      </c>
      <c r="AO810" s="463"/>
      <c r="AP810" s="463"/>
      <c r="AQ810" s="464"/>
      <c r="AR810" s="462">
        <v>3</v>
      </c>
      <c r="AS810" s="463"/>
      <c r="AT810" s="463"/>
      <c r="AU810" s="464"/>
      <c r="AV810" s="462">
        <v>4</v>
      </c>
      <c r="AW810" s="463"/>
      <c r="AX810" s="463"/>
      <c r="AY810" s="464"/>
      <c r="AZ810" s="462">
        <v>5</v>
      </c>
      <c r="BA810" s="463"/>
      <c r="BB810" s="463"/>
      <c r="BC810" s="464"/>
      <c r="BD810" s="462">
        <v>6</v>
      </c>
      <c r="BE810" s="463"/>
      <c r="BF810" s="463"/>
      <c r="BG810" s="464"/>
      <c r="BH810" s="462">
        <v>7</v>
      </c>
      <c r="BI810" s="463"/>
      <c r="BJ810" s="463"/>
      <c r="BK810" s="464"/>
      <c r="BL810" s="462">
        <v>8</v>
      </c>
      <c r="BM810" s="463"/>
      <c r="BN810" s="463"/>
      <c r="BO810" s="464"/>
      <c r="BP810" s="462">
        <v>9</v>
      </c>
      <c r="BQ810" s="463"/>
      <c r="BR810" s="463"/>
      <c r="BS810" s="464"/>
      <c r="BT810" s="462">
        <v>10</v>
      </c>
      <c r="BU810" s="463"/>
      <c r="BV810" s="463"/>
      <c r="BW810" s="464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</row>
    <row r="811" spans="1:163" s="2" customFormat="1" ht="11.25" customHeight="1">
      <c r="A811" s="611" t="s">
        <v>132</v>
      </c>
      <c r="B811" s="611"/>
      <c r="C811" s="611"/>
      <c r="D811" s="611"/>
      <c r="E811" s="611"/>
      <c r="F811" s="611"/>
      <c r="G811" s="611"/>
      <c r="H811" s="611"/>
      <c r="I811" s="611"/>
      <c r="J811" s="611"/>
      <c r="K811" s="611"/>
      <c r="L811" s="611"/>
      <c r="M811" s="611"/>
      <c r="N811" s="611"/>
      <c r="O811" s="611"/>
      <c r="P811" s="611"/>
      <c r="Q811" s="611"/>
      <c r="R811" s="611"/>
      <c r="S811" s="611"/>
      <c r="T811" s="611"/>
      <c r="U811" s="611"/>
      <c r="V811" s="611"/>
      <c r="W811" s="611"/>
      <c r="X811" s="611"/>
      <c r="Y811" s="611"/>
      <c r="Z811" s="611"/>
      <c r="AA811" s="611"/>
      <c r="AB811" s="611"/>
      <c r="AC811" s="611"/>
      <c r="AD811" s="611"/>
      <c r="AE811" s="611"/>
      <c r="AF811" s="611"/>
      <c r="AG811" s="611"/>
      <c r="AH811" s="412">
        <v>1</v>
      </c>
      <c r="AI811" s="436"/>
      <c r="AJ811" s="850">
        <f>SUM(AJ812:AM816)</f>
        <v>0</v>
      </c>
      <c r="AK811" s="851"/>
      <c r="AL811" s="851"/>
      <c r="AM811" s="852"/>
      <c r="AN811" s="850">
        <f>SUM(AN812:AQ816)</f>
        <v>0</v>
      </c>
      <c r="AO811" s="851"/>
      <c r="AP811" s="851"/>
      <c r="AQ811" s="852"/>
      <c r="AR811" s="850">
        <f>SUM(AR812:AU816)</f>
        <v>0</v>
      </c>
      <c r="AS811" s="851"/>
      <c r="AT811" s="851"/>
      <c r="AU811" s="852"/>
      <c r="AV811" s="850">
        <f>SUM(AV812:AY816)</f>
        <v>0</v>
      </c>
      <c r="AW811" s="851"/>
      <c r="AX811" s="851"/>
      <c r="AY811" s="852"/>
      <c r="AZ811" s="850">
        <f>SUM(AZ812:BC816)</f>
        <v>0</v>
      </c>
      <c r="BA811" s="851"/>
      <c r="BB811" s="851"/>
      <c r="BC811" s="852"/>
      <c r="BD811" s="850">
        <f>SUM(BD812:BG816)</f>
        <v>0</v>
      </c>
      <c r="BE811" s="851"/>
      <c r="BF811" s="851"/>
      <c r="BG811" s="852"/>
      <c r="BH811" s="850">
        <f>SUM(BH812:BK816)</f>
        <v>0</v>
      </c>
      <c r="BI811" s="851"/>
      <c r="BJ811" s="851"/>
      <c r="BK811" s="852"/>
      <c r="BL811" s="850">
        <f>SUM(BL812:BO816)</f>
        <v>0</v>
      </c>
      <c r="BM811" s="851"/>
      <c r="BN811" s="851"/>
      <c r="BO811" s="852"/>
      <c r="BP811" s="850">
        <f>SUM(BP812:BS816)</f>
        <v>0</v>
      </c>
      <c r="BQ811" s="851"/>
      <c r="BR811" s="851"/>
      <c r="BS811" s="852"/>
      <c r="BT811" s="850">
        <f>SUM(BT812:BW816)</f>
        <v>0</v>
      </c>
      <c r="BU811" s="851"/>
      <c r="BV811" s="851"/>
      <c r="BW811" s="852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</row>
    <row r="812" spans="1:163" ht="11.25">
      <c r="A812" s="611" t="s">
        <v>354</v>
      </c>
      <c r="B812" s="611"/>
      <c r="C812" s="611"/>
      <c r="D812" s="611"/>
      <c r="E812" s="611"/>
      <c r="F812" s="611"/>
      <c r="G812" s="611"/>
      <c r="H812" s="611"/>
      <c r="I812" s="611"/>
      <c r="J812" s="611"/>
      <c r="K812" s="611"/>
      <c r="L812" s="611"/>
      <c r="M812" s="611"/>
      <c r="N812" s="611"/>
      <c r="O812" s="611"/>
      <c r="P812" s="611"/>
      <c r="Q812" s="611"/>
      <c r="R812" s="611"/>
      <c r="S812" s="611"/>
      <c r="T812" s="611"/>
      <c r="U812" s="611"/>
      <c r="V812" s="611"/>
      <c r="W812" s="611"/>
      <c r="X812" s="611"/>
      <c r="Y812" s="611"/>
      <c r="Z812" s="611"/>
      <c r="AA812" s="611"/>
      <c r="AB812" s="611"/>
      <c r="AC812" s="611"/>
      <c r="AD812" s="611"/>
      <c r="AE812" s="611"/>
      <c r="AF812" s="611"/>
      <c r="AG812" s="611"/>
      <c r="AH812" s="412">
        <v>2</v>
      </c>
      <c r="AI812" s="436"/>
      <c r="AJ812" s="369"/>
      <c r="AK812" s="370"/>
      <c r="AL812" s="370"/>
      <c r="AM812" s="371"/>
      <c r="AN812" s="369"/>
      <c r="AO812" s="370"/>
      <c r="AP812" s="370"/>
      <c r="AQ812" s="371"/>
      <c r="AR812" s="369"/>
      <c r="AS812" s="370"/>
      <c r="AT812" s="370"/>
      <c r="AU812" s="371"/>
      <c r="AV812" s="369"/>
      <c r="AW812" s="370"/>
      <c r="AX812" s="370"/>
      <c r="AY812" s="371"/>
      <c r="AZ812" s="369"/>
      <c r="BA812" s="370"/>
      <c r="BB812" s="370"/>
      <c r="BC812" s="371"/>
      <c r="BD812" s="369"/>
      <c r="BE812" s="370"/>
      <c r="BF812" s="370"/>
      <c r="BG812" s="371"/>
      <c r="BH812" s="369"/>
      <c r="BI812" s="370"/>
      <c r="BJ812" s="370"/>
      <c r="BK812" s="371"/>
      <c r="BL812" s="369"/>
      <c r="BM812" s="370"/>
      <c r="BN812" s="370"/>
      <c r="BO812" s="371"/>
      <c r="BP812" s="369"/>
      <c r="BQ812" s="370"/>
      <c r="BR812" s="370"/>
      <c r="BS812" s="371"/>
      <c r="BT812" s="369"/>
      <c r="BU812" s="370"/>
      <c r="BV812" s="370"/>
      <c r="BW812" s="371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</row>
    <row r="813" spans="1:163" ht="11.25" customHeight="1">
      <c r="A813" s="611" t="s">
        <v>500</v>
      </c>
      <c r="B813" s="611"/>
      <c r="C813" s="611"/>
      <c r="D813" s="611"/>
      <c r="E813" s="611"/>
      <c r="F813" s="611"/>
      <c r="G813" s="611"/>
      <c r="H813" s="611"/>
      <c r="I813" s="611"/>
      <c r="J813" s="611"/>
      <c r="K813" s="611"/>
      <c r="L813" s="611"/>
      <c r="M813" s="611"/>
      <c r="N813" s="611"/>
      <c r="O813" s="611"/>
      <c r="P813" s="611"/>
      <c r="Q813" s="611"/>
      <c r="R813" s="611"/>
      <c r="S813" s="611"/>
      <c r="T813" s="611"/>
      <c r="U813" s="611"/>
      <c r="V813" s="611"/>
      <c r="W813" s="611"/>
      <c r="X813" s="611"/>
      <c r="Y813" s="611"/>
      <c r="Z813" s="611"/>
      <c r="AA813" s="611"/>
      <c r="AB813" s="611"/>
      <c r="AC813" s="611"/>
      <c r="AD813" s="611"/>
      <c r="AE813" s="611"/>
      <c r="AF813" s="611"/>
      <c r="AG813" s="611"/>
      <c r="AH813" s="412">
        <v>3</v>
      </c>
      <c r="AI813" s="436"/>
      <c r="AJ813" s="369"/>
      <c r="AK813" s="370"/>
      <c r="AL813" s="370"/>
      <c r="AM813" s="371"/>
      <c r="AN813" s="369"/>
      <c r="AO813" s="370"/>
      <c r="AP813" s="370"/>
      <c r="AQ813" s="371"/>
      <c r="AR813" s="369"/>
      <c r="AS813" s="370"/>
      <c r="AT813" s="370"/>
      <c r="AU813" s="371"/>
      <c r="AV813" s="369"/>
      <c r="AW813" s="370"/>
      <c r="AX813" s="370"/>
      <c r="AY813" s="371"/>
      <c r="AZ813" s="369"/>
      <c r="BA813" s="370"/>
      <c r="BB813" s="370"/>
      <c r="BC813" s="371"/>
      <c r="BD813" s="369"/>
      <c r="BE813" s="370"/>
      <c r="BF813" s="370"/>
      <c r="BG813" s="371"/>
      <c r="BH813" s="369"/>
      <c r="BI813" s="370"/>
      <c r="BJ813" s="370"/>
      <c r="BK813" s="371"/>
      <c r="BL813" s="369"/>
      <c r="BM813" s="370"/>
      <c r="BN813" s="370"/>
      <c r="BO813" s="371"/>
      <c r="BP813" s="369"/>
      <c r="BQ813" s="370"/>
      <c r="BR813" s="370"/>
      <c r="BS813" s="371"/>
      <c r="BT813" s="369"/>
      <c r="BU813" s="370"/>
      <c r="BV813" s="370"/>
      <c r="BW813" s="371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</row>
    <row r="814" spans="1:163" ht="11.25" customHeight="1">
      <c r="A814" s="611" t="s">
        <v>913</v>
      </c>
      <c r="B814" s="611"/>
      <c r="C814" s="611"/>
      <c r="D814" s="611"/>
      <c r="E814" s="611"/>
      <c r="F814" s="611"/>
      <c r="G814" s="611"/>
      <c r="H814" s="611"/>
      <c r="I814" s="611"/>
      <c r="J814" s="611"/>
      <c r="K814" s="611"/>
      <c r="L814" s="611"/>
      <c r="M814" s="611"/>
      <c r="N814" s="611"/>
      <c r="O814" s="611"/>
      <c r="P814" s="611"/>
      <c r="Q814" s="611"/>
      <c r="R814" s="611"/>
      <c r="S814" s="611"/>
      <c r="T814" s="611"/>
      <c r="U814" s="611"/>
      <c r="V814" s="611"/>
      <c r="W814" s="611"/>
      <c r="X814" s="611"/>
      <c r="Y814" s="611"/>
      <c r="Z814" s="611"/>
      <c r="AA814" s="611"/>
      <c r="AB814" s="611"/>
      <c r="AC814" s="611"/>
      <c r="AD814" s="611"/>
      <c r="AE814" s="611"/>
      <c r="AF814" s="611"/>
      <c r="AG814" s="611"/>
      <c r="AH814" s="412">
        <v>4</v>
      </c>
      <c r="AI814" s="436"/>
      <c r="AJ814" s="369"/>
      <c r="AK814" s="370"/>
      <c r="AL814" s="370"/>
      <c r="AM814" s="371"/>
      <c r="AN814" s="369"/>
      <c r="AO814" s="370"/>
      <c r="AP814" s="370"/>
      <c r="AQ814" s="371"/>
      <c r="AR814" s="369"/>
      <c r="AS814" s="370"/>
      <c r="AT814" s="370"/>
      <c r="AU814" s="371"/>
      <c r="AV814" s="369"/>
      <c r="AW814" s="370"/>
      <c r="AX814" s="370"/>
      <c r="AY814" s="371"/>
      <c r="AZ814" s="369"/>
      <c r="BA814" s="370"/>
      <c r="BB814" s="370"/>
      <c r="BC814" s="371"/>
      <c r="BD814" s="369"/>
      <c r="BE814" s="370"/>
      <c r="BF814" s="370"/>
      <c r="BG814" s="371"/>
      <c r="BH814" s="369"/>
      <c r="BI814" s="370"/>
      <c r="BJ814" s="370"/>
      <c r="BK814" s="371"/>
      <c r="BL814" s="369"/>
      <c r="BM814" s="370"/>
      <c r="BN814" s="370"/>
      <c r="BO814" s="371"/>
      <c r="BP814" s="369"/>
      <c r="BQ814" s="370"/>
      <c r="BR814" s="370"/>
      <c r="BS814" s="371"/>
      <c r="BT814" s="369"/>
      <c r="BU814" s="370"/>
      <c r="BV814" s="370"/>
      <c r="BW814" s="371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</row>
    <row r="815" spans="1:163" ht="11.25" customHeight="1">
      <c r="A815" s="611" t="s">
        <v>914</v>
      </c>
      <c r="B815" s="611"/>
      <c r="C815" s="611"/>
      <c r="D815" s="611"/>
      <c r="E815" s="611"/>
      <c r="F815" s="611"/>
      <c r="G815" s="611"/>
      <c r="H815" s="611"/>
      <c r="I815" s="611"/>
      <c r="J815" s="611"/>
      <c r="K815" s="611"/>
      <c r="L815" s="611"/>
      <c r="M815" s="611"/>
      <c r="N815" s="611"/>
      <c r="O815" s="611"/>
      <c r="P815" s="611"/>
      <c r="Q815" s="611"/>
      <c r="R815" s="611"/>
      <c r="S815" s="611"/>
      <c r="T815" s="611"/>
      <c r="U815" s="611"/>
      <c r="V815" s="611"/>
      <c r="W815" s="611"/>
      <c r="X815" s="611"/>
      <c r="Y815" s="611"/>
      <c r="Z815" s="611"/>
      <c r="AA815" s="611"/>
      <c r="AB815" s="611"/>
      <c r="AC815" s="611"/>
      <c r="AD815" s="611"/>
      <c r="AE815" s="611"/>
      <c r="AF815" s="611"/>
      <c r="AG815" s="611"/>
      <c r="AH815" s="412">
        <v>5</v>
      </c>
      <c r="AI815" s="436"/>
      <c r="AJ815" s="369"/>
      <c r="AK815" s="370"/>
      <c r="AL815" s="370"/>
      <c r="AM815" s="371"/>
      <c r="AN815" s="369"/>
      <c r="AO815" s="370"/>
      <c r="AP815" s="370"/>
      <c r="AQ815" s="371"/>
      <c r="AR815" s="369"/>
      <c r="AS815" s="370"/>
      <c r="AT815" s="370"/>
      <c r="AU815" s="371"/>
      <c r="AV815" s="369"/>
      <c r="AW815" s="370"/>
      <c r="AX815" s="370"/>
      <c r="AY815" s="371"/>
      <c r="AZ815" s="369"/>
      <c r="BA815" s="370"/>
      <c r="BB815" s="370"/>
      <c r="BC815" s="371"/>
      <c r="BD815" s="369"/>
      <c r="BE815" s="370"/>
      <c r="BF815" s="370"/>
      <c r="BG815" s="371"/>
      <c r="BH815" s="369"/>
      <c r="BI815" s="370"/>
      <c r="BJ815" s="370"/>
      <c r="BK815" s="371"/>
      <c r="BL815" s="369"/>
      <c r="BM815" s="370"/>
      <c r="BN815" s="370"/>
      <c r="BO815" s="371"/>
      <c r="BP815" s="369"/>
      <c r="BQ815" s="370"/>
      <c r="BR815" s="370"/>
      <c r="BS815" s="371"/>
      <c r="BT815" s="369"/>
      <c r="BU815" s="370"/>
      <c r="BV815" s="370"/>
      <c r="BW815" s="371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</row>
    <row r="816" spans="1:163" ht="11.25" customHeight="1">
      <c r="A816" s="611" t="s">
        <v>556</v>
      </c>
      <c r="B816" s="611"/>
      <c r="C816" s="611"/>
      <c r="D816" s="611"/>
      <c r="E816" s="611"/>
      <c r="F816" s="611"/>
      <c r="G816" s="611"/>
      <c r="H816" s="611"/>
      <c r="I816" s="611"/>
      <c r="J816" s="611"/>
      <c r="K816" s="611"/>
      <c r="L816" s="611"/>
      <c r="M816" s="611"/>
      <c r="N816" s="611"/>
      <c r="O816" s="611"/>
      <c r="P816" s="611"/>
      <c r="Q816" s="611"/>
      <c r="R816" s="611"/>
      <c r="S816" s="611"/>
      <c r="T816" s="611"/>
      <c r="U816" s="611"/>
      <c r="V816" s="611"/>
      <c r="W816" s="611"/>
      <c r="X816" s="611"/>
      <c r="Y816" s="611"/>
      <c r="Z816" s="611"/>
      <c r="AA816" s="611"/>
      <c r="AB816" s="611"/>
      <c r="AC816" s="611"/>
      <c r="AD816" s="611"/>
      <c r="AE816" s="611"/>
      <c r="AF816" s="611"/>
      <c r="AG816" s="611"/>
      <c r="AH816" s="412">
        <v>6</v>
      </c>
      <c r="AI816" s="436"/>
      <c r="AJ816" s="850">
        <f>AJ828+AJ834</f>
        <v>0</v>
      </c>
      <c r="AK816" s="851"/>
      <c r="AL816" s="851"/>
      <c r="AM816" s="852"/>
      <c r="AN816" s="850">
        <f>AN828+AN834</f>
        <v>0</v>
      </c>
      <c r="AO816" s="851"/>
      <c r="AP816" s="851"/>
      <c r="AQ816" s="852"/>
      <c r="AR816" s="850">
        <f>BP828+BP834</f>
        <v>0</v>
      </c>
      <c r="AS816" s="851"/>
      <c r="AT816" s="851"/>
      <c r="AU816" s="852"/>
      <c r="AV816" s="850">
        <f>BT828+BT834</f>
        <v>0</v>
      </c>
      <c r="AW816" s="851"/>
      <c r="AX816" s="851"/>
      <c r="AY816" s="852"/>
      <c r="AZ816" s="850">
        <f>AR828+AR834</f>
        <v>0</v>
      </c>
      <c r="BA816" s="851"/>
      <c r="BB816" s="851"/>
      <c r="BC816" s="852"/>
      <c r="BD816" s="850">
        <f>AV828+AV834</f>
        <v>0</v>
      </c>
      <c r="BE816" s="851"/>
      <c r="BF816" s="851"/>
      <c r="BG816" s="852"/>
      <c r="BH816" s="850">
        <f>AZ828+AZ834</f>
        <v>0</v>
      </c>
      <c r="BI816" s="851"/>
      <c r="BJ816" s="851"/>
      <c r="BK816" s="852"/>
      <c r="BL816" s="850">
        <f>BD828+BD834</f>
        <v>0</v>
      </c>
      <c r="BM816" s="851"/>
      <c r="BN816" s="851"/>
      <c r="BO816" s="852"/>
      <c r="BP816" s="850">
        <f>BH828+BH834</f>
        <v>0</v>
      </c>
      <c r="BQ816" s="851"/>
      <c r="BR816" s="851"/>
      <c r="BS816" s="852"/>
      <c r="BT816" s="850">
        <f>BL828+BL834</f>
        <v>0</v>
      </c>
      <c r="BU816" s="851"/>
      <c r="BV816" s="851"/>
      <c r="BW816" s="852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</row>
    <row r="817" spans="1:163" ht="6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21"/>
      <c r="AI817" s="133"/>
      <c r="AJ817" s="145"/>
      <c r="AK817" s="145"/>
      <c r="AL817" s="145"/>
      <c r="AM817" s="145"/>
      <c r="AN817" s="145"/>
      <c r="AO817" s="145"/>
      <c r="AP817" s="145"/>
      <c r="AQ817" s="145"/>
      <c r="AR817" s="145"/>
      <c r="AS817" s="145"/>
      <c r="AT817" s="145"/>
      <c r="AU817" s="145"/>
      <c r="AV817" s="145"/>
      <c r="AW817" s="145"/>
      <c r="AX817" s="145"/>
      <c r="AY817" s="145"/>
      <c r="AZ817" s="145"/>
      <c r="BA817" s="145"/>
      <c r="BB817" s="145"/>
      <c r="BC817" s="145"/>
      <c r="BD817" s="145"/>
      <c r="BE817" s="145"/>
      <c r="BF817" s="145"/>
      <c r="BG817" s="145"/>
      <c r="BH817" s="145"/>
      <c r="BI817" s="145"/>
      <c r="BJ817" s="145"/>
      <c r="BK817" s="145"/>
      <c r="BL817" s="145"/>
      <c r="BM817" s="145"/>
      <c r="BN817" s="145"/>
      <c r="BO817" s="145"/>
      <c r="BP817" s="145"/>
      <c r="BQ817" s="145"/>
      <c r="BR817" s="145"/>
      <c r="BS817" s="145"/>
      <c r="BT817" s="145"/>
      <c r="BU817" s="145"/>
      <c r="BV817" s="145"/>
      <c r="BW817" s="145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</row>
    <row r="818" ht="11.25" customHeight="1"/>
    <row r="819" spans="1:163" ht="12.75" customHeight="1">
      <c r="A819" s="496" t="s">
        <v>293</v>
      </c>
      <c r="B819" s="496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 t="s">
        <v>1664</v>
      </c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</row>
    <row r="820" spans="1:163" ht="11.25">
      <c r="A820" s="15"/>
      <c r="B820" s="13"/>
      <c r="C820" s="13"/>
      <c r="D820" s="25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25" t="s">
        <v>1521</v>
      </c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13"/>
      <c r="AP820" s="13"/>
      <c r="AQ820" s="13"/>
      <c r="AR820" s="13"/>
      <c r="AS820" s="25"/>
      <c r="AT820" s="25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</row>
    <row r="821" spans="1:163" s="31" customFormat="1" ht="11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</row>
    <row r="822" spans="1:163" s="31" customFormat="1" ht="11.25" customHeight="1">
      <c r="A822" s="437" t="s">
        <v>671</v>
      </c>
      <c r="B822" s="438"/>
      <c r="C822" s="438"/>
      <c r="D822" s="438"/>
      <c r="E822" s="438"/>
      <c r="F822" s="438"/>
      <c r="G822" s="438"/>
      <c r="H822" s="438"/>
      <c r="I822" s="438"/>
      <c r="J822" s="438"/>
      <c r="K822" s="438"/>
      <c r="L822" s="438"/>
      <c r="M822" s="438"/>
      <c r="N822" s="438"/>
      <c r="O822" s="438"/>
      <c r="P822" s="438"/>
      <c r="Q822" s="438"/>
      <c r="R822" s="438"/>
      <c r="S822" s="438"/>
      <c r="T822" s="438"/>
      <c r="U822" s="438"/>
      <c r="V822" s="438"/>
      <c r="W822" s="438"/>
      <c r="X822" s="438"/>
      <c r="Y822" s="438"/>
      <c r="Z822" s="438"/>
      <c r="AA822" s="438"/>
      <c r="AB822" s="438"/>
      <c r="AC822" s="438"/>
      <c r="AD822" s="438"/>
      <c r="AE822" s="438"/>
      <c r="AF822" s="438"/>
      <c r="AG822" s="439"/>
      <c r="AH822" s="497" t="s">
        <v>525</v>
      </c>
      <c r="AI822" s="664"/>
      <c r="AJ822" s="437" t="s">
        <v>1008</v>
      </c>
      <c r="AK822" s="417"/>
      <c r="AL822" s="417"/>
      <c r="AM822" s="417"/>
      <c r="AN822" s="417"/>
      <c r="AO822" s="417"/>
      <c r="AP822" s="417"/>
      <c r="AQ822" s="447"/>
      <c r="AR822" s="437" t="s">
        <v>661</v>
      </c>
      <c r="AS822" s="438"/>
      <c r="AT822" s="438"/>
      <c r="AU822" s="438"/>
      <c r="AV822" s="438"/>
      <c r="AW822" s="438"/>
      <c r="AX822" s="438"/>
      <c r="AY822" s="438"/>
      <c r="AZ822" s="438"/>
      <c r="BA822" s="438"/>
      <c r="BB822" s="438"/>
      <c r="BC822" s="438"/>
      <c r="BD822" s="438"/>
      <c r="BE822" s="438"/>
      <c r="BF822" s="438"/>
      <c r="BG822" s="438"/>
      <c r="BH822" s="438"/>
      <c r="BI822" s="438"/>
      <c r="BJ822" s="438"/>
      <c r="BK822" s="438"/>
      <c r="BL822" s="438"/>
      <c r="BM822" s="438"/>
      <c r="BN822" s="438"/>
      <c r="BO822" s="438"/>
      <c r="BP822" s="438"/>
      <c r="BQ822" s="438"/>
      <c r="BR822" s="438"/>
      <c r="BS822" s="438"/>
      <c r="BT822" s="438"/>
      <c r="BU822" s="438"/>
      <c r="BV822" s="438"/>
      <c r="BW822" s="439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</row>
    <row r="823" spans="1:163" s="59" customFormat="1" ht="11.25" customHeight="1">
      <c r="A823" s="459"/>
      <c r="B823" s="460"/>
      <c r="C823" s="460"/>
      <c r="D823" s="460"/>
      <c r="E823" s="460"/>
      <c r="F823" s="460"/>
      <c r="G823" s="460"/>
      <c r="H823" s="460"/>
      <c r="I823" s="460"/>
      <c r="J823" s="460"/>
      <c r="K823" s="460"/>
      <c r="L823" s="460"/>
      <c r="M823" s="460"/>
      <c r="N823" s="460"/>
      <c r="O823" s="460"/>
      <c r="P823" s="460"/>
      <c r="Q823" s="460"/>
      <c r="R823" s="460"/>
      <c r="S823" s="460"/>
      <c r="T823" s="460"/>
      <c r="U823" s="460"/>
      <c r="V823" s="460"/>
      <c r="W823" s="460"/>
      <c r="X823" s="460"/>
      <c r="Y823" s="460"/>
      <c r="Z823" s="460"/>
      <c r="AA823" s="460"/>
      <c r="AB823" s="460"/>
      <c r="AC823" s="460"/>
      <c r="AD823" s="460"/>
      <c r="AE823" s="460"/>
      <c r="AF823" s="460"/>
      <c r="AG823" s="461"/>
      <c r="AH823" s="665"/>
      <c r="AI823" s="666"/>
      <c r="AJ823" s="418"/>
      <c r="AK823" s="419"/>
      <c r="AL823" s="419"/>
      <c r="AM823" s="419"/>
      <c r="AN823" s="419"/>
      <c r="AO823" s="419"/>
      <c r="AP823" s="419"/>
      <c r="AQ823" s="449"/>
      <c r="AR823" s="440" t="s">
        <v>662</v>
      </c>
      <c r="AS823" s="441"/>
      <c r="AT823" s="441"/>
      <c r="AU823" s="441"/>
      <c r="AV823" s="441"/>
      <c r="AW823" s="441"/>
      <c r="AX823" s="441"/>
      <c r="AY823" s="441"/>
      <c r="AZ823" s="441"/>
      <c r="BA823" s="441"/>
      <c r="BB823" s="441"/>
      <c r="BC823" s="441"/>
      <c r="BD823" s="441"/>
      <c r="BE823" s="441"/>
      <c r="BF823" s="441"/>
      <c r="BG823" s="441"/>
      <c r="BH823" s="441"/>
      <c r="BI823" s="441"/>
      <c r="BJ823" s="441"/>
      <c r="BK823" s="441"/>
      <c r="BL823" s="441"/>
      <c r="BM823" s="441"/>
      <c r="BN823" s="441"/>
      <c r="BO823" s="441"/>
      <c r="BP823" s="441"/>
      <c r="BQ823" s="441"/>
      <c r="BR823" s="441"/>
      <c r="BS823" s="441"/>
      <c r="BT823" s="441"/>
      <c r="BU823" s="441"/>
      <c r="BV823" s="441"/>
      <c r="BW823" s="442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</row>
    <row r="824" spans="1:163" ht="11.25">
      <c r="A824" s="459"/>
      <c r="B824" s="460"/>
      <c r="C824" s="460"/>
      <c r="D824" s="460"/>
      <c r="E824" s="460"/>
      <c r="F824" s="460"/>
      <c r="G824" s="460"/>
      <c r="H824" s="460"/>
      <c r="I824" s="460"/>
      <c r="J824" s="460"/>
      <c r="K824" s="460"/>
      <c r="L824" s="460"/>
      <c r="M824" s="460"/>
      <c r="N824" s="460"/>
      <c r="O824" s="460"/>
      <c r="P824" s="460"/>
      <c r="Q824" s="460"/>
      <c r="R824" s="460"/>
      <c r="S824" s="460"/>
      <c r="T824" s="460"/>
      <c r="U824" s="460"/>
      <c r="V824" s="460"/>
      <c r="W824" s="460"/>
      <c r="X824" s="460"/>
      <c r="Y824" s="460"/>
      <c r="Z824" s="460"/>
      <c r="AA824" s="460"/>
      <c r="AB824" s="460"/>
      <c r="AC824" s="460"/>
      <c r="AD824" s="460"/>
      <c r="AE824" s="460"/>
      <c r="AF824" s="460"/>
      <c r="AG824" s="461"/>
      <c r="AH824" s="665"/>
      <c r="AI824" s="666"/>
      <c r="AJ824" s="418"/>
      <c r="AK824" s="419"/>
      <c r="AL824" s="419"/>
      <c r="AM824" s="419"/>
      <c r="AN824" s="419"/>
      <c r="AO824" s="419"/>
      <c r="AP824" s="419"/>
      <c r="AQ824" s="449"/>
      <c r="AR824" s="437" t="s">
        <v>663</v>
      </c>
      <c r="AS824" s="438"/>
      <c r="AT824" s="438"/>
      <c r="AU824" s="438"/>
      <c r="AV824" s="438"/>
      <c r="AW824" s="438"/>
      <c r="AX824" s="438"/>
      <c r="AY824" s="439"/>
      <c r="AZ824" s="437" t="s">
        <v>664</v>
      </c>
      <c r="BA824" s="417"/>
      <c r="BB824" s="417"/>
      <c r="BC824" s="417"/>
      <c r="BD824" s="417"/>
      <c r="BE824" s="417"/>
      <c r="BF824" s="417"/>
      <c r="BG824" s="447"/>
      <c r="BH824" s="437" t="s">
        <v>665</v>
      </c>
      <c r="BI824" s="417"/>
      <c r="BJ824" s="417"/>
      <c r="BK824" s="417"/>
      <c r="BL824" s="417"/>
      <c r="BM824" s="417"/>
      <c r="BN824" s="417"/>
      <c r="BO824" s="447"/>
      <c r="BP824" s="437" t="s">
        <v>666</v>
      </c>
      <c r="BQ824" s="417"/>
      <c r="BR824" s="417"/>
      <c r="BS824" s="417"/>
      <c r="BT824" s="417"/>
      <c r="BU824" s="417"/>
      <c r="BV824" s="417"/>
      <c r="BW824" s="447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</row>
    <row r="825" spans="1:163" ht="11.25" customHeight="1">
      <c r="A825" s="459"/>
      <c r="B825" s="460"/>
      <c r="C825" s="460"/>
      <c r="D825" s="460"/>
      <c r="E825" s="460"/>
      <c r="F825" s="460"/>
      <c r="G825" s="460"/>
      <c r="H825" s="460"/>
      <c r="I825" s="460"/>
      <c r="J825" s="460"/>
      <c r="K825" s="460"/>
      <c r="L825" s="460"/>
      <c r="M825" s="460"/>
      <c r="N825" s="460"/>
      <c r="O825" s="460"/>
      <c r="P825" s="460"/>
      <c r="Q825" s="460"/>
      <c r="R825" s="460"/>
      <c r="S825" s="460"/>
      <c r="T825" s="460"/>
      <c r="U825" s="460"/>
      <c r="V825" s="460"/>
      <c r="W825" s="460"/>
      <c r="X825" s="460"/>
      <c r="Y825" s="460"/>
      <c r="Z825" s="460"/>
      <c r="AA825" s="460"/>
      <c r="AB825" s="460"/>
      <c r="AC825" s="460"/>
      <c r="AD825" s="460"/>
      <c r="AE825" s="460"/>
      <c r="AF825" s="460"/>
      <c r="AG825" s="461"/>
      <c r="AH825" s="665"/>
      <c r="AI825" s="666"/>
      <c r="AJ825" s="440" t="s">
        <v>1009</v>
      </c>
      <c r="AK825" s="421"/>
      <c r="AL825" s="421"/>
      <c r="AM825" s="421"/>
      <c r="AN825" s="421"/>
      <c r="AO825" s="421"/>
      <c r="AP825" s="421"/>
      <c r="AQ825" s="443"/>
      <c r="AR825" s="440" t="s">
        <v>667</v>
      </c>
      <c r="AS825" s="441"/>
      <c r="AT825" s="441"/>
      <c r="AU825" s="441"/>
      <c r="AV825" s="441"/>
      <c r="AW825" s="441"/>
      <c r="AX825" s="441"/>
      <c r="AY825" s="442"/>
      <c r="AZ825" s="440" t="s">
        <v>668</v>
      </c>
      <c r="BA825" s="421"/>
      <c r="BB825" s="421"/>
      <c r="BC825" s="421"/>
      <c r="BD825" s="421"/>
      <c r="BE825" s="421"/>
      <c r="BF825" s="421"/>
      <c r="BG825" s="443"/>
      <c r="BH825" s="440" t="s">
        <v>669</v>
      </c>
      <c r="BI825" s="421"/>
      <c r="BJ825" s="421"/>
      <c r="BK825" s="421"/>
      <c r="BL825" s="421"/>
      <c r="BM825" s="421"/>
      <c r="BN825" s="421"/>
      <c r="BO825" s="443"/>
      <c r="BP825" s="440" t="s">
        <v>670</v>
      </c>
      <c r="BQ825" s="421"/>
      <c r="BR825" s="421"/>
      <c r="BS825" s="421"/>
      <c r="BT825" s="421"/>
      <c r="BU825" s="421"/>
      <c r="BV825" s="421"/>
      <c r="BW825" s="443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</row>
    <row r="826" spans="1:163" ht="44.25" customHeight="1">
      <c r="A826" s="440" t="s">
        <v>672</v>
      </c>
      <c r="B826" s="441"/>
      <c r="C826" s="441"/>
      <c r="D826" s="441"/>
      <c r="E826" s="441"/>
      <c r="F826" s="441"/>
      <c r="G826" s="441"/>
      <c r="H826" s="441"/>
      <c r="I826" s="441"/>
      <c r="J826" s="441"/>
      <c r="K826" s="441"/>
      <c r="L826" s="441"/>
      <c r="M826" s="441"/>
      <c r="N826" s="441"/>
      <c r="O826" s="441"/>
      <c r="P826" s="441"/>
      <c r="Q826" s="441"/>
      <c r="R826" s="441"/>
      <c r="S826" s="441"/>
      <c r="T826" s="441"/>
      <c r="U826" s="441"/>
      <c r="V826" s="441"/>
      <c r="W826" s="441"/>
      <c r="X826" s="441"/>
      <c r="Y826" s="441"/>
      <c r="Z826" s="441"/>
      <c r="AA826" s="441"/>
      <c r="AB826" s="441"/>
      <c r="AC826" s="441"/>
      <c r="AD826" s="441"/>
      <c r="AE826" s="441"/>
      <c r="AF826" s="441"/>
      <c r="AG826" s="442"/>
      <c r="AH826" s="667"/>
      <c r="AI826" s="668"/>
      <c r="AJ826" s="450" t="s">
        <v>1006</v>
      </c>
      <c r="AK826" s="451"/>
      <c r="AL826" s="556" t="s">
        <v>1010</v>
      </c>
      <c r="AM826" s="453"/>
      <c r="AN826" s="450" t="s">
        <v>1007</v>
      </c>
      <c r="AO826" s="451"/>
      <c r="AP826" s="452" t="s">
        <v>1011</v>
      </c>
      <c r="AQ826" s="453"/>
      <c r="AR826" s="450" t="s">
        <v>192</v>
      </c>
      <c r="AS826" s="454"/>
      <c r="AT826" s="452" t="s">
        <v>171</v>
      </c>
      <c r="AU826" s="453"/>
      <c r="AV826" s="450" t="s">
        <v>193</v>
      </c>
      <c r="AW826" s="451"/>
      <c r="AX826" s="452" t="s">
        <v>194</v>
      </c>
      <c r="AY826" s="453"/>
      <c r="AZ826" s="450" t="s">
        <v>192</v>
      </c>
      <c r="BA826" s="451"/>
      <c r="BB826" s="452" t="s">
        <v>171</v>
      </c>
      <c r="BC826" s="453"/>
      <c r="BD826" s="450" t="s">
        <v>193</v>
      </c>
      <c r="BE826" s="451"/>
      <c r="BF826" s="452" t="s">
        <v>194</v>
      </c>
      <c r="BG826" s="453"/>
      <c r="BH826" s="450" t="s">
        <v>192</v>
      </c>
      <c r="BI826" s="451"/>
      <c r="BJ826" s="452" t="s">
        <v>171</v>
      </c>
      <c r="BK826" s="453"/>
      <c r="BL826" s="450" t="s">
        <v>193</v>
      </c>
      <c r="BM826" s="451"/>
      <c r="BN826" s="452" t="s">
        <v>194</v>
      </c>
      <c r="BO826" s="453"/>
      <c r="BP826" s="450" t="s">
        <v>192</v>
      </c>
      <c r="BQ826" s="451"/>
      <c r="BR826" s="452" t="s">
        <v>171</v>
      </c>
      <c r="BS826" s="453"/>
      <c r="BT826" s="450" t="s">
        <v>193</v>
      </c>
      <c r="BU826" s="451"/>
      <c r="BV826" s="452" t="s">
        <v>194</v>
      </c>
      <c r="BW826" s="453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</row>
    <row r="827" spans="1:163" ht="24" customHeight="1">
      <c r="A827" s="605" t="s">
        <v>1439</v>
      </c>
      <c r="B827" s="606"/>
      <c r="C827" s="606"/>
      <c r="D827" s="606"/>
      <c r="E827" s="606"/>
      <c r="F827" s="606"/>
      <c r="G827" s="606"/>
      <c r="H827" s="606"/>
      <c r="I827" s="606"/>
      <c r="J827" s="606"/>
      <c r="K827" s="606"/>
      <c r="L827" s="606"/>
      <c r="M827" s="606"/>
      <c r="N827" s="606"/>
      <c r="O827" s="606"/>
      <c r="P827" s="606"/>
      <c r="Q827" s="606"/>
      <c r="R827" s="606"/>
      <c r="S827" s="606"/>
      <c r="T827" s="606"/>
      <c r="U827" s="606"/>
      <c r="V827" s="606"/>
      <c r="W827" s="606"/>
      <c r="X827" s="606"/>
      <c r="Y827" s="606"/>
      <c r="Z827" s="606"/>
      <c r="AA827" s="606"/>
      <c r="AB827" s="606"/>
      <c r="AC827" s="606"/>
      <c r="AD827" s="606"/>
      <c r="AE827" s="606"/>
      <c r="AF827" s="606"/>
      <c r="AG827" s="607"/>
      <c r="AH827" s="462" t="s">
        <v>1440</v>
      </c>
      <c r="AI827" s="464"/>
      <c r="AJ827" s="462">
        <v>1</v>
      </c>
      <c r="AK827" s="463"/>
      <c r="AL827" s="463"/>
      <c r="AM827" s="464"/>
      <c r="AN827" s="462">
        <v>2</v>
      </c>
      <c r="AO827" s="463"/>
      <c r="AP827" s="463"/>
      <c r="AQ827" s="464"/>
      <c r="AR827" s="462">
        <v>3</v>
      </c>
      <c r="AS827" s="463"/>
      <c r="AT827" s="463"/>
      <c r="AU827" s="464"/>
      <c r="AV827" s="462">
        <v>4</v>
      </c>
      <c r="AW827" s="463"/>
      <c r="AX827" s="463"/>
      <c r="AY827" s="464"/>
      <c r="AZ827" s="462">
        <v>5</v>
      </c>
      <c r="BA827" s="463"/>
      <c r="BB827" s="463"/>
      <c r="BC827" s="464"/>
      <c r="BD827" s="462">
        <v>6</v>
      </c>
      <c r="BE827" s="463"/>
      <c r="BF827" s="463"/>
      <c r="BG827" s="464"/>
      <c r="BH827" s="462">
        <v>7</v>
      </c>
      <c r="BI827" s="463"/>
      <c r="BJ827" s="463"/>
      <c r="BK827" s="464"/>
      <c r="BL827" s="462">
        <v>8</v>
      </c>
      <c r="BM827" s="463"/>
      <c r="BN827" s="463"/>
      <c r="BO827" s="464"/>
      <c r="BP827" s="462">
        <v>9</v>
      </c>
      <c r="BQ827" s="463"/>
      <c r="BR827" s="463"/>
      <c r="BS827" s="464"/>
      <c r="BT827" s="462">
        <v>10</v>
      </c>
      <c r="BU827" s="463"/>
      <c r="BV827" s="463"/>
      <c r="BW827" s="464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</row>
    <row r="828" spans="1:163" ht="24" customHeight="1">
      <c r="A828" s="383" t="s">
        <v>77</v>
      </c>
      <c r="B828" s="384"/>
      <c r="C828" s="384"/>
      <c r="D828" s="384"/>
      <c r="E828" s="384"/>
      <c r="F828" s="384"/>
      <c r="G828" s="384"/>
      <c r="H828" s="384"/>
      <c r="I828" s="384"/>
      <c r="J828" s="384"/>
      <c r="K828" s="384"/>
      <c r="L828" s="384"/>
      <c r="M828" s="384"/>
      <c r="N828" s="384"/>
      <c r="O828" s="384"/>
      <c r="P828" s="384"/>
      <c r="Q828" s="384"/>
      <c r="R828" s="384"/>
      <c r="S828" s="384"/>
      <c r="T828" s="384"/>
      <c r="U828" s="384"/>
      <c r="V828" s="384"/>
      <c r="W828" s="384"/>
      <c r="X828" s="384"/>
      <c r="Y828" s="384"/>
      <c r="Z828" s="384"/>
      <c r="AA828" s="384"/>
      <c r="AB828" s="384"/>
      <c r="AC828" s="384"/>
      <c r="AD828" s="384"/>
      <c r="AE828" s="384"/>
      <c r="AF828" s="384"/>
      <c r="AG828" s="385"/>
      <c r="AH828" s="412">
        <v>1</v>
      </c>
      <c r="AI828" s="413"/>
      <c r="AJ828" s="567">
        <f>SUM(AJ829:AM833)</f>
        <v>0</v>
      </c>
      <c r="AK828" s="693"/>
      <c r="AL828" s="693"/>
      <c r="AM828" s="693"/>
      <c r="AN828" s="693">
        <f>SUM(AN829:AQ833)</f>
        <v>0</v>
      </c>
      <c r="AO828" s="693"/>
      <c r="AP828" s="693"/>
      <c r="AQ828" s="693"/>
      <c r="AR828" s="693">
        <f>SUM(AR829:AU833)</f>
        <v>0</v>
      </c>
      <c r="AS828" s="693"/>
      <c r="AT828" s="693"/>
      <c r="AU828" s="693"/>
      <c r="AV828" s="693">
        <f>SUM(AV829:AY833)</f>
        <v>0</v>
      </c>
      <c r="AW828" s="693"/>
      <c r="AX828" s="693"/>
      <c r="AY828" s="693"/>
      <c r="AZ828" s="693">
        <f>SUM(AZ829:BC833)</f>
        <v>0</v>
      </c>
      <c r="BA828" s="693"/>
      <c r="BB828" s="693"/>
      <c r="BC828" s="693"/>
      <c r="BD828" s="693">
        <f>SUM(BD829:BG833)</f>
        <v>0</v>
      </c>
      <c r="BE828" s="693"/>
      <c r="BF828" s="693"/>
      <c r="BG828" s="693"/>
      <c r="BH828" s="693">
        <f>SUM(BH829:BK833)</f>
        <v>0</v>
      </c>
      <c r="BI828" s="693"/>
      <c r="BJ828" s="693"/>
      <c r="BK828" s="693"/>
      <c r="BL828" s="567">
        <f>SUM(BL829:BO833)</f>
        <v>0</v>
      </c>
      <c r="BM828" s="693"/>
      <c r="BN828" s="693"/>
      <c r="BO828" s="693"/>
      <c r="BP828" s="693">
        <f>SUM(BP829:BS833)</f>
        <v>0</v>
      </c>
      <c r="BQ828" s="693"/>
      <c r="BR828" s="693"/>
      <c r="BS828" s="693"/>
      <c r="BT828" s="693">
        <f>SUM(BT829:BW833)</f>
        <v>0</v>
      </c>
      <c r="BU828" s="693"/>
      <c r="BV828" s="693"/>
      <c r="BW828" s="693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</row>
    <row r="829" spans="1:163" ht="16.5" customHeight="1">
      <c r="A829" s="6"/>
      <c r="B829" s="7"/>
      <c r="C829" s="377" t="s">
        <v>259</v>
      </c>
      <c r="D829" s="377"/>
      <c r="E829" s="377"/>
      <c r="F829" s="377"/>
      <c r="G829" s="377"/>
      <c r="H829" s="377"/>
      <c r="I829" s="377"/>
      <c r="J829" s="377"/>
      <c r="K829" s="377"/>
      <c r="L829" s="377"/>
      <c r="M829" s="377"/>
      <c r="N829" s="377"/>
      <c r="O829" s="377"/>
      <c r="P829" s="377"/>
      <c r="Q829" s="377"/>
      <c r="R829" s="377"/>
      <c r="S829" s="377"/>
      <c r="T829" s="377"/>
      <c r="U829" s="377"/>
      <c r="V829" s="377"/>
      <c r="W829" s="377"/>
      <c r="X829" s="377"/>
      <c r="Y829" s="377"/>
      <c r="Z829" s="377"/>
      <c r="AA829" s="377"/>
      <c r="AB829" s="377"/>
      <c r="AC829" s="377"/>
      <c r="AD829" s="377"/>
      <c r="AE829" s="377"/>
      <c r="AF829" s="377"/>
      <c r="AG829" s="378"/>
      <c r="AH829" s="412">
        <v>2</v>
      </c>
      <c r="AI829" s="413"/>
      <c r="AJ829" s="369"/>
      <c r="AK829" s="370"/>
      <c r="AL829" s="370"/>
      <c r="AM829" s="371"/>
      <c r="AN829" s="369"/>
      <c r="AO829" s="370"/>
      <c r="AP829" s="370"/>
      <c r="AQ829" s="371"/>
      <c r="AR829" s="369"/>
      <c r="AS829" s="370"/>
      <c r="AT829" s="370"/>
      <c r="AU829" s="371"/>
      <c r="AV829" s="369"/>
      <c r="AW829" s="370"/>
      <c r="AX829" s="370"/>
      <c r="AY829" s="371"/>
      <c r="AZ829" s="369"/>
      <c r="BA829" s="370"/>
      <c r="BB829" s="370"/>
      <c r="BC829" s="371"/>
      <c r="BD829" s="369"/>
      <c r="BE829" s="370"/>
      <c r="BF829" s="370"/>
      <c r="BG829" s="371"/>
      <c r="BH829" s="369"/>
      <c r="BI829" s="370"/>
      <c r="BJ829" s="370"/>
      <c r="BK829" s="371"/>
      <c r="BL829" s="369"/>
      <c r="BM829" s="370"/>
      <c r="BN829" s="370"/>
      <c r="BO829" s="371"/>
      <c r="BP829" s="369"/>
      <c r="BQ829" s="370"/>
      <c r="BR829" s="370"/>
      <c r="BS829" s="371"/>
      <c r="BT829" s="369"/>
      <c r="BU829" s="370"/>
      <c r="BV829" s="370"/>
      <c r="BW829" s="371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</row>
    <row r="830" spans="1:163" ht="20.25" customHeight="1">
      <c r="A830" s="6"/>
      <c r="B830" s="7"/>
      <c r="C830" s="377" t="s">
        <v>542</v>
      </c>
      <c r="D830" s="377"/>
      <c r="E830" s="377"/>
      <c r="F830" s="377"/>
      <c r="G830" s="377"/>
      <c r="H830" s="377"/>
      <c r="I830" s="377"/>
      <c r="J830" s="377"/>
      <c r="K830" s="377"/>
      <c r="L830" s="377"/>
      <c r="M830" s="377"/>
      <c r="N830" s="377"/>
      <c r="O830" s="377"/>
      <c r="P830" s="377"/>
      <c r="Q830" s="377"/>
      <c r="R830" s="377"/>
      <c r="S830" s="377"/>
      <c r="T830" s="377"/>
      <c r="U830" s="377"/>
      <c r="V830" s="377"/>
      <c r="W830" s="377"/>
      <c r="X830" s="377"/>
      <c r="Y830" s="377"/>
      <c r="Z830" s="377"/>
      <c r="AA830" s="377"/>
      <c r="AB830" s="377"/>
      <c r="AC830" s="377"/>
      <c r="AD830" s="377"/>
      <c r="AE830" s="377"/>
      <c r="AF830" s="377"/>
      <c r="AG830" s="378"/>
      <c r="AH830" s="412">
        <v>3</v>
      </c>
      <c r="AI830" s="413"/>
      <c r="AJ830" s="369"/>
      <c r="AK830" s="370"/>
      <c r="AL830" s="370"/>
      <c r="AM830" s="371"/>
      <c r="AN830" s="369"/>
      <c r="AO830" s="370"/>
      <c r="AP830" s="370"/>
      <c r="AQ830" s="371"/>
      <c r="AR830" s="369"/>
      <c r="AS830" s="370"/>
      <c r="AT830" s="370"/>
      <c r="AU830" s="371"/>
      <c r="AV830" s="369"/>
      <c r="AW830" s="370"/>
      <c r="AX830" s="370"/>
      <c r="AY830" s="371"/>
      <c r="AZ830" s="369"/>
      <c r="BA830" s="370"/>
      <c r="BB830" s="370"/>
      <c r="BC830" s="371"/>
      <c r="BD830" s="369"/>
      <c r="BE830" s="370"/>
      <c r="BF830" s="370"/>
      <c r="BG830" s="371"/>
      <c r="BH830" s="369"/>
      <c r="BI830" s="370"/>
      <c r="BJ830" s="370"/>
      <c r="BK830" s="371"/>
      <c r="BL830" s="369"/>
      <c r="BM830" s="370"/>
      <c r="BN830" s="370"/>
      <c r="BO830" s="371"/>
      <c r="BP830" s="369"/>
      <c r="BQ830" s="370"/>
      <c r="BR830" s="370"/>
      <c r="BS830" s="371"/>
      <c r="BT830" s="369"/>
      <c r="BU830" s="370"/>
      <c r="BV830" s="370"/>
      <c r="BW830" s="371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</row>
    <row r="831" spans="1:163" ht="27.75" customHeight="1">
      <c r="A831" s="6"/>
      <c r="B831" s="7"/>
      <c r="C831" s="377" t="s">
        <v>543</v>
      </c>
      <c r="D831" s="377"/>
      <c r="E831" s="377"/>
      <c r="F831" s="377"/>
      <c r="G831" s="377"/>
      <c r="H831" s="377"/>
      <c r="I831" s="377"/>
      <c r="J831" s="377"/>
      <c r="K831" s="377"/>
      <c r="L831" s="377"/>
      <c r="M831" s="377"/>
      <c r="N831" s="377"/>
      <c r="O831" s="377"/>
      <c r="P831" s="377"/>
      <c r="Q831" s="377"/>
      <c r="R831" s="377"/>
      <c r="S831" s="377"/>
      <c r="T831" s="377"/>
      <c r="U831" s="377"/>
      <c r="V831" s="377"/>
      <c r="W831" s="377"/>
      <c r="X831" s="377"/>
      <c r="Y831" s="377"/>
      <c r="Z831" s="377"/>
      <c r="AA831" s="377"/>
      <c r="AB831" s="377"/>
      <c r="AC831" s="377"/>
      <c r="AD831" s="377"/>
      <c r="AE831" s="377"/>
      <c r="AF831" s="377"/>
      <c r="AG831" s="378"/>
      <c r="AH831" s="412">
        <v>4</v>
      </c>
      <c r="AI831" s="413"/>
      <c r="AJ831" s="369"/>
      <c r="AK831" s="370"/>
      <c r="AL831" s="370"/>
      <c r="AM831" s="371"/>
      <c r="AN831" s="369"/>
      <c r="AO831" s="370"/>
      <c r="AP831" s="370"/>
      <c r="AQ831" s="371"/>
      <c r="AR831" s="369"/>
      <c r="AS831" s="370"/>
      <c r="AT831" s="370"/>
      <c r="AU831" s="371"/>
      <c r="AV831" s="369"/>
      <c r="AW831" s="370"/>
      <c r="AX831" s="370"/>
      <c r="AY831" s="371"/>
      <c r="AZ831" s="369"/>
      <c r="BA831" s="370"/>
      <c r="BB831" s="370"/>
      <c r="BC831" s="371"/>
      <c r="BD831" s="369"/>
      <c r="BE831" s="370"/>
      <c r="BF831" s="370"/>
      <c r="BG831" s="371"/>
      <c r="BH831" s="369"/>
      <c r="BI831" s="370"/>
      <c r="BJ831" s="370"/>
      <c r="BK831" s="371"/>
      <c r="BL831" s="369"/>
      <c r="BM831" s="370"/>
      <c r="BN831" s="370"/>
      <c r="BO831" s="371"/>
      <c r="BP831" s="369"/>
      <c r="BQ831" s="370"/>
      <c r="BR831" s="370"/>
      <c r="BS831" s="371"/>
      <c r="BT831" s="369"/>
      <c r="BU831" s="370"/>
      <c r="BV831" s="370"/>
      <c r="BW831" s="371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</row>
    <row r="832" spans="1:163" ht="21.75" customHeight="1">
      <c r="A832" s="6"/>
      <c r="B832" s="7"/>
      <c r="C832" s="377" t="s">
        <v>1239</v>
      </c>
      <c r="D832" s="377"/>
      <c r="E832" s="377"/>
      <c r="F832" s="377"/>
      <c r="G832" s="377"/>
      <c r="H832" s="377"/>
      <c r="I832" s="377"/>
      <c r="J832" s="377"/>
      <c r="K832" s="377"/>
      <c r="L832" s="377"/>
      <c r="M832" s="377"/>
      <c r="N832" s="377"/>
      <c r="O832" s="377"/>
      <c r="P832" s="377"/>
      <c r="Q832" s="377"/>
      <c r="R832" s="377"/>
      <c r="S832" s="377"/>
      <c r="T832" s="377"/>
      <c r="U832" s="377"/>
      <c r="V832" s="377"/>
      <c r="W832" s="377"/>
      <c r="X832" s="377"/>
      <c r="Y832" s="377"/>
      <c r="Z832" s="377"/>
      <c r="AA832" s="377"/>
      <c r="AB832" s="377"/>
      <c r="AC832" s="377"/>
      <c r="AD832" s="377"/>
      <c r="AE832" s="377"/>
      <c r="AF832" s="377"/>
      <c r="AG832" s="378"/>
      <c r="AH832" s="412">
        <v>5</v>
      </c>
      <c r="AI832" s="413"/>
      <c r="AJ832" s="369"/>
      <c r="AK832" s="370"/>
      <c r="AL832" s="370"/>
      <c r="AM832" s="371"/>
      <c r="AN832" s="369"/>
      <c r="AO832" s="370"/>
      <c r="AP832" s="370"/>
      <c r="AQ832" s="371"/>
      <c r="AR832" s="369"/>
      <c r="AS832" s="370"/>
      <c r="AT832" s="370"/>
      <c r="AU832" s="371"/>
      <c r="AV832" s="369"/>
      <c r="AW832" s="370"/>
      <c r="AX832" s="370"/>
      <c r="AY832" s="371"/>
      <c r="AZ832" s="369"/>
      <c r="BA832" s="370"/>
      <c r="BB832" s="370"/>
      <c r="BC832" s="371"/>
      <c r="BD832" s="369"/>
      <c r="BE832" s="370"/>
      <c r="BF832" s="370"/>
      <c r="BG832" s="371"/>
      <c r="BH832" s="369"/>
      <c r="BI832" s="370"/>
      <c r="BJ832" s="370"/>
      <c r="BK832" s="371"/>
      <c r="BL832" s="369"/>
      <c r="BM832" s="370"/>
      <c r="BN832" s="370"/>
      <c r="BO832" s="371"/>
      <c r="BP832" s="369"/>
      <c r="BQ832" s="370"/>
      <c r="BR832" s="370"/>
      <c r="BS832" s="371"/>
      <c r="BT832" s="369"/>
      <c r="BU832" s="370"/>
      <c r="BV832" s="370"/>
      <c r="BW832" s="371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</row>
    <row r="833" spans="1:163" ht="37.5" customHeight="1">
      <c r="A833" s="6"/>
      <c r="B833" s="7"/>
      <c r="C833" s="377" t="s">
        <v>1240</v>
      </c>
      <c r="D833" s="377"/>
      <c r="E833" s="377"/>
      <c r="F833" s="377"/>
      <c r="G833" s="377"/>
      <c r="H833" s="377"/>
      <c r="I833" s="377"/>
      <c r="J833" s="377"/>
      <c r="K833" s="377"/>
      <c r="L833" s="377"/>
      <c r="M833" s="377"/>
      <c r="N833" s="377"/>
      <c r="O833" s="377"/>
      <c r="P833" s="377"/>
      <c r="Q833" s="377"/>
      <c r="R833" s="377"/>
      <c r="S833" s="377"/>
      <c r="T833" s="377"/>
      <c r="U833" s="377"/>
      <c r="V833" s="377"/>
      <c r="W833" s="377"/>
      <c r="X833" s="377"/>
      <c r="Y833" s="377"/>
      <c r="Z833" s="377"/>
      <c r="AA833" s="377"/>
      <c r="AB833" s="377"/>
      <c r="AC833" s="377"/>
      <c r="AD833" s="377"/>
      <c r="AE833" s="377"/>
      <c r="AF833" s="377"/>
      <c r="AG833" s="378"/>
      <c r="AH833" s="412">
        <v>6</v>
      </c>
      <c r="AI833" s="413"/>
      <c r="AJ833" s="369"/>
      <c r="AK833" s="370"/>
      <c r="AL833" s="370"/>
      <c r="AM833" s="371"/>
      <c r="AN833" s="369"/>
      <c r="AO833" s="370"/>
      <c r="AP833" s="370"/>
      <c r="AQ833" s="371"/>
      <c r="AR833" s="369"/>
      <c r="AS833" s="370"/>
      <c r="AT833" s="370"/>
      <c r="AU833" s="371"/>
      <c r="AV833" s="369"/>
      <c r="AW833" s="370"/>
      <c r="AX833" s="370"/>
      <c r="AY833" s="371"/>
      <c r="AZ833" s="369"/>
      <c r="BA833" s="370"/>
      <c r="BB833" s="370"/>
      <c r="BC833" s="371"/>
      <c r="BD833" s="369"/>
      <c r="BE833" s="370"/>
      <c r="BF833" s="370"/>
      <c r="BG833" s="371"/>
      <c r="BH833" s="369"/>
      <c r="BI833" s="370"/>
      <c r="BJ833" s="370"/>
      <c r="BK833" s="371"/>
      <c r="BL833" s="369"/>
      <c r="BM833" s="370"/>
      <c r="BN833" s="370"/>
      <c r="BO833" s="371"/>
      <c r="BP833" s="369"/>
      <c r="BQ833" s="370"/>
      <c r="BR833" s="370"/>
      <c r="BS833" s="371"/>
      <c r="BT833" s="369"/>
      <c r="BU833" s="370"/>
      <c r="BV833" s="370"/>
      <c r="BW833" s="371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</row>
    <row r="834" spans="1:163" ht="11.25" customHeight="1">
      <c r="A834" s="383" t="s">
        <v>78</v>
      </c>
      <c r="B834" s="384"/>
      <c r="C834" s="384"/>
      <c r="D834" s="384"/>
      <c r="E834" s="384"/>
      <c r="F834" s="384"/>
      <c r="G834" s="384"/>
      <c r="H834" s="384"/>
      <c r="I834" s="384"/>
      <c r="J834" s="384"/>
      <c r="K834" s="384"/>
      <c r="L834" s="384"/>
      <c r="M834" s="384"/>
      <c r="N834" s="384"/>
      <c r="O834" s="384"/>
      <c r="P834" s="384"/>
      <c r="Q834" s="384"/>
      <c r="R834" s="384"/>
      <c r="S834" s="384"/>
      <c r="T834" s="384"/>
      <c r="U834" s="384"/>
      <c r="V834" s="384"/>
      <c r="W834" s="384"/>
      <c r="X834" s="384"/>
      <c r="Y834" s="384"/>
      <c r="Z834" s="384"/>
      <c r="AA834" s="384"/>
      <c r="AB834" s="384"/>
      <c r="AC834" s="384"/>
      <c r="AD834" s="384"/>
      <c r="AE834" s="384"/>
      <c r="AF834" s="384"/>
      <c r="AG834" s="385"/>
      <c r="AH834" s="412">
        <v>7</v>
      </c>
      <c r="AI834" s="413"/>
      <c r="AJ834" s="567">
        <f>SUM(AJ835:AM838)</f>
        <v>0</v>
      </c>
      <c r="AK834" s="693"/>
      <c r="AL834" s="693"/>
      <c r="AM834" s="693"/>
      <c r="AN834" s="693">
        <f>SUM(AN835:AQ838)</f>
        <v>0</v>
      </c>
      <c r="AO834" s="693"/>
      <c r="AP834" s="693"/>
      <c r="AQ834" s="693"/>
      <c r="AR834" s="693">
        <f>SUM(AR835:AU838)</f>
        <v>0</v>
      </c>
      <c r="AS834" s="693"/>
      <c r="AT834" s="693"/>
      <c r="AU834" s="693"/>
      <c r="AV834" s="693">
        <f>SUM(AV835:AY838)</f>
        <v>0</v>
      </c>
      <c r="AW834" s="693"/>
      <c r="AX834" s="693"/>
      <c r="AY834" s="693"/>
      <c r="AZ834" s="693">
        <f>SUM(AZ835:BC838)</f>
        <v>0</v>
      </c>
      <c r="BA834" s="693"/>
      <c r="BB834" s="693"/>
      <c r="BC834" s="693"/>
      <c r="BD834" s="693">
        <f>SUM(BD835:BG838)</f>
        <v>0</v>
      </c>
      <c r="BE834" s="693"/>
      <c r="BF834" s="693"/>
      <c r="BG834" s="693"/>
      <c r="BH834" s="693">
        <f>SUM(BH835:BK838)</f>
        <v>0</v>
      </c>
      <c r="BI834" s="693"/>
      <c r="BJ834" s="693"/>
      <c r="BK834" s="693"/>
      <c r="BL834" s="693">
        <f>SUM(BL835:BO838)</f>
        <v>0</v>
      </c>
      <c r="BM834" s="693"/>
      <c r="BN834" s="693"/>
      <c r="BO834" s="693"/>
      <c r="BP834" s="693">
        <f>SUM(BP835:BS838)</f>
        <v>0</v>
      </c>
      <c r="BQ834" s="693"/>
      <c r="BR834" s="693"/>
      <c r="BS834" s="693"/>
      <c r="BT834" s="693">
        <f>SUM(BT835:BW838)</f>
        <v>0</v>
      </c>
      <c r="BU834" s="693"/>
      <c r="BV834" s="693"/>
      <c r="BW834" s="693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</row>
    <row r="835" spans="1:163" ht="21.75" customHeight="1">
      <c r="A835" s="6"/>
      <c r="B835" s="7"/>
      <c r="C835" s="377" t="s">
        <v>234</v>
      </c>
      <c r="D835" s="377"/>
      <c r="E835" s="377"/>
      <c r="F835" s="377"/>
      <c r="G835" s="377"/>
      <c r="H835" s="377"/>
      <c r="I835" s="377"/>
      <c r="J835" s="377"/>
      <c r="K835" s="377"/>
      <c r="L835" s="377"/>
      <c r="M835" s="377"/>
      <c r="N835" s="377"/>
      <c r="O835" s="377"/>
      <c r="P835" s="377"/>
      <c r="Q835" s="377"/>
      <c r="R835" s="377"/>
      <c r="S835" s="377"/>
      <c r="T835" s="377"/>
      <c r="U835" s="377"/>
      <c r="V835" s="377"/>
      <c r="W835" s="377"/>
      <c r="X835" s="377"/>
      <c r="Y835" s="377"/>
      <c r="Z835" s="377"/>
      <c r="AA835" s="377"/>
      <c r="AB835" s="377"/>
      <c r="AC835" s="377"/>
      <c r="AD835" s="377"/>
      <c r="AE835" s="377"/>
      <c r="AF835" s="377"/>
      <c r="AG835" s="378"/>
      <c r="AH835" s="412">
        <v>8</v>
      </c>
      <c r="AI835" s="413"/>
      <c r="AJ835" s="369"/>
      <c r="AK835" s="370"/>
      <c r="AL835" s="370"/>
      <c r="AM835" s="371"/>
      <c r="AN835" s="369"/>
      <c r="AO835" s="370"/>
      <c r="AP835" s="370"/>
      <c r="AQ835" s="371"/>
      <c r="AR835" s="369"/>
      <c r="AS835" s="370"/>
      <c r="AT835" s="370"/>
      <c r="AU835" s="371"/>
      <c r="AV835" s="369"/>
      <c r="AW835" s="370"/>
      <c r="AX835" s="370"/>
      <c r="AY835" s="371"/>
      <c r="AZ835" s="369"/>
      <c r="BA835" s="370"/>
      <c r="BB835" s="370"/>
      <c r="BC835" s="371"/>
      <c r="BD835" s="369"/>
      <c r="BE835" s="370"/>
      <c r="BF835" s="370"/>
      <c r="BG835" s="371"/>
      <c r="BH835" s="369"/>
      <c r="BI835" s="370"/>
      <c r="BJ835" s="370"/>
      <c r="BK835" s="371"/>
      <c r="BL835" s="369"/>
      <c r="BM835" s="370"/>
      <c r="BN835" s="370"/>
      <c r="BO835" s="371"/>
      <c r="BP835" s="369"/>
      <c r="BQ835" s="370"/>
      <c r="BR835" s="370"/>
      <c r="BS835" s="371"/>
      <c r="BT835" s="369"/>
      <c r="BU835" s="370"/>
      <c r="BV835" s="370"/>
      <c r="BW835" s="371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</row>
    <row r="836" spans="1:163" ht="21.75" customHeight="1">
      <c r="A836" s="6"/>
      <c r="B836" s="7"/>
      <c r="C836" s="377" t="s">
        <v>545</v>
      </c>
      <c r="D836" s="377"/>
      <c r="E836" s="377"/>
      <c r="F836" s="377"/>
      <c r="G836" s="377"/>
      <c r="H836" s="377"/>
      <c r="I836" s="377"/>
      <c r="J836" s="377"/>
      <c r="K836" s="377"/>
      <c r="L836" s="377"/>
      <c r="M836" s="377"/>
      <c r="N836" s="377"/>
      <c r="O836" s="377"/>
      <c r="P836" s="377"/>
      <c r="Q836" s="377"/>
      <c r="R836" s="377"/>
      <c r="S836" s="377"/>
      <c r="T836" s="377"/>
      <c r="U836" s="377"/>
      <c r="V836" s="377"/>
      <c r="W836" s="377"/>
      <c r="X836" s="377"/>
      <c r="Y836" s="377"/>
      <c r="Z836" s="377"/>
      <c r="AA836" s="377"/>
      <c r="AB836" s="377"/>
      <c r="AC836" s="377"/>
      <c r="AD836" s="377"/>
      <c r="AE836" s="377"/>
      <c r="AF836" s="377"/>
      <c r="AG836" s="378"/>
      <c r="AH836" s="412">
        <v>9</v>
      </c>
      <c r="AI836" s="413"/>
      <c r="AJ836" s="369"/>
      <c r="AK836" s="370"/>
      <c r="AL836" s="370"/>
      <c r="AM836" s="371"/>
      <c r="AN836" s="369"/>
      <c r="AO836" s="370"/>
      <c r="AP836" s="370"/>
      <c r="AQ836" s="371"/>
      <c r="AR836" s="369"/>
      <c r="AS836" s="370"/>
      <c r="AT836" s="370"/>
      <c r="AU836" s="371"/>
      <c r="AV836" s="369"/>
      <c r="AW836" s="370"/>
      <c r="AX836" s="370"/>
      <c r="AY836" s="371"/>
      <c r="AZ836" s="369"/>
      <c r="BA836" s="370"/>
      <c r="BB836" s="370"/>
      <c r="BC836" s="371"/>
      <c r="BD836" s="369"/>
      <c r="BE836" s="370"/>
      <c r="BF836" s="370"/>
      <c r="BG836" s="371"/>
      <c r="BH836" s="369"/>
      <c r="BI836" s="370"/>
      <c r="BJ836" s="370"/>
      <c r="BK836" s="371"/>
      <c r="BL836" s="369"/>
      <c r="BM836" s="370"/>
      <c r="BN836" s="370"/>
      <c r="BO836" s="371"/>
      <c r="BP836" s="369"/>
      <c r="BQ836" s="370"/>
      <c r="BR836" s="370"/>
      <c r="BS836" s="371"/>
      <c r="BT836" s="369"/>
      <c r="BU836" s="370"/>
      <c r="BV836" s="370"/>
      <c r="BW836" s="371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</row>
    <row r="837" spans="1:163" ht="11.25" customHeight="1">
      <c r="A837" s="6"/>
      <c r="B837" s="7"/>
      <c r="C837" s="377" t="s">
        <v>544</v>
      </c>
      <c r="D837" s="377"/>
      <c r="E837" s="377"/>
      <c r="F837" s="377"/>
      <c r="G837" s="377"/>
      <c r="H837" s="377"/>
      <c r="I837" s="377"/>
      <c r="J837" s="377"/>
      <c r="K837" s="377"/>
      <c r="L837" s="377"/>
      <c r="M837" s="377"/>
      <c r="N837" s="377"/>
      <c r="O837" s="377"/>
      <c r="P837" s="377"/>
      <c r="Q837" s="377"/>
      <c r="R837" s="377"/>
      <c r="S837" s="377"/>
      <c r="T837" s="377"/>
      <c r="U837" s="377"/>
      <c r="V837" s="377"/>
      <c r="W837" s="377"/>
      <c r="X837" s="377"/>
      <c r="Y837" s="377"/>
      <c r="Z837" s="377"/>
      <c r="AA837" s="377"/>
      <c r="AB837" s="377"/>
      <c r="AC837" s="377"/>
      <c r="AD837" s="377"/>
      <c r="AE837" s="377"/>
      <c r="AF837" s="377"/>
      <c r="AG837" s="378"/>
      <c r="AH837" s="412">
        <v>10</v>
      </c>
      <c r="AI837" s="413"/>
      <c r="AJ837" s="369"/>
      <c r="AK837" s="370"/>
      <c r="AL837" s="370"/>
      <c r="AM837" s="371"/>
      <c r="AN837" s="369"/>
      <c r="AO837" s="370"/>
      <c r="AP837" s="370"/>
      <c r="AQ837" s="371"/>
      <c r="AR837" s="369"/>
      <c r="AS837" s="370"/>
      <c r="AT837" s="370"/>
      <c r="AU837" s="371"/>
      <c r="AV837" s="369"/>
      <c r="AW837" s="370"/>
      <c r="AX837" s="370"/>
      <c r="AY837" s="371"/>
      <c r="AZ837" s="369"/>
      <c r="BA837" s="370"/>
      <c r="BB837" s="370"/>
      <c r="BC837" s="371"/>
      <c r="BD837" s="369"/>
      <c r="BE837" s="370"/>
      <c r="BF837" s="370"/>
      <c r="BG837" s="371"/>
      <c r="BH837" s="369"/>
      <c r="BI837" s="370"/>
      <c r="BJ837" s="370"/>
      <c r="BK837" s="371"/>
      <c r="BL837" s="369"/>
      <c r="BM837" s="370"/>
      <c r="BN837" s="370"/>
      <c r="BO837" s="371"/>
      <c r="BP837" s="369"/>
      <c r="BQ837" s="370"/>
      <c r="BR837" s="370"/>
      <c r="BS837" s="371"/>
      <c r="BT837" s="369"/>
      <c r="BU837" s="370"/>
      <c r="BV837" s="370"/>
      <c r="BW837" s="371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</row>
    <row r="838" spans="1:163" ht="21.75" customHeight="1">
      <c r="A838" s="6"/>
      <c r="B838" s="7"/>
      <c r="C838" s="377" t="s">
        <v>1441</v>
      </c>
      <c r="D838" s="377"/>
      <c r="E838" s="377"/>
      <c r="F838" s="377"/>
      <c r="G838" s="377"/>
      <c r="H838" s="377"/>
      <c r="I838" s="377"/>
      <c r="J838" s="377"/>
      <c r="K838" s="377"/>
      <c r="L838" s="377"/>
      <c r="M838" s="377"/>
      <c r="N838" s="377"/>
      <c r="O838" s="377"/>
      <c r="P838" s="377"/>
      <c r="Q838" s="377"/>
      <c r="R838" s="377"/>
      <c r="S838" s="377"/>
      <c r="T838" s="377"/>
      <c r="U838" s="377"/>
      <c r="V838" s="377"/>
      <c r="W838" s="377"/>
      <c r="X838" s="377"/>
      <c r="Y838" s="377"/>
      <c r="Z838" s="377"/>
      <c r="AA838" s="377"/>
      <c r="AB838" s="377"/>
      <c r="AC838" s="377"/>
      <c r="AD838" s="377"/>
      <c r="AE838" s="377"/>
      <c r="AF838" s="377"/>
      <c r="AG838" s="378"/>
      <c r="AH838" s="412">
        <v>11</v>
      </c>
      <c r="AI838" s="413"/>
      <c r="AJ838" s="369"/>
      <c r="AK838" s="370"/>
      <c r="AL838" s="370"/>
      <c r="AM838" s="371"/>
      <c r="AN838" s="369"/>
      <c r="AO838" s="370"/>
      <c r="AP838" s="370"/>
      <c r="AQ838" s="371"/>
      <c r="AR838" s="369"/>
      <c r="AS838" s="370"/>
      <c r="AT838" s="370"/>
      <c r="AU838" s="371"/>
      <c r="AV838" s="369"/>
      <c r="AW838" s="370"/>
      <c r="AX838" s="370"/>
      <c r="AY838" s="371"/>
      <c r="AZ838" s="369"/>
      <c r="BA838" s="370"/>
      <c r="BB838" s="370"/>
      <c r="BC838" s="371"/>
      <c r="BD838" s="369"/>
      <c r="BE838" s="370"/>
      <c r="BF838" s="370"/>
      <c r="BG838" s="371"/>
      <c r="BH838" s="369"/>
      <c r="BI838" s="370"/>
      <c r="BJ838" s="370"/>
      <c r="BK838" s="371"/>
      <c r="BL838" s="369"/>
      <c r="BM838" s="370"/>
      <c r="BN838" s="370"/>
      <c r="BO838" s="371"/>
      <c r="BP838" s="369"/>
      <c r="BQ838" s="370"/>
      <c r="BR838" s="370"/>
      <c r="BS838" s="371"/>
      <c r="BT838" s="369"/>
      <c r="BU838" s="370"/>
      <c r="BV838" s="370"/>
      <c r="BW838" s="371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</row>
    <row r="839" spans="1:163" ht="23.2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21"/>
      <c r="AI839" s="21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</row>
    <row r="840" spans="1:163" ht="11.25" customHeight="1">
      <c r="A840" s="10"/>
      <c r="B840" s="10"/>
      <c r="C840" s="10"/>
      <c r="D840" s="10"/>
      <c r="E840" s="10"/>
      <c r="F840" s="10"/>
      <c r="G840" s="92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21"/>
      <c r="AB840" s="21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</row>
    <row r="841" spans="1:163" ht="11.25">
      <c r="A841" s="496" t="s">
        <v>294</v>
      </c>
      <c r="B841" s="496"/>
      <c r="C841" s="93"/>
      <c r="D841" s="93"/>
      <c r="E841" s="94" t="s">
        <v>1665</v>
      </c>
      <c r="F841" s="93"/>
      <c r="G841" s="93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3"/>
      <c r="BC841" s="93"/>
      <c r="BD841" s="93"/>
      <c r="BE841" s="93"/>
      <c r="BF841" s="93"/>
      <c r="BG841" s="93"/>
      <c r="BH841" s="93"/>
      <c r="BI841" s="93"/>
      <c r="BJ841" s="93"/>
      <c r="BK841" s="93"/>
      <c r="BL841" s="93"/>
      <c r="BM841" s="93"/>
      <c r="BN841" s="93"/>
      <c r="BO841" s="93"/>
      <c r="BP841" s="93"/>
      <c r="BQ841" s="93"/>
      <c r="BR841" s="93"/>
      <c r="BS841" s="93"/>
      <c r="BT841" s="93"/>
      <c r="BU841" s="93"/>
      <c r="BV841" s="93"/>
      <c r="BW841" s="93"/>
      <c r="BX841" s="93"/>
      <c r="BY841" s="93"/>
      <c r="BZ841" s="93"/>
      <c r="CA841" s="93"/>
      <c r="CB841" s="93"/>
      <c r="CC841" s="93"/>
      <c r="CD841" s="93"/>
      <c r="CE841" s="93"/>
      <c r="CF841" s="93"/>
      <c r="CG841" s="93"/>
      <c r="CH841" s="93"/>
      <c r="CI841" s="93"/>
      <c r="CJ841" s="93"/>
      <c r="CK841" s="93"/>
      <c r="CL841" s="93"/>
      <c r="CM841" s="93"/>
      <c r="CN841" s="93"/>
      <c r="CO841" s="93"/>
      <c r="CP841" s="93"/>
      <c r="CQ841" s="93"/>
      <c r="CR841" s="93"/>
      <c r="CS841" s="93"/>
      <c r="CT841" s="93"/>
      <c r="CU841" s="93"/>
      <c r="CV841" s="93"/>
      <c r="CW841" s="93"/>
      <c r="CX841" s="93"/>
      <c r="CY841" s="93"/>
      <c r="CZ841" s="93"/>
      <c r="DA841" s="93"/>
      <c r="DB841" s="93"/>
      <c r="DC841" s="93"/>
      <c r="DD841" s="93"/>
      <c r="DE841" s="93"/>
      <c r="DF841" s="93"/>
      <c r="DG841" s="93"/>
      <c r="DH841" s="93"/>
      <c r="DI841" s="93"/>
      <c r="DJ841" s="93"/>
      <c r="DK841" s="93"/>
      <c r="DL841" s="93"/>
      <c r="DM841" s="93"/>
      <c r="DN841" s="93"/>
      <c r="DO841" s="93"/>
      <c r="DP841" s="93"/>
      <c r="DQ841" s="93"/>
      <c r="DR841" s="93"/>
      <c r="DS841" s="93"/>
      <c r="DT841" s="93"/>
      <c r="DU841" s="93"/>
      <c r="DV841" s="93"/>
      <c r="DW841" s="93"/>
      <c r="DX841" s="93"/>
      <c r="DY841" s="93"/>
      <c r="DZ841" s="93"/>
      <c r="EA841" s="93"/>
      <c r="EB841" s="93"/>
      <c r="EC841" s="93"/>
      <c r="ED841" s="93"/>
      <c r="EE841" s="93"/>
      <c r="EF841" s="93"/>
      <c r="EG841" s="93"/>
      <c r="EH841" s="93"/>
      <c r="EI841" s="93"/>
      <c r="EJ841" s="93"/>
      <c r="EK841" s="93"/>
      <c r="EL841" s="93"/>
      <c r="EM841" s="93"/>
      <c r="EN841" s="93"/>
      <c r="EO841" s="93"/>
      <c r="EP841" s="93"/>
      <c r="EQ841" s="93"/>
      <c r="ER841" s="93"/>
      <c r="ES841" s="93"/>
      <c r="ET841" s="93"/>
      <c r="EU841" s="93"/>
      <c r="EV841" s="93"/>
      <c r="EW841" s="93"/>
      <c r="EX841" s="93"/>
      <c r="EY841" s="93"/>
      <c r="EZ841" s="93"/>
      <c r="FA841" s="93"/>
      <c r="FB841" s="93"/>
      <c r="FC841" s="93"/>
      <c r="FD841" s="93"/>
      <c r="FE841" s="93"/>
      <c r="FF841" s="93"/>
      <c r="FG841" s="93"/>
    </row>
    <row r="842" spans="1:163" ht="11.25" customHeight="1">
      <c r="A842" s="31"/>
      <c r="B842" s="31"/>
      <c r="C842" s="31"/>
      <c r="D842" s="31"/>
      <c r="E842" s="31"/>
      <c r="F842" s="31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6"/>
      <c r="AU842" s="96"/>
      <c r="AV842" s="96"/>
      <c r="AW842" s="96"/>
      <c r="AX842" s="96"/>
      <c r="AY842" s="96"/>
      <c r="AZ842" s="96"/>
      <c r="BA842" s="96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  <c r="DR842" s="31"/>
      <c r="DS842" s="31"/>
      <c r="DT842" s="31"/>
      <c r="DU842" s="31"/>
      <c r="DV842" s="31"/>
      <c r="DW842" s="31"/>
      <c r="DX842" s="31"/>
      <c r="DY842" s="31"/>
      <c r="DZ842" s="31"/>
      <c r="EA842" s="31"/>
      <c r="EB842" s="31"/>
      <c r="EC842" s="31"/>
      <c r="ED842" s="31"/>
      <c r="EE842" s="31"/>
      <c r="EF842" s="31"/>
      <c r="EG842" s="31"/>
      <c r="EH842" s="31"/>
      <c r="EI842" s="31"/>
      <c r="EJ842" s="31"/>
      <c r="EK842" s="31"/>
      <c r="EL842" s="31"/>
      <c r="EM842" s="31"/>
      <c r="EN842" s="31"/>
      <c r="EO842" s="31"/>
      <c r="EP842" s="31"/>
      <c r="EQ842" s="31"/>
      <c r="ER842" s="31"/>
      <c r="ES842" s="31"/>
      <c r="ET842" s="31"/>
      <c r="EU842" s="31"/>
      <c r="EV842" s="31"/>
      <c r="EW842" s="31"/>
      <c r="EX842" s="31"/>
      <c r="EY842" s="31"/>
      <c r="EZ842" s="31"/>
      <c r="FA842" s="31"/>
      <c r="FB842" s="31"/>
      <c r="FC842" s="31"/>
      <c r="FD842" s="31"/>
      <c r="FE842" s="31"/>
      <c r="FF842" s="31"/>
      <c r="FG842" s="31"/>
    </row>
    <row r="843" spans="1:163" ht="23.25" customHeight="1">
      <c r="A843" s="437" t="s">
        <v>504</v>
      </c>
      <c r="B843" s="438"/>
      <c r="C843" s="438"/>
      <c r="D843" s="438"/>
      <c r="E843" s="438"/>
      <c r="F843" s="438"/>
      <c r="G843" s="438"/>
      <c r="H843" s="438"/>
      <c r="I843" s="439"/>
      <c r="J843" s="497" t="s">
        <v>525</v>
      </c>
      <c r="K843" s="664"/>
      <c r="L843" s="476" t="s">
        <v>546</v>
      </c>
      <c r="M843" s="853"/>
      <c r="N843" s="853"/>
      <c r="O843" s="853"/>
      <c r="P843" s="853"/>
      <c r="Q843" s="853"/>
      <c r="R843" s="853"/>
      <c r="S843" s="854"/>
      <c r="T843" s="352" t="s">
        <v>547</v>
      </c>
      <c r="U843" s="353"/>
      <c r="V843" s="353"/>
      <c r="W843" s="353"/>
      <c r="X843" s="353"/>
      <c r="Y843" s="353"/>
      <c r="Z843" s="353"/>
      <c r="AA843" s="353"/>
      <c r="AB843" s="353"/>
      <c r="AC843" s="353"/>
      <c r="AD843" s="353"/>
      <c r="AE843" s="353"/>
      <c r="AF843" s="353"/>
      <c r="AG843" s="353"/>
      <c r="AH843" s="353"/>
      <c r="AI843" s="353"/>
      <c r="AJ843" s="353"/>
      <c r="AK843" s="353"/>
      <c r="AL843" s="353"/>
      <c r="AM843" s="353"/>
      <c r="AN843" s="353"/>
      <c r="AO843" s="353"/>
      <c r="AP843" s="353"/>
      <c r="AQ843" s="358"/>
      <c r="AR843" s="352" t="s">
        <v>661</v>
      </c>
      <c r="AS843" s="353"/>
      <c r="AT843" s="353"/>
      <c r="AU843" s="353"/>
      <c r="AV843" s="353"/>
      <c r="AW843" s="353"/>
      <c r="AX843" s="353"/>
      <c r="AY843" s="358"/>
      <c r="AZ843" s="352" t="s">
        <v>548</v>
      </c>
      <c r="BA843" s="353"/>
      <c r="BB843" s="353"/>
      <c r="BC843" s="353"/>
      <c r="BD843" s="353"/>
      <c r="BE843" s="353"/>
      <c r="BF843" s="353"/>
      <c r="BG843" s="353"/>
      <c r="BH843" s="353"/>
      <c r="BI843" s="353"/>
      <c r="BJ843" s="353"/>
      <c r="BK843" s="353"/>
      <c r="BL843" s="353"/>
      <c r="BM843" s="353"/>
      <c r="BN843" s="353"/>
      <c r="BO843" s="358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  <c r="DR843" s="31"/>
      <c r="DS843" s="31"/>
      <c r="DT843" s="31"/>
      <c r="DU843" s="31"/>
      <c r="DV843" s="31"/>
      <c r="DW843" s="31"/>
      <c r="DX843" s="31"/>
      <c r="DY843" s="31"/>
      <c r="DZ843" s="31"/>
      <c r="EA843" s="31"/>
      <c r="EB843" s="31"/>
      <c r="EC843" s="31"/>
      <c r="ED843" s="31"/>
      <c r="EE843" s="31"/>
      <c r="EF843" s="31"/>
      <c r="EG843" s="31"/>
      <c r="EH843" s="31"/>
      <c r="EI843" s="31"/>
      <c r="EJ843" s="31"/>
      <c r="EK843" s="31"/>
      <c r="EL843" s="31"/>
      <c r="EM843" s="31"/>
      <c r="EN843" s="31"/>
      <c r="EO843" s="31"/>
      <c r="EP843" s="31"/>
      <c r="EQ843" s="31"/>
      <c r="ER843" s="31"/>
      <c r="ES843" s="31"/>
      <c r="ET843" s="31"/>
      <c r="EU843" s="31"/>
      <c r="EV843" s="31"/>
      <c r="EW843" s="31"/>
      <c r="EX843" s="31"/>
      <c r="EY843" s="31"/>
      <c r="EZ843" s="31"/>
      <c r="FA843" s="31"/>
      <c r="FB843" s="31"/>
      <c r="FC843" s="31"/>
      <c r="FD843" s="31"/>
      <c r="FE843" s="31"/>
      <c r="FF843" s="31"/>
      <c r="FG843" s="31"/>
    </row>
    <row r="844" spans="1:163" ht="22.5" customHeight="1">
      <c r="A844" s="459"/>
      <c r="B844" s="460"/>
      <c r="C844" s="460"/>
      <c r="D844" s="460"/>
      <c r="E844" s="460"/>
      <c r="F844" s="460"/>
      <c r="G844" s="460"/>
      <c r="H844" s="460"/>
      <c r="I844" s="461"/>
      <c r="J844" s="665"/>
      <c r="K844" s="666"/>
      <c r="L844" s="855"/>
      <c r="M844" s="856"/>
      <c r="N844" s="856"/>
      <c r="O844" s="856"/>
      <c r="P844" s="856"/>
      <c r="Q844" s="856"/>
      <c r="R844" s="856"/>
      <c r="S844" s="857"/>
      <c r="T844" s="552" t="s">
        <v>874</v>
      </c>
      <c r="U844" s="553"/>
      <c r="V844" s="553"/>
      <c r="W844" s="553"/>
      <c r="X844" s="553"/>
      <c r="Y844" s="553"/>
      <c r="Z844" s="553"/>
      <c r="AA844" s="553"/>
      <c r="AB844" s="553"/>
      <c r="AC844" s="553"/>
      <c r="AD844" s="553"/>
      <c r="AE844" s="553"/>
      <c r="AF844" s="553"/>
      <c r="AG844" s="553"/>
      <c r="AH844" s="553"/>
      <c r="AI844" s="553"/>
      <c r="AJ844" s="553"/>
      <c r="AK844" s="553"/>
      <c r="AL844" s="553"/>
      <c r="AM844" s="553"/>
      <c r="AN844" s="553"/>
      <c r="AO844" s="553"/>
      <c r="AP844" s="553"/>
      <c r="AQ844" s="554"/>
      <c r="AR844" s="579"/>
      <c r="AS844" s="580"/>
      <c r="AT844" s="580"/>
      <c r="AU844" s="580"/>
      <c r="AV844" s="580"/>
      <c r="AW844" s="580"/>
      <c r="AX844" s="580"/>
      <c r="AY844" s="581"/>
      <c r="AZ844" s="552" t="s">
        <v>794</v>
      </c>
      <c r="BA844" s="553"/>
      <c r="BB844" s="553"/>
      <c r="BC844" s="553"/>
      <c r="BD844" s="553"/>
      <c r="BE844" s="553"/>
      <c r="BF844" s="553"/>
      <c r="BG844" s="553"/>
      <c r="BH844" s="553"/>
      <c r="BI844" s="553"/>
      <c r="BJ844" s="553"/>
      <c r="BK844" s="553"/>
      <c r="BL844" s="553"/>
      <c r="BM844" s="553"/>
      <c r="BN844" s="553"/>
      <c r="BO844" s="554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  <c r="DR844" s="31"/>
      <c r="DS844" s="31"/>
      <c r="DT844" s="31"/>
      <c r="DU844" s="31"/>
      <c r="DV844" s="31"/>
      <c r="DW844" s="31"/>
      <c r="DX844" s="31"/>
      <c r="DY844" s="31"/>
      <c r="DZ844" s="31"/>
      <c r="EA844" s="31"/>
      <c r="EB844" s="31"/>
      <c r="EC844" s="31"/>
      <c r="ED844" s="31"/>
      <c r="EE844" s="31"/>
      <c r="EF844" s="31"/>
      <c r="EG844" s="31"/>
      <c r="EH844" s="31"/>
      <c r="EI844" s="31"/>
      <c r="EJ844" s="31"/>
      <c r="EK844" s="31"/>
      <c r="EL844" s="31"/>
      <c r="EM844" s="31"/>
      <c r="EN844" s="31"/>
      <c r="EO844" s="31"/>
      <c r="EP844" s="31"/>
      <c r="EQ844" s="31"/>
      <c r="ER844" s="31"/>
      <c r="ES844" s="31"/>
      <c r="ET844" s="31"/>
      <c r="EU844" s="31"/>
      <c r="EV844" s="31"/>
      <c r="EW844" s="31"/>
      <c r="EX844" s="31"/>
      <c r="EY844" s="31"/>
      <c r="EZ844" s="31"/>
      <c r="FA844" s="31"/>
      <c r="FB844" s="31"/>
      <c r="FC844" s="31"/>
      <c r="FD844" s="31"/>
      <c r="FE844" s="31"/>
      <c r="FF844" s="31"/>
      <c r="FG844" s="31"/>
    </row>
    <row r="845" spans="1:163" ht="11.25">
      <c r="A845" s="459"/>
      <c r="B845" s="460"/>
      <c r="C845" s="460"/>
      <c r="D845" s="460"/>
      <c r="E845" s="460"/>
      <c r="F845" s="460"/>
      <c r="G845" s="460"/>
      <c r="H845" s="460"/>
      <c r="I845" s="461"/>
      <c r="J845" s="665"/>
      <c r="K845" s="666"/>
      <c r="L845" s="855"/>
      <c r="M845" s="856"/>
      <c r="N845" s="856"/>
      <c r="O845" s="856"/>
      <c r="P845" s="856"/>
      <c r="Q845" s="856"/>
      <c r="R845" s="856"/>
      <c r="S845" s="856"/>
      <c r="T845" s="352" t="s">
        <v>212</v>
      </c>
      <c r="U845" s="353"/>
      <c r="V845" s="353"/>
      <c r="W845" s="353"/>
      <c r="X845" s="353"/>
      <c r="Y845" s="353"/>
      <c r="Z845" s="353"/>
      <c r="AA845" s="358"/>
      <c r="AB845" s="352" t="s">
        <v>214</v>
      </c>
      <c r="AC845" s="353"/>
      <c r="AD845" s="353"/>
      <c r="AE845" s="353"/>
      <c r="AF845" s="353"/>
      <c r="AG845" s="353"/>
      <c r="AH845" s="353"/>
      <c r="AI845" s="358"/>
      <c r="AJ845" s="352" t="s">
        <v>550</v>
      </c>
      <c r="AK845" s="353"/>
      <c r="AL845" s="353"/>
      <c r="AM845" s="353"/>
      <c r="AN845" s="353"/>
      <c r="AO845" s="353"/>
      <c r="AP845" s="353"/>
      <c r="AQ845" s="358"/>
      <c r="AR845" s="579"/>
      <c r="AS845" s="580"/>
      <c r="AT845" s="580"/>
      <c r="AU845" s="580"/>
      <c r="AV845" s="580"/>
      <c r="AW845" s="580"/>
      <c r="AX845" s="580"/>
      <c r="AY845" s="581"/>
      <c r="AZ845" s="352" t="s">
        <v>875</v>
      </c>
      <c r="BA845" s="353"/>
      <c r="BB845" s="353"/>
      <c r="BC845" s="353"/>
      <c r="BD845" s="353"/>
      <c r="BE845" s="353"/>
      <c r="BF845" s="353"/>
      <c r="BG845" s="358"/>
      <c r="BH845" s="352" t="s">
        <v>550</v>
      </c>
      <c r="BI845" s="353"/>
      <c r="BJ845" s="353"/>
      <c r="BK845" s="353"/>
      <c r="BL845" s="353"/>
      <c r="BM845" s="353"/>
      <c r="BN845" s="353"/>
      <c r="BO845" s="358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  <c r="DR845" s="31"/>
      <c r="DS845" s="31"/>
      <c r="DT845" s="31"/>
      <c r="DU845" s="31"/>
      <c r="DV845" s="31"/>
      <c r="DW845" s="31"/>
      <c r="DX845" s="31"/>
      <c r="DY845" s="31"/>
      <c r="DZ845" s="31"/>
      <c r="EA845" s="31"/>
      <c r="EB845" s="31"/>
      <c r="EC845" s="31"/>
      <c r="ED845" s="31"/>
      <c r="EE845" s="31"/>
      <c r="EF845" s="31"/>
      <c r="EG845" s="31"/>
      <c r="EH845" s="31"/>
      <c r="EI845" s="31"/>
      <c r="EJ845" s="31"/>
      <c r="EK845" s="31"/>
      <c r="EL845" s="31"/>
      <c r="EM845" s="31"/>
      <c r="EN845" s="31"/>
      <c r="EO845" s="31"/>
      <c r="EP845" s="31"/>
      <c r="EQ845" s="31"/>
      <c r="ER845" s="31"/>
      <c r="ES845" s="31"/>
      <c r="ET845" s="31"/>
      <c r="EU845" s="31"/>
      <c r="EV845" s="31"/>
      <c r="EW845" s="31"/>
      <c r="EX845" s="31"/>
      <c r="EY845" s="31"/>
      <c r="EZ845" s="31"/>
      <c r="FA845" s="31"/>
      <c r="FB845" s="31"/>
      <c r="FC845" s="31"/>
      <c r="FD845" s="31"/>
      <c r="FE845" s="31"/>
      <c r="FF845" s="31"/>
      <c r="FG845" s="31"/>
    </row>
    <row r="846" spans="1:163" ht="24.75" customHeight="1">
      <c r="A846" s="459"/>
      <c r="B846" s="460"/>
      <c r="C846" s="460"/>
      <c r="D846" s="460"/>
      <c r="E846" s="460"/>
      <c r="F846" s="460"/>
      <c r="G846" s="460"/>
      <c r="H846" s="460"/>
      <c r="I846" s="461"/>
      <c r="J846" s="665"/>
      <c r="K846" s="666"/>
      <c r="L846" s="480"/>
      <c r="M846" s="858"/>
      <c r="N846" s="858"/>
      <c r="O846" s="858"/>
      <c r="P846" s="858"/>
      <c r="Q846" s="858"/>
      <c r="R846" s="858"/>
      <c r="S846" s="858"/>
      <c r="T846" s="354" t="s">
        <v>213</v>
      </c>
      <c r="U846" s="355"/>
      <c r="V846" s="355"/>
      <c r="W846" s="355"/>
      <c r="X846" s="355"/>
      <c r="Y846" s="355"/>
      <c r="Z846" s="355"/>
      <c r="AA846" s="359"/>
      <c r="AB846" s="354" t="s">
        <v>873</v>
      </c>
      <c r="AC846" s="355"/>
      <c r="AD846" s="355"/>
      <c r="AE846" s="355"/>
      <c r="AF846" s="355"/>
      <c r="AG846" s="355"/>
      <c r="AH846" s="355"/>
      <c r="AI846" s="359"/>
      <c r="AJ846" s="354" t="s">
        <v>246</v>
      </c>
      <c r="AK846" s="355"/>
      <c r="AL846" s="355"/>
      <c r="AM846" s="355"/>
      <c r="AN846" s="355"/>
      <c r="AO846" s="355"/>
      <c r="AP846" s="355"/>
      <c r="AQ846" s="359"/>
      <c r="AR846" s="553" t="s">
        <v>662</v>
      </c>
      <c r="AS846" s="859"/>
      <c r="AT846" s="859"/>
      <c r="AU846" s="859"/>
      <c r="AV846" s="859"/>
      <c r="AW846" s="859"/>
      <c r="AX846" s="859"/>
      <c r="AY846" s="860"/>
      <c r="AZ846" s="354" t="s">
        <v>551</v>
      </c>
      <c r="BA846" s="355"/>
      <c r="BB846" s="355"/>
      <c r="BC846" s="355"/>
      <c r="BD846" s="355"/>
      <c r="BE846" s="355"/>
      <c r="BF846" s="355"/>
      <c r="BG846" s="359"/>
      <c r="BH846" s="354" t="s">
        <v>246</v>
      </c>
      <c r="BI846" s="355"/>
      <c r="BJ846" s="355"/>
      <c r="BK846" s="355"/>
      <c r="BL846" s="355"/>
      <c r="BM846" s="355"/>
      <c r="BN846" s="355"/>
      <c r="BO846" s="359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  <c r="DR846" s="31"/>
      <c r="DS846" s="31"/>
      <c r="DT846" s="31"/>
      <c r="DU846" s="31"/>
      <c r="DV846" s="31"/>
      <c r="DW846" s="31"/>
      <c r="DX846" s="31"/>
      <c r="DY846" s="31"/>
      <c r="DZ846" s="31"/>
      <c r="EA846" s="31"/>
      <c r="EB846" s="31"/>
      <c r="EC846" s="31"/>
      <c r="ED846" s="31"/>
      <c r="EE846" s="31"/>
      <c r="EF846" s="31"/>
      <c r="EG846" s="31"/>
      <c r="EH846" s="31"/>
      <c r="EI846" s="31"/>
      <c r="EJ846" s="31"/>
      <c r="EK846" s="31"/>
      <c r="EL846" s="31"/>
      <c r="EM846" s="31"/>
      <c r="EN846" s="31"/>
      <c r="EO846" s="31"/>
      <c r="EP846" s="31"/>
      <c r="EQ846" s="31"/>
      <c r="ER846" s="31"/>
      <c r="ES846" s="31"/>
      <c r="ET846" s="31"/>
      <c r="EU846" s="31"/>
      <c r="EV846" s="31"/>
      <c r="EW846" s="31"/>
      <c r="EX846" s="31"/>
      <c r="EY846" s="31"/>
      <c r="EZ846" s="31"/>
      <c r="FA846" s="31"/>
      <c r="FB846" s="31"/>
      <c r="FC846" s="31"/>
      <c r="FD846" s="31"/>
      <c r="FE846" s="31"/>
      <c r="FF846" s="31"/>
      <c r="FG846" s="31"/>
    </row>
    <row r="847" spans="1:163" ht="57" customHeight="1">
      <c r="A847" s="440" t="s">
        <v>505</v>
      </c>
      <c r="B847" s="441"/>
      <c r="C847" s="441"/>
      <c r="D847" s="441"/>
      <c r="E847" s="441"/>
      <c r="F847" s="441"/>
      <c r="G847" s="441"/>
      <c r="H847" s="441"/>
      <c r="I847" s="442"/>
      <c r="J847" s="665"/>
      <c r="K847" s="666"/>
      <c r="L847" s="584" t="s">
        <v>208</v>
      </c>
      <c r="M847" s="417"/>
      <c r="N847" s="590" t="s">
        <v>209</v>
      </c>
      <c r="O847" s="447"/>
      <c r="P847" s="584" t="s">
        <v>210</v>
      </c>
      <c r="Q847" s="417"/>
      <c r="R847" s="590" t="s">
        <v>211</v>
      </c>
      <c r="S847" s="447"/>
      <c r="T847" s="586" t="s">
        <v>208</v>
      </c>
      <c r="U847" s="445"/>
      <c r="V847" s="592" t="s">
        <v>209</v>
      </c>
      <c r="W847" s="449"/>
      <c r="X847" s="586" t="s">
        <v>210</v>
      </c>
      <c r="Y847" s="445"/>
      <c r="Z847" s="592" t="s">
        <v>211</v>
      </c>
      <c r="AA847" s="449"/>
      <c r="AB847" s="586" t="s">
        <v>208</v>
      </c>
      <c r="AC847" s="445"/>
      <c r="AD847" s="592" t="s">
        <v>209</v>
      </c>
      <c r="AE847" s="449"/>
      <c r="AF847" s="586" t="s">
        <v>210</v>
      </c>
      <c r="AG847" s="445"/>
      <c r="AH847" s="592" t="s">
        <v>211</v>
      </c>
      <c r="AI847" s="449"/>
      <c r="AJ847" s="586" t="s">
        <v>208</v>
      </c>
      <c r="AK847" s="445"/>
      <c r="AL847" s="592" t="s">
        <v>209</v>
      </c>
      <c r="AM847" s="449"/>
      <c r="AN847" s="586" t="s">
        <v>210</v>
      </c>
      <c r="AO847" s="445"/>
      <c r="AP847" s="592" t="s">
        <v>211</v>
      </c>
      <c r="AQ847" s="449"/>
      <c r="AR847" s="584" t="s">
        <v>208</v>
      </c>
      <c r="AS847" s="417"/>
      <c r="AT847" s="590" t="s">
        <v>209</v>
      </c>
      <c r="AU847" s="447"/>
      <c r="AV847" s="584" t="s">
        <v>210</v>
      </c>
      <c r="AW847" s="417"/>
      <c r="AX847" s="590" t="s">
        <v>211</v>
      </c>
      <c r="AY847" s="447"/>
      <c r="AZ847" s="586" t="s">
        <v>208</v>
      </c>
      <c r="BA847" s="445"/>
      <c r="BB847" s="592" t="s">
        <v>209</v>
      </c>
      <c r="BC847" s="449"/>
      <c r="BD847" s="586" t="s">
        <v>210</v>
      </c>
      <c r="BE847" s="445"/>
      <c r="BF847" s="592" t="s">
        <v>211</v>
      </c>
      <c r="BG847" s="449"/>
      <c r="BH847" s="586" t="s">
        <v>208</v>
      </c>
      <c r="BI847" s="445"/>
      <c r="BJ847" s="592" t="s">
        <v>209</v>
      </c>
      <c r="BK847" s="449"/>
      <c r="BL847" s="586" t="s">
        <v>210</v>
      </c>
      <c r="BM847" s="445"/>
      <c r="BN847" s="592" t="s">
        <v>211</v>
      </c>
      <c r="BO847" s="449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  <c r="DR847" s="31"/>
      <c r="DS847" s="31"/>
      <c r="DT847" s="31"/>
      <c r="DU847" s="31"/>
      <c r="DV847" s="31"/>
      <c r="DW847" s="31"/>
      <c r="DX847" s="31"/>
      <c r="DY847" s="31"/>
      <c r="DZ847" s="31"/>
      <c r="EA847" s="31"/>
      <c r="EB847" s="31"/>
      <c r="EC847" s="31"/>
      <c r="ED847" s="31"/>
      <c r="EE847" s="31"/>
      <c r="EF847" s="31"/>
      <c r="EG847" s="31"/>
      <c r="EH847" s="31"/>
      <c r="EI847" s="31"/>
      <c r="EJ847" s="31"/>
      <c r="EK847" s="31"/>
      <c r="EL847" s="31"/>
      <c r="EM847" s="31"/>
      <c r="EN847" s="31"/>
      <c r="EO847" s="31"/>
      <c r="EP847" s="31"/>
      <c r="EQ847" s="31"/>
      <c r="ER847" s="31"/>
      <c r="ES847" s="31"/>
      <c r="ET847" s="31"/>
      <c r="EU847" s="31"/>
      <c r="EV847" s="31"/>
      <c r="EW847" s="31"/>
      <c r="EX847" s="31"/>
      <c r="EY847" s="31"/>
      <c r="EZ847" s="31"/>
      <c r="FA847" s="31"/>
      <c r="FB847" s="31"/>
      <c r="FC847" s="31"/>
      <c r="FD847" s="31"/>
      <c r="FE847" s="31"/>
      <c r="FF847" s="31"/>
      <c r="FG847" s="31"/>
    </row>
    <row r="848" spans="1:163" ht="11.25" customHeight="1">
      <c r="A848" s="462" t="s">
        <v>1439</v>
      </c>
      <c r="B848" s="463"/>
      <c r="C848" s="463"/>
      <c r="D848" s="463"/>
      <c r="E848" s="463"/>
      <c r="F848" s="463"/>
      <c r="G848" s="463"/>
      <c r="H848" s="463"/>
      <c r="I848" s="464"/>
      <c r="J848" s="462" t="s">
        <v>1440</v>
      </c>
      <c r="K848" s="464"/>
      <c r="L848" s="462">
        <v>1</v>
      </c>
      <c r="M848" s="463"/>
      <c r="N848" s="463"/>
      <c r="O848" s="464"/>
      <c r="P848" s="462">
        <v>2</v>
      </c>
      <c r="Q848" s="463"/>
      <c r="R848" s="463"/>
      <c r="S848" s="464"/>
      <c r="T848" s="462">
        <v>3</v>
      </c>
      <c r="U848" s="463"/>
      <c r="V848" s="463"/>
      <c r="W848" s="464"/>
      <c r="X848" s="462">
        <v>4</v>
      </c>
      <c r="Y848" s="463"/>
      <c r="Z848" s="463"/>
      <c r="AA848" s="464"/>
      <c r="AB848" s="462">
        <v>5</v>
      </c>
      <c r="AC848" s="463"/>
      <c r="AD848" s="463"/>
      <c r="AE848" s="464"/>
      <c r="AF848" s="462">
        <v>6</v>
      </c>
      <c r="AG848" s="463"/>
      <c r="AH848" s="463"/>
      <c r="AI848" s="464"/>
      <c r="AJ848" s="462">
        <v>7</v>
      </c>
      <c r="AK848" s="463"/>
      <c r="AL848" s="463"/>
      <c r="AM848" s="464"/>
      <c r="AN848" s="462">
        <v>8</v>
      </c>
      <c r="AO848" s="463"/>
      <c r="AP848" s="463"/>
      <c r="AQ848" s="464"/>
      <c r="AR848" s="462">
        <v>9</v>
      </c>
      <c r="AS848" s="463"/>
      <c r="AT848" s="463"/>
      <c r="AU848" s="464"/>
      <c r="AV848" s="462">
        <v>10</v>
      </c>
      <c r="AW848" s="463"/>
      <c r="AX848" s="463"/>
      <c r="AY848" s="464"/>
      <c r="AZ848" s="462">
        <v>11</v>
      </c>
      <c r="BA848" s="463"/>
      <c r="BB848" s="463"/>
      <c r="BC848" s="464"/>
      <c r="BD848" s="462">
        <v>12</v>
      </c>
      <c r="BE848" s="463"/>
      <c r="BF848" s="463"/>
      <c r="BG848" s="464"/>
      <c r="BH848" s="462">
        <v>13</v>
      </c>
      <c r="BI848" s="463"/>
      <c r="BJ848" s="463"/>
      <c r="BK848" s="464"/>
      <c r="BL848" s="462">
        <v>14</v>
      </c>
      <c r="BM848" s="463"/>
      <c r="BN848" s="463"/>
      <c r="BO848" s="464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  <c r="DR848" s="31"/>
      <c r="DS848" s="31"/>
      <c r="DT848" s="31"/>
      <c r="DU848" s="31"/>
      <c r="DV848" s="31"/>
      <c r="DW848" s="31"/>
      <c r="DX848" s="31"/>
      <c r="DY848" s="31"/>
      <c r="DZ848" s="31"/>
      <c r="EA848" s="31"/>
      <c r="EB848" s="31"/>
      <c r="EC848" s="31"/>
      <c r="ED848" s="31"/>
      <c r="EE848" s="31"/>
      <c r="EF848" s="31"/>
      <c r="EG848" s="31"/>
      <c r="EH848" s="31"/>
      <c r="EI848" s="31"/>
      <c r="EJ848" s="31"/>
      <c r="EK848" s="31"/>
      <c r="EL848" s="31"/>
      <c r="EM848" s="31"/>
      <c r="EN848" s="31"/>
      <c r="EO848" s="31"/>
      <c r="EP848" s="31"/>
      <c r="EQ848" s="31"/>
      <c r="ER848" s="31"/>
      <c r="ES848" s="31"/>
      <c r="ET848" s="31"/>
      <c r="EU848" s="31"/>
      <c r="EV848" s="31"/>
      <c r="EW848" s="31"/>
      <c r="EX848" s="31"/>
      <c r="EY848" s="31"/>
      <c r="EZ848" s="31"/>
      <c r="FA848" s="31"/>
      <c r="FB848" s="31"/>
      <c r="FC848" s="31"/>
      <c r="FD848" s="31"/>
      <c r="FE848" s="31"/>
      <c r="FF848" s="31"/>
      <c r="FG848" s="31"/>
    </row>
    <row r="849" spans="1:163" ht="11.25" customHeight="1">
      <c r="A849" s="861" t="s">
        <v>1522</v>
      </c>
      <c r="B849" s="862"/>
      <c r="C849" s="862"/>
      <c r="D849" s="862"/>
      <c r="E849" s="862"/>
      <c r="F849" s="862"/>
      <c r="G849" s="862"/>
      <c r="H849" s="862"/>
      <c r="I849" s="863"/>
      <c r="J849" s="412">
        <v>1</v>
      </c>
      <c r="K849" s="413"/>
      <c r="L849" s="369"/>
      <c r="M849" s="370"/>
      <c r="N849" s="370"/>
      <c r="O849" s="371"/>
      <c r="P849" s="369"/>
      <c r="Q849" s="370"/>
      <c r="R849" s="370"/>
      <c r="S849" s="371"/>
      <c r="T849" s="369"/>
      <c r="U849" s="370"/>
      <c r="V849" s="370"/>
      <c r="W849" s="371"/>
      <c r="X849" s="369"/>
      <c r="Y849" s="370"/>
      <c r="Z849" s="370"/>
      <c r="AA849" s="371"/>
      <c r="AB849" s="369"/>
      <c r="AC849" s="370"/>
      <c r="AD849" s="370"/>
      <c r="AE849" s="371"/>
      <c r="AF849" s="369"/>
      <c r="AG849" s="370"/>
      <c r="AH849" s="370"/>
      <c r="AI849" s="371"/>
      <c r="AJ849" s="369"/>
      <c r="AK849" s="370"/>
      <c r="AL849" s="370"/>
      <c r="AM849" s="371"/>
      <c r="AN849" s="369"/>
      <c r="AO849" s="370"/>
      <c r="AP849" s="370"/>
      <c r="AQ849" s="371"/>
      <c r="AR849" s="369"/>
      <c r="AS849" s="370"/>
      <c r="AT849" s="370"/>
      <c r="AU849" s="371"/>
      <c r="AV849" s="369"/>
      <c r="AW849" s="370"/>
      <c r="AX849" s="370"/>
      <c r="AY849" s="371"/>
      <c r="AZ849" s="369"/>
      <c r="BA849" s="370"/>
      <c r="BB849" s="370"/>
      <c r="BC849" s="371"/>
      <c r="BD849" s="369"/>
      <c r="BE849" s="370"/>
      <c r="BF849" s="370"/>
      <c r="BG849" s="371"/>
      <c r="BH849" s="369"/>
      <c r="BI849" s="370"/>
      <c r="BJ849" s="370"/>
      <c r="BK849" s="371"/>
      <c r="BL849" s="369"/>
      <c r="BM849" s="370"/>
      <c r="BN849" s="370"/>
      <c r="BO849" s="37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  <c r="DR849" s="31"/>
      <c r="DS849" s="31"/>
      <c r="DT849" s="31"/>
      <c r="DU849" s="31"/>
      <c r="DV849" s="31"/>
      <c r="DW849" s="31"/>
      <c r="DX849" s="31"/>
      <c r="DY849" s="31"/>
      <c r="DZ849" s="31"/>
      <c r="EA849" s="31"/>
      <c r="EB849" s="31"/>
      <c r="EC849" s="31"/>
      <c r="ED849" s="31"/>
      <c r="EE849" s="31"/>
      <c r="EF849" s="31"/>
      <c r="EG849" s="31"/>
      <c r="EH849" s="31"/>
      <c r="EI849" s="31"/>
      <c r="EJ849" s="31"/>
      <c r="EK849" s="31"/>
      <c r="EL849" s="31"/>
      <c r="EM849" s="31"/>
      <c r="EN849" s="31"/>
      <c r="EO849" s="31"/>
      <c r="EP849" s="31"/>
      <c r="EQ849" s="31"/>
      <c r="ER849" s="31"/>
      <c r="ES849" s="31"/>
      <c r="ET849" s="31"/>
      <c r="EU849" s="31"/>
      <c r="EV849" s="31"/>
      <c r="EW849" s="31"/>
      <c r="EX849" s="31"/>
      <c r="EY849" s="31"/>
      <c r="EZ849" s="31"/>
      <c r="FA849" s="31"/>
      <c r="FB849" s="31"/>
      <c r="FC849" s="31"/>
      <c r="FD849" s="31"/>
      <c r="FE849" s="31"/>
      <c r="FF849" s="31"/>
      <c r="FG849" s="31"/>
    </row>
    <row r="850" spans="1:163" ht="11.25" customHeight="1">
      <c r="A850" s="861" t="s">
        <v>887</v>
      </c>
      <c r="B850" s="862"/>
      <c r="C850" s="862"/>
      <c r="D850" s="862"/>
      <c r="E850" s="862"/>
      <c r="F850" s="862"/>
      <c r="G850" s="862"/>
      <c r="H850" s="862"/>
      <c r="I850" s="863"/>
      <c r="J850" s="412">
        <v>2</v>
      </c>
      <c r="K850" s="413"/>
      <c r="L850" s="369"/>
      <c r="M850" s="370"/>
      <c r="N850" s="370"/>
      <c r="O850" s="371"/>
      <c r="P850" s="369"/>
      <c r="Q850" s="370"/>
      <c r="R850" s="370"/>
      <c r="S850" s="371"/>
      <c r="T850" s="369"/>
      <c r="U850" s="370"/>
      <c r="V850" s="370"/>
      <c r="W850" s="371"/>
      <c r="X850" s="369"/>
      <c r="Y850" s="370"/>
      <c r="Z850" s="370"/>
      <c r="AA850" s="371"/>
      <c r="AB850" s="369"/>
      <c r="AC850" s="370"/>
      <c r="AD850" s="370"/>
      <c r="AE850" s="371"/>
      <c r="AF850" s="369"/>
      <c r="AG850" s="370"/>
      <c r="AH850" s="370"/>
      <c r="AI850" s="371"/>
      <c r="AJ850" s="369"/>
      <c r="AK850" s="370"/>
      <c r="AL850" s="370"/>
      <c r="AM850" s="371"/>
      <c r="AN850" s="369"/>
      <c r="AO850" s="370"/>
      <c r="AP850" s="370"/>
      <c r="AQ850" s="371"/>
      <c r="AR850" s="369"/>
      <c r="AS850" s="370"/>
      <c r="AT850" s="370"/>
      <c r="AU850" s="371"/>
      <c r="AV850" s="369"/>
      <c r="AW850" s="370"/>
      <c r="AX850" s="370"/>
      <c r="AY850" s="371"/>
      <c r="AZ850" s="369"/>
      <c r="BA850" s="370"/>
      <c r="BB850" s="370"/>
      <c r="BC850" s="371"/>
      <c r="BD850" s="369"/>
      <c r="BE850" s="370"/>
      <c r="BF850" s="370"/>
      <c r="BG850" s="371"/>
      <c r="BH850" s="369"/>
      <c r="BI850" s="370"/>
      <c r="BJ850" s="370"/>
      <c r="BK850" s="371"/>
      <c r="BL850" s="369"/>
      <c r="BM850" s="370"/>
      <c r="BN850" s="370"/>
      <c r="BO850" s="37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  <c r="DR850" s="31"/>
      <c r="DS850" s="31"/>
      <c r="DT850" s="31"/>
      <c r="DU850" s="31"/>
      <c r="DV850" s="31"/>
      <c r="DW850" s="31"/>
      <c r="DX850" s="31"/>
      <c r="DY850" s="31"/>
      <c r="DZ850" s="31"/>
      <c r="EA850" s="31"/>
      <c r="EB850" s="31"/>
      <c r="EC850" s="31"/>
      <c r="ED850" s="31"/>
      <c r="EE850" s="31"/>
      <c r="EF850" s="31"/>
      <c r="EG850" s="31"/>
      <c r="EH850" s="31"/>
      <c r="EI850" s="31"/>
      <c r="EJ850" s="31"/>
      <c r="EK850" s="31"/>
      <c r="EL850" s="31"/>
      <c r="EM850" s="31"/>
      <c r="EN850" s="31"/>
      <c r="EO850" s="31"/>
      <c r="EP850" s="31"/>
      <c r="EQ850" s="31"/>
      <c r="ER850" s="31"/>
      <c r="ES850" s="31"/>
      <c r="ET850" s="31"/>
      <c r="EU850" s="31"/>
      <c r="EV850" s="31"/>
      <c r="EW850" s="31"/>
      <c r="EX850" s="31"/>
      <c r="EY850" s="31"/>
      <c r="EZ850" s="31"/>
      <c r="FA850" s="31"/>
      <c r="FB850" s="31"/>
      <c r="FC850" s="31"/>
      <c r="FD850" s="31"/>
      <c r="FE850" s="31"/>
      <c r="FF850" s="31"/>
      <c r="FG850" s="31"/>
    </row>
    <row r="851" spans="1:163" ht="11.25" customHeight="1">
      <c r="A851" s="861" t="s">
        <v>1523</v>
      </c>
      <c r="B851" s="862"/>
      <c r="C851" s="862"/>
      <c r="D851" s="862"/>
      <c r="E851" s="862"/>
      <c r="F851" s="862"/>
      <c r="G851" s="862"/>
      <c r="H851" s="862"/>
      <c r="I851" s="863"/>
      <c r="J851" s="412">
        <v>3</v>
      </c>
      <c r="K851" s="413"/>
      <c r="L851" s="369"/>
      <c r="M851" s="370"/>
      <c r="N851" s="370"/>
      <c r="O851" s="371"/>
      <c r="P851" s="369"/>
      <c r="Q851" s="370"/>
      <c r="R851" s="370"/>
      <c r="S851" s="371"/>
      <c r="T851" s="369"/>
      <c r="U851" s="370"/>
      <c r="V851" s="370"/>
      <c r="W851" s="371"/>
      <c r="X851" s="369"/>
      <c r="Y851" s="370"/>
      <c r="Z851" s="370"/>
      <c r="AA851" s="371"/>
      <c r="AB851" s="369"/>
      <c r="AC851" s="370"/>
      <c r="AD851" s="370"/>
      <c r="AE851" s="371"/>
      <c r="AF851" s="369"/>
      <c r="AG851" s="370"/>
      <c r="AH851" s="370"/>
      <c r="AI851" s="371"/>
      <c r="AJ851" s="369"/>
      <c r="AK851" s="370"/>
      <c r="AL851" s="370"/>
      <c r="AM851" s="371"/>
      <c r="AN851" s="369"/>
      <c r="AO851" s="370"/>
      <c r="AP851" s="370"/>
      <c r="AQ851" s="371"/>
      <c r="AR851" s="369"/>
      <c r="AS851" s="370"/>
      <c r="AT851" s="370"/>
      <c r="AU851" s="371"/>
      <c r="AV851" s="369"/>
      <c r="AW851" s="370"/>
      <c r="AX851" s="370"/>
      <c r="AY851" s="371"/>
      <c r="AZ851" s="369"/>
      <c r="BA851" s="370"/>
      <c r="BB851" s="370"/>
      <c r="BC851" s="371"/>
      <c r="BD851" s="369"/>
      <c r="BE851" s="370"/>
      <c r="BF851" s="370"/>
      <c r="BG851" s="371"/>
      <c r="BH851" s="369"/>
      <c r="BI851" s="370"/>
      <c r="BJ851" s="370"/>
      <c r="BK851" s="371"/>
      <c r="BL851" s="369"/>
      <c r="BM851" s="370"/>
      <c r="BN851" s="370"/>
      <c r="BO851" s="37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  <c r="DR851" s="31"/>
      <c r="DS851" s="31"/>
      <c r="DT851" s="31"/>
      <c r="DU851" s="31"/>
      <c r="DV851" s="31"/>
      <c r="DW851" s="31"/>
      <c r="DX851" s="31"/>
      <c r="DY851" s="31"/>
      <c r="DZ851" s="31"/>
      <c r="EA851" s="31"/>
      <c r="EB851" s="31"/>
      <c r="EC851" s="31"/>
      <c r="ED851" s="31"/>
      <c r="EE851" s="31"/>
      <c r="EF851" s="31"/>
      <c r="EG851" s="31"/>
      <c r="EH851" s="31"/>
      <c r="EI851" s="31"/>
      <c r="EJ851" s="31"/>
      <c r="EK851" s="31"/>
      <c r="EL851" s="31"/>
      <c r="EM851" s="31"/>
      <c r="EN851" s="31"/>
      <c r="EO851" s="31"/>
      <c r="EP851" s="31"/>
      <c r="EQ851" s="31"/>
      <c r="ER851" s="31"/>
      <c r="ES851" s="31"/>
      <c r="ET851" s="31"/>
      <c r="EU851" s="31"/>
      <c r="EV851" s="31"/>
      <c r="EW851" s="31"/>
      <c r="EX851" s="31"/>
      <c r="EY851" s="31"/>
      <c r="EZ851" s="31"/>
      <c r="FA851" s="31"/>
      <c r="FB851" s="31"/>
      <c r="FC851" s="31"/>
      <c r="FD851" s="31"/>
      <c r="FE851" s="31"/>
      <c r="FF851" s="31"/>
      <c r="FG851" s="31"/>
    </row>
    <row r="852" spans="1:67" s="31" customFormat="1" ht="11.25" customHeight="1">
      <c r="A852" s="861" t="s">
        <v>1524</v>
      </c>
      <c r="B852" s="862"/>
      <c r="C852" s="862"/>
      <c r="D852" s="862"/>
      <c r="E852" s="862"/>
      <c r="F852" s="862"/>
      <c r="G852" s="862"/>
      <c r="H852" s="862"/>
      <c r="I852" s="863"/>
      <c r="J852" s="412">
        <v>4</v>
      </c>
      <c r="K852" s="413"/>
      <c r="L852" s="369"/>
      <c r="M852" s="370"/>
      <c r="N852" s="370"/>
      <c r="O852" s="371"/>
      <c r="P852" s="369"/>
      <c r="Q852" s="370"/>
      <c r="R852" s="370"/>
      <c r="S852" s="371"/>
      <c r="T852" s="369"/>
      <c r="U852" s="370"/>
      <c r="V852" s="370"/>
      <c r="W852" s="371"/>
      <c r="X852" s="369"/>
      <c r="Y852" s="370"/>
      <c r="Z852" s="370"/>
      <c r="AA852" s="371"/>
      <c r="AB852" s="369"/>
      <c r="AC852" s="370"/>
      <c r="AD852" s="370"/>
      <c r="AE852" s="371"/>
      <c r="AF852" s="369"/>
      <c r="AG852" s="370"/>
      <c r="AH852" s="370"/>
      <c r="AI852" s="371"/>
      <c r="AJ852" s="369"/>
      <c r="AK852" s="370"/>
      <c r="AL852" s="370"/>
      <c r="AM852" s="371"/>
      <c r="AN852" s="369"/>
      <c r="AO852" s="370"/>
      <c r="AP852" s="370"/>
      <c r="AQ852" s="371"/>
      <c r="AR852" s="369"/>
      <c r="AS852" s="370"/>
      <c r="AT852" s="370"/>
      <c r="AU852" s="371"/>
      <c r="AV852" s="369"/>
      <c r="AW852" s="370"/>
      <c r="AX852" s="370"/>
      <c r="AY852" s="371"/>
      <c r="AZ852" s="369"/>
      <c r="BA852" s="370"/>
      <c r="BB852" s="370"/>
      <c r="BC852" s="371"/>
      <c r="BD852" s="369"/>
      <c r="BE852" s="370"/>
      <c r="BF852" s="370"/>
      <c r="BG852" s="371"/>
      <c r="BH852" s="369"/>
      <c r="BI852" s="370"/>
      <c r="BJ852" s="370"/>
      <c r="BK852" s="371"/>
      <c r="BL852" s="369"/>
      <c r="BM852" s="370"/>
      <c r="BN852" s="370"/>
      <c r="BO852" s="371"/>
    </row>
    <row r="853" spans="1:67" s="31" customFormat="1" ht="11.25" customHeight="1">
      <c r="A853" s="861" t="s">
        <v>1525</v>
      </c>
      <c r="B853" s="862"/>
      <c r="C853" s="862"/>
      <c r="D853" s="862"/>
      <c r="E853" s="862"/>
      <c r="F853" s="862"/>
      <c r="G853" s="862"/>
      <c r="H853" s="862"/>
      <c r="I853" s="863"/>
      <c r="J853" s="412">
        <v>5</v>
      </c>
      <c r="K853" s="413"/>
      <c r="L853" s="369"/>
      <c r="M853" s="370"/>
      <c r="N853" s="370"/>
      <c r="O853" s="371"/>
      <c r="P853" s="369"/>
      <c r="Q853" s="370"/>
      <c r="R853" s="370"/>
      <c r="S853" s="371"/>
      <c r="T853" s="369"/>
      <c r="U853" s="370"/>
      <c r="V853" s="370"/>
      <c r="W853" s="371"/>
      <c r="X853" s="369"/>
      <c r="Y853" s="370"/>
      <c r="Z853" s="370"/>
      <c r="AA853" s="371"/>
      <c r="AB853" s="369"/>
      <c r="AC853" s="370"/>
      <c r="AD853" s="370"/>
      <c r="AE853" s="371"/>
      <c r="AF853" s="369"/>
      <c r="AG853" s="370"/>
      <c r="AH853" s="370"/>
      <c r="AI853" s="371"/>
      <c r="AJ853" s="369"/>
      <c r="AK853" s="370"/>
      <c r="AL853" s="370"/>
      <c r="AM853" s="371"/>
      <c r="AN853" s="369"/>
      <c r="AO853" s="370"/>
      <c r="AP853" s="370"/>
      <c r="AQ853" s="371"/>
      <c r="AR853" s="369"/>
      <c r="AS853" s="370"/>
      <c r="AT853" s="370"/>
      <c r="AU853" s="371"/>
      <c r="AV853" s="369"/>
      <c r="AW853" s="370"/>
      <c r="AX853" s="370"/>
      <c r="AY853" s="371"/>
      <c r="AZ853" s="369"/>
      <c r="BA853" s="370"/>
      <c r="BB853" s="370"/>
      <c r="BC853" s="371"/>
      <c r="BD853" s="369"/>
      <c r="BE853" s="370"/>
      <c r="BF853" s="370"/>
      <c r="BG853" s="371"/>
      <c r="BH853" s="369"/>
      <c r="BI853" s="370"/>
      <c r="BJ853" s="370"/>
      <c r="BK853" s="371"/>
      <c r="BL853" s="369"/>
      <c r="BM853" s="370"/>
      <c r="BN853" s="370"/>
      <c r="BO853" s="371"/>
    </row>
    <row r="854" spans="1:163" s="2" customFormat="1" ht="11.25" customHeight="1">
      <c r="A854" s="861" t="s">
        <v>888</v>
      </c>
      <c r="B854" s="862"/>
      <c r="C854" s="862"/>
      <c r="D854" s="862"/>
      <c r="E854" s="862"/>
      <c r="F854" s="862"/>
      <c r="G854" s="862"/>
      <c r="H854" s="862"/>
      <c r="I854" s="863"/>
      <c r="J854" s="412">
        <v>6</v>
      </c>
      <c r="K854" s="413"/>
      <c r="L854" s="369"/>
      <c r="M854" s="370"/>
      <c r="N854" s="370"/>
      <c r="O854" s="371"/>
      <c r="P854" s="369"/>
      <c r="Q854" s="370"/>
      <c r="R854" s="370"/>
      <c r="S854" s="371"/>
      <c r="T854" s="369"/>
      <c r="U854" s="370"/>
      <c r="V854" s="370"/>
      <c r="W854" s="371"/>
      <c r="X854" s="369"/>
      <c r="Y854" s="370"/>
      <c r="Z854" s="370"/>
      <c r="AA854" s="371"/>
      <c r="AB854" s="369"/>
      <c r="AC854" s="370"/>
      <c r="AD854" s="370"/>
      <c r="AE854" s="371"/>
      <c r="AF854" s="369"/>
      <c r="AG854" s="370"/>
      <c r="AH854" s="370"/>
      <c r="AI854" s="371"/>
      <c r="AJ854" s="369"/>
      <c r="AK854" s="370"/>
      <c r="AL854" s="370"/>
      <c r="AM854" s="371"/>
      <c r="AN854" s="369"/>
      <c r="AO854" s="370"/>
      <c r="AP854" s="370"/>
      <c r="AQ854" s="371"/>
      <c r="AR854" s="369"/>
      <c r="AS854" s="370"/>
      <c r="AT854" s="370"/>
      <c r="AU854" s="371"/>
      <c r="AV854" s="369"/>
      <c r="AW854" s="370"/>
      <c r="AX854" s="370"/>
      <c r="AY854" s="371"/>
      <c r="AZ854" s="369"/>
      <c r="BA854" s="370"/>
      <c r="BB854" s="370"/>
      <c r="BC854" s="371"/>
      <c r="BD854" s="369"/>
      <c r="BE854" s="370"/>
      <c r="BF854" s="370"/>
      <c r="BG854" s="371"/>
      <c r="BH854" s="369"/>
      <c r="BI854" s="370"/>
      <c r="BJ854" s="370"/>
      <c r="BK854" s="371"/>
      <c r="BL854" s="369"/>
      <c r="BM854" s="370"/>
      <c r="BN854" s="370"/>
      <c r="BO854" s="37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  <c r="DR854" s="31"/>
      <c r="DS854" s="31"/>
      <c r="DT854" s="31"/>
      <c r="DU854" s="31"/>
      <c r="DV854" s="31"/>
      <c r="DW854" s="31"/>
      <c r="DX854" s="31"/>
      <c r="DY854" s="31"/>
      <c r="DZ854" s="31"/>
      <c r="EA854" s="31"/>
      <c r="EB854" s="31"/>
      <c r="EC854" s="31"/>
      <c r="ED854" s="31"/>
      <c r="EE854" s="31"/>
      <c r="EF854" s="31"/>
      <c r="EG854" s="31"/>
      <c r="EH854" s="31"/>
      <c r="EI854" s="31"/>
      <c r="EJ854" s="31"/>
      <c r="EK854" s="31"/>
      <c r="EL854" s="31"/>
      <c r="EM854" s="31"/>
      <c r="EN854" s="31"/>
      <c r="EO854" s="31"/>
      <c r="EP854" s="31"/>
      <c r="EQ854" s="31"/>
      <c r="ER854" s="31"/>
      <c r="ES854" s="31"/>
      <c r="ET854" s="31"/>
      <c r="EU854" s="31"/>
      <c r="EV854" s="31"/>
      <c r="EW854" s="31"/>
      <c r="EX854" s="31"/>
      <c r="EY854" s="31"/>
      <c r="EZ854" s="31"/>
      <c r="FA854" s="31"/>
      <c r="FB854" s="31"/>
      <c r="FC854" s="31"/>
      <c r="FD854" s="31"/>
      <c r="FE854" s="31"/>
      <c r="FF854" s="31"/>
      <c r="FG854" s="31"/>
    </row>
    <row r="855" spans="1:163" s="2" customFormat="1" ht="11.25" customHeight="1">
      <c r="A855" s="74"/>
      <c r="B855" s="74"/>
      <c r="C855" s="74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21"/>
      <c r="O855" s="21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97"/>
      <c r="AX855" s="97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  <c r="DQ855" s="74"/>
      <c r="DR855" s="74"/>
      <c r="DS855" s="74"/>
      <c r="DT855" s="74"/>
      <c r="DU855" s="74"/>
      <c r="DV855" s="74"/>
      <c r="DW855" s="74"/>
      <c r="DX855" s="74"/>
      <c r="DY855" s="74"/>
      <c r="DZ855" s="74"/>
      <c r="EA855" s="74"/>
      <c r="EB855" s="74"/>
      <c r="EC855" s="74"/>
      <c r="ED855" s="74"/>
      <c r="EE855" s="74"/>
      <c r="EF855" s="74"/>
      <c r="EG855" s="74"/>
      <c r="EH855" s="74"/>
      <c r="EI855" s="74"/>
      <c r="EJ855" s="74"/>
      <c r="EK855" s="74"/>
      <c r="EL855" s="74"/>
      <c r="EM855" s="74"/>
      <c r="EN855" s="74"/>
      <c r="EO855" s="74"/>
      <c r="EP855" s="74"/>
      <c r="EQ855" s="74"/>
      <c r="ER855" s="74"/>
      <c r="ES855" s="74"/>
      <c r="ET855" s="74"/>
      <c r="EU855" s="74"/>
      <c r="EV855" s="74"/>
      <c r="EW855" s="74"/>
      <c r="EX855" s="74"/>
      <c r="EY855" s="74"/>
      <c r="EZ855" s="74"/>
      <c r="FA855" s="74"/>
      <c r="FB855" s="74"/>
      <c r="FC855" s="74"/>
      <c r="FD855" s="74"/>
      <c r="FE855" s="74"/>
      <c r="FF855" s="74"/>
      <c r="FG855" s="74"/>
    </row>
    <row r="856" spans="1:163" ht="11.25">
      <c r="A856" s="74"/>
      <c r="B856" s="74"/>
      <c r="C856" s="74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21"/>
      <c r="O856" s="21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97"/>
      <c r="AX856" s="97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  <c r="DQ856" s="74"/>
      <c r="DR856" s="74"/>
      <c r="DS856" s="74"/>
      <c r="DT856" s="74"/>
      <c r="DU856" s="74"/>
      <c r="DV856" s="74"/>
      <c r="DW856" s="74"/>
      <c r="DX856" s="74"/>
      <c r="DY856" s="74"/>
      <c r="DZ856" s="74"/>
      <c r="EA856" s="74"/>
      <c r="EB856" s="74"/>
      <c r="EC856" s="74"/>
      <c r="ED856" s="74"/>
      <c r="EE856" s="74"/>
      <c r="EF856" s="74"/>
      <c r="EG856" s="74"/>
      <c r="EH856" s="74"/>
      <c r="EI856" s="74"/>
      <c r="EJ856" s="74"/>
      <c r="EK856" s="74"/>
      <c r="EL856" s="74"/>
      <c r="EM856" s="74"/>
      <c r="EN856" s="74"/>
      <c r="EO856" s="74"/>
      <c r="EP856" s="74"/>
      <c r="EQ856" s="74"/>
      <c r="ER856" s="74"/>
      <c r="ES856" s="74"/>
      <c r="ET856" s="74"/>
      <c r="EU856" s="74"/>
      <c r="EV856" s="74"/>
      <c r="EW856" s="74"/>
      <c r="EX856" s="74"/>
      <c r="EY856" s="74"/>
      <c r="EZ856" s="74"/>
      <c r="FA856" s="74"/>
      <c r="FB856" s="74"/>
      <c r="FC856" s="74"/>
      <c r="FD856" s="74"/>
      <c r="FE856" s="74"/>
      <c r="FF856" s="74"/>
      <c r="FG856" s="74"/>
    </row>
    <row r="857" spans="1:163" ht="11.25" customHeight="1">
      <c r="A857" s="93"/>
      <c r="B857" s="93"/>
      <c r="C857" s="98"/>
      <c r="D857" s="98" t="s">
        <v>1666</v>
      </c>
      <c r="E857" s="98"/>
      <c r="F857" s="93"/>
      <c r="G857" s="98"/>
      <c r="H857" s="93"/>
      <c r="I857" s="98"/>
      <c r="J857" s="98"/>
      <c r="K857" s="98"/>
      <c r="L857" s="93"/>
      <c r="M857" s="93"/>
      <c r="N857" s="93"/>
      <c r="O857" s="93"/>
      <c r="P857" s="93"/>
      <c r="Q857" s="98"/>
      <c r="R857" s="98"/>
      <c r="S857" s="93"/>
      <c r="T857" s="93"/>
      <c r="U857" s="93"/>
      <c r="V857" s="93"/>
      <c r="W857" s="93"/>
      <c r="X857" s="98"/>
      <c r="Y857" s="98"/>
      <c r="Z857" s="98"/>
      <c r="AA857" s="98"/>
      <c r="AB857" s="98"/>
      <c r="AC857" s="98"/>
      <c r="AD857" s="98"/>
      <c r="AE857" s="98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  <c r="AX857" s="93"/>
      <c r="AY857" s="93"/>
      <c r="AZ857" s="93"/>
      <c r="BA857" s="93"/>
      <c r="BB857" s="93"/>
      <c r="BC857" s="93"/>
      <c r="BD857" s="93"/>
      <c r="BE857" s="93"/>
      <c r="BF857" s="93"/>
      <c r="BG857" s="93"/>
      <c r="BH857" s="93"/>
      <c r="BI857" s="93"/>
      <c r="BJ857" s="93"/>
      <c r="BK857" s="93"/>
      <c r="BL857" s="93"/>
      <c r="BM857" s="93"/>
      <c r="BN857" s="93"/>
      <c r="BO857" s="93"/>
      <c r="BP857" s="93"/>
      <c r="BQ857" s="93"/>
      <c r="BR857" s="93"/>
      <c r="BS857" s="93"/>
      <c r="BT857" s="93"/>
      <c r="BU857" s="93"/>
      <c r="BV857" s="93"/>
      <c r="BW857" s="93"/>
      <c r="BX857" s="93"/>
      <c r="BY857" s="93"/>
      <c r="BZ857" s="93"/>
      <c r="CA857" s="93"/>
      <c r="CB857" s="93"/>
      <c r="CC857" s="93"/>
      <c r="CD857" s="93"/>
      <c r="CE857" s="93"/>
      <c r="CF857" s="93"/>
      <c r="CG857" s="93"/>
      <c r="CH857" s="93"/>
      <c r="CI857" s="93"/>
      <c r="CJ857" s="93"/>
      <c r="CK857" s="93"/>
      <c r="CL857" s="93"/>
      <c r="CM857" s="93"/>
      <c r="CN857" s="93"/>
      <c r="CO857" s="93"/>
      <c r="CP857" s="93"/>
      <c r="CQ857" s="93"/>
      <c r="CR857" s="93"/>
      <c r="CS857" s="93"/>
      <c r="CT857" s="93"/>
      <c r="CU857" s="93"/>
      <c r="CV857" s="93"/>
      <c r="CW857" s="93"/>
      <c r="CX857" s="93"/>
      <c r="CY857" s="93"/>
      <c r="CZ857" s="93"/>
      <c r="DA857" s="93"/>
      <c r="DB857" s="93"/>
      <c r="DC857" s="93"/>
      <c r="DD857" s="93"/>
      <c r="DE857" s="93"/>
      <c r="DF857" s="93"/>
      <c r="DG857" s="93"/>
      <c r="DH857" s="93"/>
      <c r="DI857" s="93"/>
      <c r="DJ857" s="93"/>
      <c r="DK857" s="93"/>
      <c r="DL857" s="93"/>
      <c r="DM857" s="93"/>
      <c r="DN857" s="93"/>
      <c r="DO857" s="93"/>
      <c r="DP857" s="93"/>
      <c r="DQ857" s="93"/>
      <c r="DR857" s="93"/>
      <c r="DS857" s="93"/>
      <c r="DT857" s="93"/>
      <c r="DU857" s="93"/>
      <c r="DV857" s="93"/>
      <c r="DW857" s="93"/>
      <c r="DX857" s="93"/>
      <c r="DY857" s="93"/>
      <c r="DZ857" s="93"/>
      <c r="EA857" s="93"/>
      <c r="EB857" s="93"/>
      <c r="EC857" s="93"/>
      <c r="ED857" s="93"/>
      <c r="EE857" s="93"/>
      <c r="EF857" s="93"/>
      <c r="EG857" s="93"/>
      <c r="EH857" s="93"/>
      <c r="EI857" s="93"/>
      <c r="EJ857" s="93"/>
      <c r="EK857" s="93"/>
      <c r="EL857" s="93"/>
      <c r="EM857" s="93"/>
      <c r="EN857" s="93"/>
      <c r="EO857" s="93"/>
      <c r="EP857" s="93"/>
      <c r="EQ857" s="93"/>
      <c r="ER857" s="93"/>
      <c r="ES857" s="93"/>
      <c r="ET857" s="93"/>
      <c r="EU857" s="93"/>
      <c r="EV857" s="93"/>
      <c r="EW857" s="93"/>
      <c r="EX857" s="93"/>
      <c r="EY857" s="93"/>
      <c r="EZ857" s="93"/>
      <c r="FA857" s="93"/>
      <c r="FB857" s="93"/>
      <c r="FC857" s="93"/>
      <c r="FD857" s="93"/>
      <c r="FE857" s="93"/>
      <c r="FF857" s="93"/>
      <c r="FG857" s="93"/>
    </row>
    <row r="858" spans="1:163" ht="11.25" customHeight="1">
      <c r="A858" s="93"/>
      <c r="B858" s="93"/>
      <c r="C858" s="25"/>
      <c r="D858" s="93"/>
      <c r="E858" s="25"/>
      <c r="F858" s="25" t="s">
        <v>1262</v>
      </c>
      <c r="G858" s="25"/>
      <c r="H858" s="93"/>
      <c r="I858" s="25"/>
      <c r="J858" s="25"/>
      <c r="K858" s="25"/>
      <c r="L858" s="93"/>
      <c r="M858" s="93"/>
      <c r="N858" s="93"/>
      <c r="O858" s="93"/>
      <c r="P858" s="93"/>
      <c r="Q858" s="25"/>
      <c r="R858" s="25"/>
      <c r="S858" s="93"/>
      <c r="T858" s="93"/>
      <c r="U858" s="93"/>
      <c r="V858" s="93"/>
      <c r="W858" s="93"/>
      <c r="X858" s="25"/>
      <c r="Y858" s="25"/>
      <c r="Z858" s="25"/>
      <c r="AA858" s="25"/>
      <c r="AB858" s="25"/>
      <c r="AC858" s="25"/>
      <c r="AD858" s="25"/>
      <c r="AE858" s="25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AY858" s="93"/>
      <c r="AZ858" s="93"/>
      <c r="BA858" s="93"/>
      <c r="BB858" s="93"/>
      <c r="BC858" s="93"/>
      <c r="BD858" s="93"/>
      <c r="BE858" s="93"/>
      <c r="BF858" s="93"/>
      <c r="BG858" s="93"/>
      <c r="BH858" s="93"/>
      <c r="BI858" s="93"/>
      <c r="BJ858" s="93"/>
      <c r="BK858" s="93"/>
      <c r="BL858" s="93"/>
      <c r="BM858" s="93"/>
      <c r="BN858" s="93"/>
      <c r="BO858" s="93"/>
      <c r="BP858" s="93"/>
      <c r="BQ858" s="93"/>
      <c r="BR858" s="93"/>
      <c r="BS858" s="93"/>
      <c r="BT858" s="93"/>
      <c r="BU858" s="93"/>
      <c r="BV858" s="93"/>
      <c r="BW858" s="93"/>
      <c r="BX858" s="93"/>
      <c r="BY858" s="93"/>
      <c r="BZ858" s="93"/>
      <c r="CA858" s="93"/>
      <c r="CB858" s="93"/>
      <c r="CC858" s="93"/>
      <c r="CD858" s="93"/>
      <c r="CE858" s="93"/>
      <c r="CF858" s="93"/>
      <c r="CG858" s="93"/>
      <c r="CH858" s="93"/>
      <c r="CI858" s="93"/>
      <c r="CJ858" s="93"/>
      <c r="CK858" s="93"/>
      <c r="CL858" s="93"/>
      <c r="CM858" s="93"/>
      <c r="CN858" s="93"/>
      <c r="CO858" s="93"/>
      <c r="CP858" s="93"/>
      <c r="CQ858" s="93"/>
      <c r="CR858" s="93"/>
      <c r="CS858" s="93"/>
      <c r="CT858" s="93"/>
      <c r="CU858" s="93"/>
      <c r="CV858" s="93"/>
      <c r="CW858" s="93"/>
      <c r="CX858" s="93"/>
      <c r="CY858" s="93"/>
      <c r="CZ858" s="93"/>
      <c r="DA858" s="93"/>
      <c r="DB858" s="93"/>
      <c r="DC858" s="93"/>
      <c r="DD858" s="93"/>
      <c r="DE858" s="93"/>
      <c r="DF858" s="93"/>
      <c r="DG858" s="93"/>
      <c r="DH858" s="93"/>
      <c r="DI858" s="93"/>
      <c r="DJ858" s="93"/>
      <c r="DK858" s="93"/>
      <c r="DL858" s="93"/>
      <c r="DM858" s="93"/>
      <c r="DN858" s="93"/>
      <c r="DO858" s="93"/>
      <c r="DP858" s="93"/>
      <c r="DQ858" s="93"/>
      <c r="DR858" s="93"/>
      <c r="DS858" s="93"/>
      <c r="DT858" s="93"/>
      <c r="DU858" s="93"/>
      <c r="DV858" s="93"/>
      <c r="DW858" s="93"/>
      <c r="DX858" s="93"/>
      <c r="DY858" s="93"/>
      <c r="DZ858" s="93"/>
      <c r="EA858" s="93"/>
      <c r="EB858" s="93"/>
      <c r="EC858" s="93"/>
      <c r="ED858" s="93"/>
      <c r="EE858" s="93"/>
      <c r="EF858" s="93"/>
      <c r="EG858" s="93"/>
      <c r="EH858" s="93"/>
      <c r="EI858" s="93"/>
      <c r="EJ858" s="93"/>
      <c r="EK858" s="93"/>
      <c r="EL858" s="93"/>
      <c r="EM858" s="93"/>
      <c r="EN858" s="93"/>
      <c r="EO858" s="93"/>
      <c r="EP858" s="93"/>
      <c r="EQ858" s="93"/>
      <c r="ER858" s="93"/>
      <c r="ES858" s="93"/>
      <c r="ET858" s="93"/>
      <c r="EU858" s="93"/>
      <c r="EV858" s="93"/>
      <c r="EW858" s="93"/>
      <c r="EX858" s="93"/>
      <c r="EY858" s="93"/>
      <c r="EZ858" s="93"/>
      <c r="FA858" s="93"/>
      <c r="FB858" s="93"/>
      <c r="FC858" s="93"/>
      <c r="FD858" s="93"/>
      <c r="FE858" s="93"/>
      <c r="FF858" s="93"/>
      <c r="FG858" s="93"/>
    </row>
    <row r="859" spans="1:163" ht="11.25" customHeight="1">
      <c r="A859" s="31"/>
      <c r="B859" s="31"/>
      <c r="C859" s="31"/>
      <c r="D859" s="31"/>
      <c r="E859" s="31"/>
      <c r="F859" s="31"/>
      <c r="G859" s="31"/>
      <c r="H859" s="31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  <c r="DR859" s="31"/>
      <c r="DS859" s="31"/>
      <c r="DT859" s="31"/>
      <c r="DU859" s="31"/>
      <c r="DV859" s="31"/>
      <c r="DW859" s="31"/>
      <c r="DX859" s="31"/>
      <c r="DY859" s="31"/>
      <c r="DZ859" s="31"/>
      <c r="EA859" s="31"/>
      <c r="EB859" s="31"/>
      <c r="EC859" s="31"/>
      <c r="ED859" s="31"/>
      <c r="EE859" s="31"/>
      <c r="EF859" s="31"/>
      <c r="EG859" s="31"/>
      <c r="EH859" s="31"/>
      <c r="EI859" s="31"/>
      <c r="EJ859" s="31"/>
      <c r="EK859" s="31"/>
      <c r="EL859" s="31"/>
      <c r="EM859" s="31"/>
      <c r="EN859" s="31"/>
      <c r="EO859" s="31"/>
      <c r="EP859" s="31"/>
      <c r="EQ859" s="31"/>
      <c r="ER859" s="31"/>
      <c r="ES859" s="31"/>
      <c r="ET859" s="31"/>
      <c r="EU859" s="31"/>
      <c r="EV859" s="31"/>
      <c r="EW859" s="31"/>
      <c r="EX859" s="31"/>
      <c r="EY859" s="31"/>
      <c r="EZ859" s="31"/>
      <c r="FA859" s="31"/>
      <c r="FB859" s="31"/>
      <c r="FC859" s="31"/>
      <c r="FD859" s="31"/>
      <c r="FE859" s="31"/>
      <c r="FF859" s="31"/>
      <c r="FG859" s="31"/>
    </row>
    <row r="860" spans="1:163" ht="11.25" customHeight="1">
      <c r="A860" s="352" t="s">
        <v>800</v>
      </c>
      <c r="B860" s="353"/>
      <c r="C860" s="353"/>
      <c r="D860" s="353"/>
      <c r="E860" s="353"/>
      <c r="F860" s="353"/>
      <c r="G860" s="353"/>
      <c r="H860" s="353"/>
      <c r="I860" s="353"/>
      <c r="J860" s="353"/>
      <c r="K860" s="353"/>
      <c r="L860" s="353"/>
      <c r="M860" s="353"/>
      <c r="N860" s="353"/>
      <c r="O860" s="353"/>
      <c r="P860" s="353"/>
      <c r="Q860" s="358"/>
      <c r="R860" s="497" t="s">
        <v>525</v>
      </c>
      <c r="S860" s="562"/>
      <c r="T860" s="596" t="s">
        <v>549</v>
      </c>
      <c r="U860" s="417"/>
      <c r="V860" s="361" t="s">
        <v>1374</v>
      </c>
      <c r="W860" s="447"/>
      <c r="X860" s="476" t="s">
        <v>796</v>
      </c>
      <c r="Y860" s="417"/>
      <c r="Z860" s="417"/>
      <c r="AA860" s="417"/>
      <c r="AB860" s="417"/>
      <c r="AC860" s="417"/>
      <c r="AD860" s="417"/>
      <c r="AE860" s="447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  <c r="DR860" s="31"/>
      <c r="DS860" s="31"/>
      <c r="DT860" s="31"/>
      <c r="DU860" s="31"/>
      <c r="DV860" s="31"/>
      <c r="DW860" s="31"/>
      <c r="DX860" s="31"/>
      <c r="DY860" s="31"/>
      <c r="DZ860" s="31"/>
      <c r="EA860" s="31"/>
      <c r="EB860" s="31"/>
      <c r="EC860" s="31"/>
      <c r="ED860" s="31"/>
      <c r="EE860" s="31"/>
      <c r="EF860" s="31"/>
      <c r="EG860" s="31"/>
      <c r="EH860" s="31"/>
      <c r="EI860" s="31"/>
      <c r="EJ860" s="31"/>
      <c r="EK860" s="31"/>
      <c r="EL860" s="31"/>
      <c r="EM860" s="31"/>
      <c r="EN860" s="31"/>
      <c r="EO860" s="31"/>
      <c r="EP860" s="31"/>
      <c r="EQ860" s="31"/>
      <c r="ER860" s="31"/>
      <c r="ES860" s="31"/>
      <c r="ET860" s="31"/>
      <c r="EU860" s="31"/>
      <c r="EV860" s="31"/>
      <c r="EW860" s="31"/>
      <c r="EX860" s="31"/>
      <c r="EY860" s="31"/>
      <c r="EZ860" s="31"/>
      <c r="FA860" s="31"/>
      <c r="FB860" s="31"/>
      <c r="FC860" s="31"/>
      <c r="FD860" s="31"/>
      <c r="FE860" s="31"/>
      <c r="FF860" s="31"/>
      <c r="FG860" s="31"/>
    </row>
    <row r="861" spans="1:163" ht="39.75" customHeight="1">
      <c r="A861" s="579"/>
      <c r="B861" s="580"/>
      <c r="C861" s="580"/>
      <c r="D861" s="580"/>
      <c r="E861" s="580"/>
      <c r="F861" s="580"/>
      <c r="G861" s="580"/>
      <c r="H861" s="580"/>
      <c r="I861" s="580"/>
      <c r="J861" s="580"/>
      <c r="K861" s="580"/>
      <c r="L861" s="580"/>
      <c r="M861" s="580"/>
      <c r="N861" s="580"/>
      <c r="O861" s="580"/>
      <c r="P861" s="580"/>
      <c r="Q861" s="581"/>
      <c r="R861" s="499"/>
      <c r="S861" s="501"/>
      <c r="T861" s="418"/>
      <c r="U861" s="419"/>
      <c r="V861" s="419"/>
      <c r="W861" s="449"/>
      <c r="X861" s="480" t="s">
        <v>795</v>
      </c>
      <c r="Y861" s="421"/>
      <c r="Z861" s="421"/>
      <c r="AA861" s="421"/>
      <c r="AB861" s="421"/>
      <c r="AC861" s="421"/>
      <c r="AD861" s="421"/>
      <c r="AE861" s="443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  <c r="DR861" s="31"/>
      <c r="DS861" s="31"/>
      <c r="DT861" s="31"/>
      <c r="DU861" s="31"/>
      <c r="DV861" s="31"/>
      <c r="DW861" s="31"/>
      <c r="DX861" s="31"/>
      <c r="DY861" s="31"/>
      <c r="DZ861" s="31"/>
      <c r="EA861" s="31"/>
      <c r="EB861" s="31"/>
      <c r="EC861" s="31"/>
      <c r="ED861" s="31"/>
      <c r="EE861" s="31"/>
      <c r="EF861" s="31"/>
      <c r="EG861" s="31"/>
      <c r="EH861" s="31"/>
      <c r="EI861" s="31"/>
      <c r="EJ861" s="31"/>
      <c r="EK861" s="31"/>
      <c r="EL861" s="31"/>
      <c r="EM861" s="31"/>
      <c r="EN861" s="31"/>
      <c r="EO861" s="31"/>
      <c r="EP861" s="31"/>
      <c r="EQ861" s="31"/>
      <c r="ER861" s="31"/>
      <c r="ES861" s="31"/>
      <c r="ET861" s="31"/>
      <c r="EU861" s="31"/>
      <c r="EV861" s="31"/>
      <c r="EW861" s="31"/>
      <c r="EX861" s="31"/>
      <c r="EY861" s="31"/>
      <c r="EZ861" s="31"/>
      <c r="FA861" s="31"/>
      <c r="FB861" s="31"/>
      <c r="FC861" s="31"/>
      <c r="FD861" s="31"/>
      <c r="FE861" s="31"/>
      <c r="FF861" s="31"/>
      <c r="FG861" s="31"/>
    </row>
    <row r="862" spans="1:163" ht="12.75" customHeight="1">
      <c r="A862" s="579"/>
      <c r="B862" s="580"/>
      <c r="C862" s="580"/>
      <c r="D862" s="580"/>
      <c r="E862" s="580"/>
      <c r="F862" s="580"/>
      <c r="G862" s="580"/>
      <c r="H862" s="580"/>
      <c r="I862" s="580"/>
      <c r="J862" s="580"/>
      <c r="K862" s="580"/>
      <c r="L862" s="580"/>
      <c r="M862" s="580"/>
      <c r="N862" s="580"/>
      <c r="O862" s="580"/>
      <c r="P862" s="580"/>
      <c r="Q862" s="581"/>
      <c r="R862" s="499"/>
      <c r="S862" s="501"/>
      <c r="T862" s="418"/>
      <c r="U862" s="419"/>
      <c r="V862" s="419"/>
      <c r="W862" s="449"/>
      <c r="X862" s="596" t="s">
        <v>501</v>
      </c>
      <c r="Y862" s="417"/>
      <c r="Z862" s="361" t="s">
        <v>797</v>
      </c>
      <c r="AA862" s="447"/>
      <c r="AB862" s="596" t="s">
        <v>798</v>
      </c>
      <c r="AC862" s="417"/>
      <c r="AD862" s="361" t="s">
        <v>799</v>
      </c>
      <c r="AE862" s="447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  <c r="DR862" s="31"/>
      <c r="DS862" s="31"/>
      <c r="DT862" s="31"/>
      <c r="DU862" s="31"/>
      <c r="DV862" s="31"/>
      <c r="DW862" s="31"/>
      <c r="DX862" s="31"/>
      <c r="DY862" s="31"/>
      <c r="DZ862" s="31"/>
      <c r="EA862" s="31"/>
      <c r="EB862" s="31"/>
      <c r="EC862" s="31"/>
      <c r="ED862" s="31"/>
      <c r="EE862" s="31"/>
      <c r="EF862" s="31"/>
      <c r="EG862" s="31"/>
      <c r="EH862" s="31"/>
      <c r="EI862" s="31"/>
      <c r="EJ862" s="31"/>
      <c r="EK862" s="31"/>
      <c r="EL862" s="31"/>
      <c r="EM862" s="31"/>
      <c r="EN862" s="31"/>
      <c r="EO862" s="31"/>
      <c r="EP862" s="31"/>
      <c r="EQ862" s="31"/>
      <c r="ER862" s="31"/>
      <c r="ES862" s="31"/>
      <c r="ET862" s="31"/>
      <c r="EU862" s="31"/>
      <c r="EV862" s="31"/>
      <c r="EW862" s="31"/>
      <c r="EX862" s="31"/>
      <c r="EY862" s="31"/>
      <c r="EZ862" s="31"/>
      <c r="FA862" s="31"/>
      <c r="FB862" s="31"/>
      <c r="FC862" s="31"/>
      <c r="FD862" s="31"/>
      <c r="FE862" s="31"/>
      <c r="FF862" s="31"/>
      <c r="FG862" s="31"/>
    </row>
    <row r="863" spans="1:163" ht="45.75" customHeight="1">
      <c r="A863" s="354" t="s">
        <v>801</v>
      </c>
      <c r="B863" s="355"/>
      <c r="C863" s="355"/>
      <c r="D863" s="355"/>
      <c r="E863" s="355"/>
      <c r="F863" s="355"/>
      <c r="G863" s="355"/>
      <c r="H863" s="355"/>
      <c r="I863" s="355"/>
      <c r="J863" s="355"/>
      <c r="K863" s="355"/>
      <c r="L863" s="355"/>
      <c r="M863" s="355"/>
      <c r="N863" s="355"/>
      <c r="O863" s="355"/>
      <c r="P863" s="355"/>
      <c r="Q863" s="359"/>
      <c r="R863" s="502"/>
      <c r="S863" s="503"/>
      <c r="T863" s="420"/>
      <c r="U863" s="421"/>
      <c r="V863" s="421"/>
      <c r="W863" s="443"/>
      <c r="X863" s="420"/>
      <c r="Y863" s="421"/>
      <c r="Z863" s="421"/>
      <c r="AA863" s="443"/>
      <c r="AB863" s="420"/>
      <c r="AC863" s="421"/>
      <c r="AD863" s="421"/>
      <c r="AE863" s="443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  <c r="DR863" s="31"/>
      <c r="DS863" s="31"/>
      <c r="DT863" s="31"/>
      <c r="DU863" s="31"/>
      <c r="DV863" s="31"/>
      <c r="DW863" s="31"/>
      <c r="DX863" s="31"/>
      <c r="DY863" s="31"/>
      <c r="DZ863" s="31"/>
      <c r="EA863" s="31"/>
      <c r="EB863" s="31"/>
      <c r="EC863" s="31"/>
      <c r="ED863" s="31"/>
      <c r="EE863" s="31"/>
      <c r="EF863" s="31"/>
      <c r="EG863" s="31"/>
      <c r="EH863" s="31"/>
      <c r="EI863" s="31"/>
      <c r="EJ863" s="31"/>
      <c r="EK863" s="31"/>
      <c r="EL863" s="31"/>
      <c r="EM863" s="31"/>
      <c r="EN863" s="31"/>
      <c r="EO863" s="31"/>
      <c r="EP863" s="31"/>
      <c r="EQ863" s="31"/>
      <c r="ER863" s="31"/>
      <c r="ES863" s="31"/>
      <c r="ET863" s="31"/>
      <c r="EU863" s="31"/>
      <c r="EV863" s="31"/>
      <c r="EW863" s="31"/>
      <c r="EX863" s="31"/>
      <c r="EY863" s="31"/>
      <c r="EZ863" s="31"/>
      <c r="FA863" s="31"/>
      <c r="FB863" s="31"/>
      <c r="FC863" s="31"/>
      <c r="FD863" s="31"/>
      <c r="FE863" s="31"/>
      <c r="FF863" s="31"/>
      <c r="FG863" s="31"/>
    </row>
    <row r="864" spans="1:163" ht="20.25" customHeight="1">
      <c r="A864" s="412" t="s">
        <v>708</v>
      </c>
      <c r="B864" s="822"/>
      <c r="C864" s="822"/>
      <c r="D864" s="822"/>
      <c r="E864" s="822"/>
      <c r="F864" s="822"/>
      <c r="G864" s="822"/>
      <c r="H864" s="822"/>
      <c r="I864" s="822"/>
      <c r="J864" s="822"/>
      <c r="K864" s="822"/>
      <c r="L864" s="822"/>
      <c r="M864" s="822"/>
      <c r="N864" s="822"/>
      <c r="O864" s="822"/>
      <c r="P864" s="822"/>
      <c r="Q864" s="413"/>
      <c r="R864" s="462" t="s">
        <v>1440</v>
      </c>
      <c r="S864" s="464"/>
      <c r="T864" s="471">
        <v>1</v>
      </c>
      <c r="U864" s="472"/>
      <c r="V864" s="472"/>
      <c r="W864" s="473"/>
      <c r="X864" s="471">
        <v>2</v>
      </c>
      <c r="Y864" s="472"/>
      <c r="Z864" s="472"/>
      <c r="AA864" s="473"/>
      <c r="AB864" s="471">
        <v>3</v>
      </c>
      <c r="AC864" s="472"/>
      <c r="AD864" s="472"/>
      <c r="AE864" s="473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  <c r="DR864" s="31"/>
      <c r="DS864" s="31"/>
      <c r="DT864" s="31"/>
      <c r="DU864" s="31"/>
      <c r="DV864" s="31"/>
      <c r="DW864" s="31"/>
      <c r="DX864" s="31"/>
      <c r="DY864" s="31"/>
      <c r="DZ864" s="31"/>
      <c r="EA864" s="31"/>
      <c r="EB864" s="31"/>
      <c r="EC864" s="31"/>
      <c r="ED864" s="31"/>
      <c r="EE864" s="31"/>
      <c r="EF864" s="31"/>
      <c r="EG864" s="31"/>
      <c r="EH864" s="31"/>
      <c r="EI864" s="31"/>
      <c r="EJ864" s="31"/>
      <c r="EK864" s="31"/>
      <c r="EL864" s="31"/>
      <c r="EM864" s="31"/>
      <c r="EN864" s="31"/>
      <c r="EO864" s="31"/>
      <c r="EP864" s="31"/>
      <c r="EQ864" s="31"/>
      <c r="ER864" s="31"/>
      <c r="ES864" s="31"/>
      <c r="ET864" s="31"/>
      <c r="EU864" s="31"/>
      <c r="EV864" s="31"/>
      <c r="EW864" s="31"/>
      <c r="EX864" s="31"/>
      <c r="EY864" s="31"/>
      <c r="EZ864" s="31"/>
      <c r="FA864" s="31"/>
      <c r="FB864" s="31"/>
      <c r="FC864" s="31"/>
      <c r="FD864" s="31"/>
      <c r="FE864" s="31"/>
      <c r="FF864" s="31"/>
      <c r="FG864" s="31"/>
    </row>
    <row r="865" spans="1:163" ht="65.25" customHeight="1">
      <c r="A865" s="864" t="s">
        <v>764</v>
      </c>
      <c r="B865" s="865"/>
      <c r="C865" s="865"/>
      <c r="D865" s="865"/>
      <c r="E865" s="865"/>
      <c r="F865" s="865"/>
      <c r="G865" s="865"/>
      <c r="H865" s="865"/>
      <c r="I865" s="865"/>
      <c r="J865" s="865"/>
      <c r="K865" s="865"/>
      <c r="L865" s="865"/>
      <c r="M865" s="865"/>
      <c r="N865" s="865"/>
      <c r="O865" s="865"/>
      <c r="P865" s="865"/>
      <c r="Q865" s="866"/>
      <c r="R865" s="412">
        <v>1</v>
      </c>
      <c r="S865" s="413"/>
      <c r="T865" s="369"/>
      <c r="U865" s="370"/>
      <c r="V865" s="370"/>
      <c r="W865" s="371"/>
      <c r="X865" s="369"/>
      <c r="Y865" s="370"/>
      <c r="Z865" s="370"/>
      <c r="AA865" s="371"/>
      <c r="AB865" s="369"/>
      <c r="AC865" s="370"/>
      <c r="AD865" s="370"/>
      <c r="AE865" s="37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  <c r="DR865" s="31"/>
      <c r="DS865" s="31"/>
      <c r="DT865" s="31"/>
      <c r="DU865" s="31"/>
      <c r="DV865" s="31"/>
      <c r="DW865" s="31"/>
      <c r="DX865" s="31"/>
      <c r="DY865" s="31"/>
      <c r="DZ865" s="31"/>
      <c r="EA865" s="31"/>
      <c r="EB865" s="31"/>
      <c r="EC865" s="31"/>
      <c r="ED865" s="31"/>
      <c r="EE865" s="31"/>
      <c r="EF865" s="31"/>
      <c r="EG865" s="31"/>
      <c r="EH865" s="31"/>
      <c r="EI865" s="31"/>
      <c r="EJ865" s="31"/>
      <c r="EK865" s="31"/>
      <c r="EL865" s="31"/>
      <c r="EM865" s="31"/>
      <c r="EN865" s="31"/>
      <c r="EO865" s="31"/>
      <c r="EP865" s="31"/>
      <c r="EQ865" s="31"/>
      <c r="ER865" s="31"/>
      <c r="ES865" s="31"/>
      <c r="ET865" s="31"/>
      <c r="EU865" s="31"/>
      <c r="EV865" s="31"/>
      <c r="EW865" s="31"/>
      <c r="EX865" s="31"/>
      <c r="EY865" s="31"/>
      <c r="EZ865" s="31"/>
      <c r="FA865" s="31"/>
      <c r="FB865" s="31"/>
      <c r="FC865" s="31"/>
      <c r="FD865" s="31"/>
      <c r="FE865" s="31"/>
      <c r="FF865" s="31"/>
      <c r="FG865" s="31"/>
    </row>
    <row r="866" spans="1:163" ht="23.25" customHeight="1">
      <c r="A866" s="867" t="s">
        <v>889</v>
      </c>
      <c r="B866" s="868"/>
      <c r="C866" s="868"/>
      <c r="D866" s="868"/>
      <c r="E866" s="868"/>
      <c r="F866" s="868"/>
      <c r="G866" s="868"/>
      <c r="H866" s="868"/>
      <c r="I866" s="868"/>
      <c r="J866" s="868"/>
      <c r="K866" s="868"/>
      <c r="L866" s="868"/>
      <c r="M866" s="868"/>
      <c r="N866" s="868"/>
      <c r="O866" s="868"/>
      <c r="P866" s="868"/>
      <c r="Q866" s="869"/>
      <c r="R866" s="412">
        <v>2</v>
      </c>
      <c r="S866" s="413"/>
      <c r="T866" s="369"/>
      <c r="U866" s="370"/>
      <c r="V866" s="370"/>
      <c r="W866" s="371"/>
      <c r="X866" s="369"/>
      <c r="Y866" s="370"/>
      <c r="Z866" s="370"/>
      <c r="AA866" s="371"/>
      <c r="AB866" s="369"/>
      <c r="AC866" s="370"/>
      <c r="AD866" s="370"/>
      <c r="AE866" s="37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  <c r="DR866" s="31"/>
      <c r="DS866" s="31"/>
      <c r="DT866" s="31"/>
      <c r="DU866" s="31"/>
      <c r="DV866" s="31"/>
      <c r="DW866" s="31"/>
      <c r="DX866" s="31"/>
      <c r="DY866" s="31"/>
      <c r="DZ866" s="31"/>
      <c r="EA866" s="31"/>
      <c r="EB866" s="31"/>
      <c r="EC866" s="31"/>
      <c r="ED866" s="31"/>
      <c r="EE866" s="31"/>
      <c r="EF866" s="31"/>
      <c r="EG866" s="31"/>
      <c r="EH866" s="31"/>
      <c r="EI866" s="31"/>
      <c r="EJ866" s="31"/>
      <c r="EK866" s="31"/>
      <c r="EL866" s="31"/>
      <c r="EM866" s="31"/>
      <c r="EN866" s="31"/>
      <c r="EO866" s="31"/>
      <c r="EP866" s="31"/>
      <c r="EQ866" s="31"/>
      <c r="ER866" s="31"/>
      <c r="ES866" s="31"/>
      <c r="ET866" s="31"/>
      <c r="EU866" s="31"/>
      <c r="EV866" s="31"/>
      <c r="EW866" s="31"/>
      <c r="EX866" s="31"/>
      <c r="EY866" s="31"/>
      <c r="EZ866" s="31"/>
      <c r="FA866" s="31"/>
      <c r="FB866" s="31"/>
      <c r="FC866" s="31"/>
      <c r="FD866" s="31"/>
      <c r="FE866" s="31"/>
      <c r="FF866" s="31"/>
      <c r="FG866" s="31"/>
    </row>
    <row r="867" spans="1:163" ht="11.25">
      <c r="A867" s="867" t="s">
        <v>890</v>
      </c>
      <c r="B867" s="868"/>
      <c r="C867" s="868"/>
      <c r="D867" s="868"/>
      <c r="E867" s="868"/>
      <c r="F867" s="868"/>
      <c r="G867" s="868"/>
      <c r="H867" s="868"/>
      <c r="I867" s="868"/>
      <c r="J867" s="868"/>
      <c r="K867" s="868"/>
      <c r="L867" s="868"/>
      <c r="M867" s="868"/>
      <c r="N867" s="868"/>
      <c r="O867" s="868"/>
      <c r="P867" s="868"/>
      <c r="Q867" s="869"/>
      <c r="R867" s="412">
        <v>3</v>
      </c>
      <c r="S867" s="413"/>
      <c r="T867" s="369"/>
      <c r="U867" s="370"/>
      <c r="V867" s="370"/>
      <c r="W867" s="371"/>
      <c r="X867" s="369"/>
      <c r="Y867" s="370"/>
      <c r="Z867" s="370"/>
      <c r="AA867" s="371"/>
      <c r="AB867" s="369"/>
      <c r="AC867" s="370"/>
      <c r="AD867" s="370"/>
      <c r="AE867" s="37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  <c r="DR867" s="31"/>
      <c r="DS867" s="31"/>
      <c r="DT867" s="31"/>
      <c r="DU867" s="31"/>
      <c r="DV867" s="31"/>
      <c r="DW867" s="31"/>
      <c r="DX867" s="31"/>
      <c r="DY867" s="31"/>
      <c r="DZ867" s="31"/>
      <c r="EA867" s="31"/>
      <c r="EB867" s="31"/>
      <c r="EC867" s="31"/>
      <c r="ED867" s="31"/>
      <c r="EE867" s="31"/>
      <c r="EF867" s="31"/>
      <c r="EG867" s="31"/>
      <c r="EH867" s="31"/>
      <c r="EI867" s="31"/>
      <c r="EJ867" s="31"/>
      <c r="EK867" s="31"/>
      <c r="EL867" s="31"/>
      <c r="EM867" s="31"/>
      <c r="EN867" s="31"/>
      <c r="EO867" s="31"/>
      <c r="EP867" s="31"/>
      <c r="EQ867" s="31"/>
      <c r="ER867" s="31"/>
      <c r="ES867" s="31"/>
      <c r="ET867" s="31"/>
      <c r="EU867" s="31"/>
      <c r="EV867" s="31"/>
      <c r="EW867" s="31"/>
      <c r="EX867" s="31"/>
      <c r="EY867" s="31"/>
      <c r="EZ867" s="31"/>
      <c r="FA867" s="31"/>
      <c r="FB867" s="31"/>
      <c r="FC867" s="31"/>
      <c r="FD867" s="31"/>
      <c r="FE867" s="31"/>
      <c r="FF867" s="31"/>
      <c r="FG867" s="31"/>
    </row>
    <row r="868" spans="1:163" ht="11.25">
      <c r="A868" s="867" t="s">
        <v>1526</v>
      </c>
      <c r="B868" s="868"/>
      <c r="C868" s="868"/>
      <c r="D868" s="868"/>
      <c r="E868" s="868"/>
      <c r="F868" s="868"/>
      <c r="G868" s="868"/>
      <c r="H868" s="868"/>
      <c r="I868" s="868"/>
      <c r="J868" s="868"/>
      <c r="K868" s="868"/>
      <c r="L868" s="868"/>
      <c r="M868" s="868"/>
      <c r="N868" s="868"/>
      <c r="O868" s="868"/>
      <c r="P868" s="868"/>
      <c r="Q868" s="869"/>
      <c r="R868" s="412">
        <v>4</v>
      </c>
      <c r="S868" s="413"/>
      <c r="T868" s="369"/>
      <c r="U868" s="370"/>
      <c r="V868" s="370"/>
      <c r="W868" s="371"/>
      <c r="X868" s="369"/>
      <c r="Y868" s="370"/>
      <c r="Z868" s="370"/>
      <c r="AA868" s="371"/>
      <c r="AB868" s="369"/>
      <c r="AC868" s="370"/>
      <c r="AD868" s="370"/>
      <c r="AE868" s="37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  <c r="DR868" s="31"/>
      <c r="DS868" s="31"/>
      <c r="DT868" s="31"/>
      <c r="DU868" s="31"/>
      <c r="DV868" s="31"/>
      <c r="DW868" s="31"/>
      <c r="DX868" s="31"/>
      <c r="DY868" s="31"/>
      <c r="DZ868" s="31"/>
      <c r="EA868" s="31"/>
      <c r="EB868" s="31"/>
      <c r="EC868" s="31"/>
      <c r="ED868" s="31"/>
      <c r="EE868" s="31"/>
      <c r="EF868" s="31"/>
      <c r="EG868" s="31"/>
      <c r="EH868" s="31"/>
      <c r="EI868" s="31"/>
      <c r="EJ868" s="31"/>
      <c r="EK868" s="31"/>
      <c r="EL868" s="31"/>
      <c r="EM868" s="31"/>
      <c r="EN868" s="31"/>
      <c r="EO868" s="31"/>
      <c r="EP868" s="31"/>
      <c r="EQ868" s="31"/>
      <c r="ER868" s="31"/>
      <c r="ES868" s="31"/>
      <c r="ET868" s="31"/>
      <c r="EU868" s="31"/>
      <c r="EV868" s="31"/>
      <c r="EW868" s="31"/>
      <c r="EX868" s="31"/>
      <c r="EY868" s="31"/>
      <c r="EZ868" s="31"/>
      <c r="FA868" s="31"/>
      <c r="FB868" s="31"/>
      <c r="FC868" s="31"/>
      <c r="FD868" s="31"/>
      <c r="FE868" s="31"/>
      <c r="FF868" s="31"/>
      <c r="FG868" s="31"/>
    </row>
    <row r="869" spans="1:163" s="8" customFormat="1" ht="16.5" customHeight="1">
      <c r="A869" s="867" t="s">
        <v>998</v>
      </c>
      <c r="B869" s="868"/>
      <c r="C869" s="868"/>
      <c r="D869" s="868"/>
      <c r="E869" s="868"/>
      <c r="F869" s="868"/>
      <c r="G869" s="868"/>
      <c r="H869" s="868"/>
      <c r="I869" s="868"/>
      <c r="J869" s="868"/>
      <c r="K869" s="868"/>
      <c r="L869" s="868"/>
      <c r="M869" s="868"/>
      <c r="N869" s="868"/>
      <c r="O869" s="868"/>
      <c r="P869" s="868"/>
      <c r="Q869" s="869"/>
      <c r="R869" s="412">
        <v>5</v>
      </c>
      <c r="S869" s="413"/>
      <c r="T869" s="369"/>
      <c r="U869" s="370"/>
      <c r="V869" s="370"/>
      <c r="W869" s="371"/>
      <c r="X869" s="369"/>
      <c r="Y869" s="370"/>
      <c r="Z869" s="370"/>
      <c r="AA869" s="371"/>
      <c r="AB869" s="369"/>
      <c r="AC869" s="370"/>
      <c r="AD869" s="370"/>
      <c r="AE869" s="37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  <c r="DR869" s="31"/>
      <c r="DS869" s="31"/>
      <c r="DT869" s="31"/>
      <c r="DU869" s="31"/>
      <c r="DV869" s="31"/>
      <c r="DW869" s="31"/>
      <c r="DX869" s="31"/>
      <c r="DY869" s="31"/>
      <c r="DZ869" s="31"/>
      <c r="EA869" s="31"/>
      <c r="EB869" s="31"/>
      <c r="EC869" s="31"/>
      <c r="ED869" s="31"/>
      <c r="EE869" s="31"/>
      <c r="EF869" s="31"/>
      <c r="EG869" s="31"/>
      <c r="EH869" s="31"/>
      <c r="EI869" s="31"/>
      <c r="EJ869" s="31"/>
      <c r="EK869" s="31"/>
      <c r="EL869" s="31"/>
      <c r="EM869" s="31"/>
      <c r="EN869" s="31"/>
      <c r="EO869" s="31"/>
      <c r="EP869" s="31"/>
      <c r="EQ869" s="31"/>
      <c r="ER869" s="31"/>
      <c r="ES869" s="31"/>
      <c r="ET869" s="31"/>
      <c r="EU869" s="31"/>
      <c r="EV869" s="31"/>
      <c r="EW869" s="31"/>
      <c r="EX869" s="31"/>
      <c r="EY869" s="31"/>
      <c r="EZ869" s="31"/>
      <c r="FA869" s="31"/>
      <c r="FB869" s="31"/>
      <c r="FC869" s="31"/>
      <c r="FD869" s="31"/>
      <c r="FE869" s="31"/>
      <c r="FF869" s="31"/>
      <c r="FG869" s="31"/>
    </row>
    <row r="870" spans="1:163" s="8" customFormat="1" ht="14.25" customHeight="1">
      <c r="A870" s="867" t="s">
        <v>999</v>
      </c>
      <c r="B870" s="868"/>
      <c r="C870" s="868"/>
      <c r="D870" s="868"/>
      <c r="E870" s="868"/>
      <c r="F870" s="868"/>
      <c r="G870" s="868"/>
      <c r="H870" s="868"/>
      <c r="I870" s="868"/>
      <c r="J870" s="868"/>
      <c r="K870" s="868"/>
      <c r="L870" s="868"/>
      <c r="M870" s="868"/>
      <c r="N870" s="868"/>
      <c r="O870" s="868"/>
      <c r="P870" s="868"/>
      <c r="Q870" s="869"/>
      <c r="R870" s="412">
        <v>6</v>
      </c>
      <c r="S870" s="413"/>
      <c r="T870" s="369"/>
      <c r="U870" s="370"/>
      <c r="V870" s="370"/>
      <c r="W870" s="371"/>
      <c r="X870" s="369"/>
      <c r="Y870" s="370"/>
      <c r="Z870" s="370"/>
      <c r="AA870" s="371"/>
      <c r="AB870" s="369"/>
      <c r="AC870" s="370"/>
      <c r="AD870" s="370"/>
      <c r="AE870" s="37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  <c r="DR870" s="31"/>
      <c r="DS870" s="31"/>
      <c r="DT870" s="31"/>
      <c r="DU870" s="31"/>
      <c r="DV870" s="31"/>
      <c r="DW870" s="31"/>
      <c r="DX870" s="31"/>
      <c r="DY870" s="31"/>
      <c r="DZ870" s="31"/>
      <c r="EA870" s="31"/>
      <c r="EB870" s="31"/>
      <c r="EC870" s="31"/>
      <c r="ED870" s="31"/>
      <c r="EE870" s="31"/>
      <c r="EF870" s="31"/>
      <c r="EG870" s="31"/>
      <c r="EH870" s="31"/>
      <c r="EI870" s="31"/>
      <c r="EJ870" s="31"/>
      <c r="EK870" s="31"/>
      <c r="EL870" s="31"/>
      <c r="EM870" s="31"/>
      <c r="EN870" s="31"/>
      <c r="EO870" s="31"/>
      <c r="EP870" s="31"/>
      <c r="EQ870" s="31"/>
      <c r="ER870" s="31"/>
      <c r="ES870" s="31"/>
      <c r="ET870" s="31"/>
      <c r="EU870" s="31"/>
      <c r="EV870" s="31"/>
      <c r="EW870" s="31"/>
      <c r="EX870" s="31"/>
      <c r="EY870" s="31"/>
      <c r="EZ870" s="31"/>
      <c r="FA870" s="31"/>
      <c r="FB870" s="31"/>
      <c r="FC870" s="31"/>
      <c r="FD870" s="31"/>
      <c r="FE870" s="31"/>
      <c r="FF870" s="31"/>
      <c r="FG870" s="31"/>
    </row>
    <row r="871" spans="1:163" s="8" customFormat="1" ht="17.25" customHeight="1">
      <c r="A871" s="867" t="s">
        <v>1527</v>
      </c>
      <c r="B871" s="868"/>
      <c r="C871" s="868"/>
      <c r="D871" s="868"/>
      <c r="E871" s="868"/>
      <c r="F871" s="868"/>
      <c r="G871" s="868"/>
      <c r="H871" s="868"/>
      <c r="I871" s="868"/>
      <c r="J871" s="868"/>
      <c r="K871" s="868"/>
      <c r="L871" s="868"/>
      <c r="M871" s="868"/>
      <c r="N871" s="868"/>
      <c r="O871" s="868"/>
      <c r="P871" s="868"/>
      <c r="Q871" s="869"/>
      <c r="R871" s="412">
        <v>7</v>
      </c>
      <c r="S871" s="413"/>
      <c r="T871" s="369"/>
      <c r="U871" s="370"/>
      <c r="V871" s="370"/>
      <c r="W871" s="371"/>
      <c r="X871" s="369"/>
      <c r="Y871" s="370"/>
      <c r="Z871" s="370"/>
      <c r="AA871" s="371"/>
      <c r="AB871" s="369"/>
      <c r="AC871" s="370"/>
      <c r="AD871" s="370"/>
      <c r="AE871" s="37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  <c r="DR871" s="31"/>
      <c r="DS871" s="31"/>
      <c r="DT871" s="31"/>
      <c r="DU871" s="31"/>
      <c r="DV871" s="31"/>
      <c r="DW871" s="31"/>
      <c r="DX871" s="31"/>
      <c r="DY871" s="31"/>
      <c r="DZ871" s="31"/>
      <c r="EA871" s="31"/>
      <c r="EB871" s="31"/>
      <c r="EC871" s="31"/>
      <c r="ED871" s="31"/>
      <c r="EE871" s="31"/>
      <c r="EF871" s="31"/>
      <c r="EG871" s="31"/>
      <c r="EH871" s="31"/>
      <c r="EI871" s="31"/>
      <c r="EJ871" s="31"/>
      <c r="EK871" s="31"/>
      <c r="EL871" s="31"/>
      <c r="EM871" s="31"/>
      <c r="EN871" s="31"/>
      <c r="EO871" s="31"/>
      <c r="EP871" s="31"/>
      <c r="EQ871" s="31"/>
      <c r="ER871" s="31"/>
      <c r="ES871" s="31"/>
      <c r="ET871" s="31"/>
      <c r="EU871" s="31"/>
      <c r="EV871" s="31"/>
      <c r="EW871" s="31"/>
      <c r="EX871" s="31"/>
      <c r="EY871" s="31"/>
      <c r="EZ871" s="31"/>
      <c r="FA871" s="31"/>
      <c r="FB871" s="31"/>
      <c r="FC871" s="31"/>
      <c r="FD871" s="31"/>
      <c r="FE871" s="31"/>
      <c r="FF871" s="31"/>
      <c r="FG871" s="31"/>
    </row>
    <row r="872" spans="1:163" s="8" customFormat="1" ht="11.25">
      <c r="A872" s="867" t="s">
        <v>1000</v>
      </c>
      <c r="B872" s="868"/>
      <c r="C872" s="868"/>
      <c r="D872" s="868"/>
      <c r="E872" s="868"/>
      <c r="F872" s="868"/>
      <c r="G872" s="868"/>
      <c r="H872" s="868"/>
      <c r="I872" s="868"/>
      <c r="J872" s="868"/>
      <c r="K872" s="868"/>
      <c r="L872" s="868"/>
      <c r="M872" s="868"/>
      <c r="N872" s="868"/>
      <c r="O872" s="868"/>
      <c r="P872" s="868"/>
      <c r="Q872" s="869"/>
      <c r="R872" s="412">
        <v>8</v>
      </c>
      <c r="S872" s="413"/>
      <c r="T872" s="369"/>
      <c r="U872" s="370"/>
      <c r="V872" s="370"/>
      <c r="W872" s="371"/>
      <c r="X872" s="369"/>
      <c r="Y872" s="370"/>
      <c r="Z872" s="370"/>
      <c r="AA872" s="371"/>
      <c r="AB872" s="369"/>
      <c r="AC872" s="370"/>
      <c r="AD872" s="370"/>
      <c r="AE872" s="37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  <c r="DR872" s="31"/>
      <c r="DS872" s="31"/>
      <c r="DT872" s="31"/>
      <c r="DU872" s="31"/>
      <c r="DV872" s="31"/>
      <c r="DW872" s="31"/>
      <c r="DX872" s="31"/>
      <c r="DY872" s="31"/>
      <c r="DZ872" s="31"/>
      <c r="EA872" s="31"/>
      <c r="EB872" s="31"/>
      <c r="EC872" s="31"/>
      <c r="ED872" s="31"/>
      <c r="EE872" s="31"/>
      <c r="EF872" s="31"/>
      <c r="EG872" s="31"/>
      <c r="EH872" s="31"/>
      <c r="EI872" s="31"/>
      <c r="EJ872" s="31"/>
      <c r="EK872" s="31"/>
      <c r="EL872" s="31"/>
      <c r="EM872" s="31"/>
      <c r="EN872" s="31"/>
      <c r="EO872" s="31"/>
      <c r="EP872" s="31"/>
      <c r="EQ872" s="31"/>
      <c r="ER872" s="31"/>
      <c r="ES872" s="31"/>
      <c r="ET872" s="31"/>
      <c r="EU872" s="31"/>
      <c r="EV872" s="31"/>
      <c r="EW872" s="31"/>
      <c r="EX872" s="31"/>
      <c r="EY872" s="31"/>
      <c r="EZ872" s="31"/>
      <c r="FA872" s="31"/>
      <c r="FB872" s="31"/>
      <c r="FC872" s="31"/>
      <c r="FD872" s="31"/>
      <c r="FE872" s="31"/>
      <c r="FF872" s="31"/>
      <c r="FG872" s="31"/>
    </row>
    <row r="873" spans="1:163" s="9" customFormat="1" ht="21.75" customHeight="1">
      <c r="A873" s="867" t="s">
        <v>1001</v>
      </c>
      <c r="B873" s="868"/>
      <c r="C873" s="868"/>
      <c r="D873" s="868"/>
      <c r="E873" s="868"/>
      <c r="F873" s="868"/>
      <c r="G873" s="868"/>
      <c r="H873" s="868"/>
      <c r="I873" s="868"/>
      <c r="J873" s="868"/>
      <c r="K873" s="868"/>
      <c r="L873" s="868"/>
      <c r="M873" s="868"/>
      <c r="N873" s="868"/>
      <c r="O873" s="868"/>
      <c r="P873" s="868"/>
      <c r="Q873" s="869"/>
      <c r="R873" s="412">
        <v>9</v>
      </c>
      <c r="S873" s="413"/>
      <c r="T873" s="369"/>
      <c r="U873" s="370"/>
      <c r="V873" s="370"/>
      <c r="W873" s="371"/>
      <c r="X873" s="369"/>
      <c r="Y873" s="370"/>
      <c r="Z873" s="370"/>
      <c r="AA873" s="371"/>
      <c r="AB873" s="369"/>
      <c r="AC873" s="370"/>
      <c r="AD873" s="370"/>
      <c r="AE873" s="37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  <c r="DR873" s="31"/>
      <c r="DS873" s="31"/>
      <c r="DT873" s="31"/>
      <c r="DU873" s="31"/>
      <c r="DV873" s="31"/>
      <c r="DW873" s="31"/>
      <c r="DX873" s="31"/>
      <c r="DY873" s="31"/>
      <c r="DZ873" s="31"/>
      <c r="EA873" s="31"/>
      <c r="EB873" s="31"/>
      <c r="EC873" s="31"/>
      <c r="ED873" s="31"/>
      <c r="EE873" s="31"/>
      <c r="EF873" s="31"/>
      <c r="EG873" s="31"/>
      <c r="EH873" s="31"/>
      <c r="EI873" s="31"/>
      <c r="EJ873" s="31"/>
      <c r="EK873" s="31"/>
      <c r="EL873" s="31"/>
      <c r="EM873" s="31"/>
      <c r="EN873" s="31"/>
      <c r="EO873" s="31"/>
      <c r="EP873" s="31"/>
      <c r="EQ873" s="31"/>
      <c r="ER873" s="31"/>
      <c r="ES873" s="31"/>
      <c r="ET873" s="31"/>
      <c r="EU873" s="31"/>
      <c r="EV873" s="31"/>
      <c r="EW873" s="31"/>
      <c r="EX873" s="31"/>
      <c r="EY873" s="31"/>
      <c r="EZ873" s="31"/>
      <c r="FA873" s="31"/>
      <c r="FB873" s="31"/>
      <c r="FC873" s="31"/>
      <c r="FD873" s="31"/>
      <c r="FE873" s="31"/>
      <c r="FF873" s="31"/>
      <c r="FG873" s="31"/>
    </row>
    <row r="874" spans="1:163" s="9" customFormat="1" ht="22.5" customHeight="1">
      <c r="A874" s="867" t="s">
        <v>1002</v>
      </c>
      <c r="B874" s="868"/>
      <c r="C874" s="868"/>
      <c r="D874" s="868"/>
      <c r="E874" s="868"/>
      <c r="F874" s="868"/>
      <c r="G874" s="868"/>
      <c r="H874" s="868"/>
      <c r="I874" s="868"/>
      <c r="J874" s="868"/>
      <c r="K874" s="868"/>
      <c r="L874" s="868"/>
      <c r="M874" s="868"/>
      <c r="N874" s="868"/>
      <c r="O874" s="868"/>
      <c r="P874" s="868"/>
      <c r="Q874" s="869"/>
      <c r="R874" s="412">
        <v>10</v>
      </c>
      <c r="S874" s="413"/>
      <c r="T874" s="369"/>
      <c r="U874" s="370"/>
      <c r="V874" s="370"/>
      <c r="W874" s="371"/>
      <c r="X874" s="369"/>
      <c r="Y874" s="370"/>
      <c r="Z874" s="370"/>
      <c r="AA874" s="371"/>
      <c r="AB874" s="369"/>
      <c r="AC874" s="370"/>
      <c r="AD874" s="370"/>
      <c r="AE874" s="37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  <c r="DR874" s="31"/>
      <c r="DS874" s="31"/>
      <c r="DT874" s="31"/>
      <c r="DU874" s="31"/>
      <c r="DV874" s="31"/>
      <c r="DW874" s="31"/>
      <c r="DX874" s="31"/>
      <c r="DY874" s="31"/>
      <c r="DZ874" s="31"/>
      <c r="EA874" s="31"/>
      <c r="EB874" s="31"/>
      <c r="EC874" s="31"/>
      <c r="ED874" s="31"/>
      <c r="EE874" s="31"/>
      <c r="EF874" s="31"/>
      <c r="EG874" s="31"/>
      <c r="EH874" s="31"/>
      <c r="EI874" s="31"/>
      <c r="EJ874" s="31"/>
      <c r="EK874" s="31"/>
      <c r="EL874" s="31"/>
      <c r="EM874" s="31"/>
      <c r="EN874" s="31"/>
      <c r="EO874" s="31"/>
      <c r="EP874" s="31"/>
      <c r="EQ874" s="31"/>
      <c r="ER874" s="31"/>
      <c r="ES874" s="31"/>
      <c r="ET874" s="31"/>
      <c r="EU874" s="31"/>
      <c r="EV874" s="31"/>
      <c r="EW874" s="31"/>
      <c r="EX874" s="31"/>
      <c r="EY874" s="31"/>
      <c r="EZ874" s="31"/>
      <c r="FA874" s="31"/>
      <c r="FB874" s="31"/>
      <c r="FC874" s="31"/>
      <c r="FD874" s="31"/>
      <c r="FE874" s="31"/>
      <c r="FF874" s="31"/>
      <c r="FG874" s="31"/>
    </row>
    <row r="875" spans="1:163" s="9" customFormat="1" ht="68.25" customHeight="1">
      <c r="A875" s="867" t="s">
        <v>502</v>
      </c>
      <c r="B875" s="868"/>
      <c r="C875" s="868"/>
      <c r="D875" s="868"/>
      <c r="E875" s="868"/>
      <c r="F875" s="868"/>
      <c r="G875" s="868"/>
      <c r="H875" s="868"/>
      <c r="I875" s="868"/>
      <c r="J875" s="868"/>
      <c r="K875" s="868"/>
      <c r="L875" s="868"/>
      <c r="M875" s="868"/>
      <c r="N875" s="868"/>
      <c r="O875" s="868"/>
      <c r="P875" s="868"/>
      <c r="Q875" s="869"/>
      <c r="R875" s="412">
        <v>11</v>
      </c>
      <c r="S875" s="413"/>
      <c r="T875" s="369"/>
      <c r="U875" s="370"/>
      <c r="V875" s="370"/>
      <c r="W875" s="371"/>
      <c r="X875" s="369"/>
      <c r="Y875" s="370"/>
      <c r="Z875" s="370"/>
      <c r="AA875" s="371"/>
      <c r="AB875" s="369"/>
      <c r="AC875" s="370"/>
      <c r="AD875" s="370"/>
      <c r="AE875" s="37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  <c r="DR875" s="31"/>
      <c r="DS875" s="31"/>
      <c r="DT875" s="31"/>
      <c r="DU875" s="31"/>
      <c r="DV875" s="31"/>
      <c r="DW875" s="31"/>
      <c r="DX875" s="31"/>
      <c r="DY875" s="31"/>
      <c r="DZ875" s="31"/>
      <c r="EA875" s="31"/>
      <c r="EB875" s="31"/>
      <c r="EC875" s="31"/>
      <c r="ED875" s="31"/>
      <c r="EE875" s="31"/>
      <c r="EF875" s="31"/>
      <c r="EG875" s="31"/>
      <c r="EH875" s="31"/>
      <c r="EI875" s="31"/>
      <c r="EJ875" s="31"/>
      <c r="EK875" s="31"/>
      <c r="EL875" s="31"/>
      <c r="EM875" s="31"/>
      <c r="EN875" s="31"/>
      <c r="EO875" s="31"/>
      <c r="EP875" s="31"/>
      <c r="EQ875" s="31"/>
      <c r="ER875" s="31"/>
      <c r="ES875" s="31"/>
      <c r="ET875" s="31"/>
      <c r="EU875" s="31"/>
      <c r="EV875" s="31"/>
      <c r="EW875" s="31"/>
      <c r="EX875" s="31"/>
      <c r="EY875" s="31"/>
      <c r="EZ875" s="31"/>
      <c r="FA875" s="31"/>
      <c r="FB875" s="31"/>
      <c r="FC875" s="31"/>
      <c r="FD875" s="31"/>
      <c r="FE875" s="31"/>
      <c r="FF875" s="31"/>
      <c r="FG875" s="31"/>
    </row>
    <row r="876" spans="1:163" s="9" customFormat="1" ht="22.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101"/>
      <c r="AH876" s="101"/>
      <c r="AI876" s="100"/>
      <c r="AJ876" s="100"/>
      <c r="AK876" s="100"/>
      <c r="AL876" s="100"/>
      <c r="AM876" s="100"/>
      <c r="AN876" s="21"/>
      <c r="AO876" s="21"/>
      <c r="AP876" s="101"/>
      <c r="AQ876" s="101"/>
      <c r="AR876" s="101"/>
      <c r="AS876" s="101"/>
      <c r="AT876" s="101"/>
      <c r="AU876" s="101"/>
      <c r="AV876" s="10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  <c r="DR876" s="31"/>
      <c r="DS876" s="31"/>
      <c r="DT876" s="31"/>
      <c r="DU876" s="31"/>
      <c r="DV876" s="31"/>
      <c r="DW876" s="31"/>
      <c r="DX876" s="31"/>
      <c r="DY876" s="31"/>
      <c r="DZ876" s="31"/>
      <c r="EA876" s="31"/>
      <c r="EB876" s="31"/>
      <c r="EC876" s="31"/>
      <c r="ED876" s="31"/>
      <c r="EE876" s="31"/>
      <c r="EF876" s="31"/>
      <c r="EG876" s="31"/>
      <c r="EH876" s="31"/>
      <c r="EI876" s="31"/>
      <c r="EJ876" s="31"/>
      <c r="EK876" s="31"/>
      <c r="EL876" s="31"/>
      <c r="EM876" s="31"/>
      <c r="EN876" s="31"/>
      <c r="EO876" s="31"/>
      <c r="EP876" s="31"/>
      <c r="EQ876" s="31"/>
      <c r="ER876" s="31"/>
      <c r="ES876" s="31"/>
      <c r="ET876" s="31"/>
      <c r="EU876" s="31"/>
      <c r="EV876" s="31"/>
      <c r="EW876" s="31"/>
      <c r="EX876" s="31"/>
      <c r="EY876" s="31"/>
      <c r="EZ876" s="31"/>
      <c r="FA876" s="31"/>
      <c r="FB876" s="31"/>
      <c r="FC876" s="31"/>
      <c r="FD876" s="31"/>
      <c r="FE876" s="31"/>
      <c r="FF876" s="31"/>
      <c r="FG876" s="31"/>
    </row>
    <row r="877" spans="1:163" s="9" customFormat="1" ht="22.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21"/>
      <c r="AE877" s="21"/>
      <c r="AF877" s="101"/>
      <c r="AG877" s="101"/>
      <c r="AH877" s="101"/>
      <c r="AI877" s="101"/>
      <c r="AJ877" s="101"/>
      <c r="AK877" s="101"/>
      <c r="AL877" s="101"/>
      <c r="AM877" s="101"/>
      <c r="AN877" s="101"/>
      <c r="AO877" s="101"/>
      <c r="AP877" s="101"/>
      <c r="AQ877" s="101"/>
      <c r="AR877" s="101"/>
      <c r="AS877" s="101"/>
      <c r="AT877" s="101"/>
      <c r="AU877" s="101"/>
      <c r="AV877" s="101"/>
      <c r="AW877" s="101"/>
      <c r="AX877" s="101"/>
      <c r="AY877" s="101"/>
      <c r="AZ877" s="10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  <c r="DR877" s="31"/>
      <c r="DS877" s="31"/>
      <c r="DT877" s="31"/>
      <c r="DU877" s="31"/>
      <c r="DV877" s="31"/>
      <c r="DW877" s="31"/>
      <c r="DX877" s="31"/>
      <c r="DY877" s="31"/>
      <c r="DZ877" s="31"/>
      <c r="EA877" s="31"/>
      <c r="EB877" s="31"/>
      <c r="EC877" s="31"/>
      <c r="ED877" s="31"/>
      <c r="EE877" s="31"/>
      <c r="EF877" s="31"/>
      <c r="EG877" s="31"/>
      <c r="EH877" s="31"/>
      <c r="EI877" s="31"/>
      <c r="EJ877" s="31"/>
      <c r="EK877" s="31"/>
      <c r="EL877" s="31"/>
      <c r="EM877" s="31"/>
      <c r="EN877" s="31"/>
      <c r="EO877" s="31"/>
      <c r="EP877" s="31"/>
      <c r="EQ877" s="31"/>
      <c r="ER877" s="31"/>
      <c r="ES877" s="31"/>
      <c r="ET877" s="31"/>
      <c r="EU877" s="31"/>
      <c r="EV877" s="31"/>
      <c r="EW877" s="31"/>
      <c r="EX877" s="31"/>
      <c r="EY877" s="31"/>
      <c r="EZ877" s="31"/>
      <c r="FA877" s="31"/>
      <c r="FB877" s="31"/>
      <c r="FC877" s="31"/>
      <c r="FD877" s="31"/>
      <c r="FE877" s="31"/>
      <c r="FF877" s="31"/>
      <c r="FG877" s="31"/>
    </row>
    <row r="878" spans="1:163" s="9" customFormat="1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21"/>
      <c r="AE878" s="21"/>
      <c r="AF878" s="101"/>
      <c r="AG878" s="101"/>
      <c r="AH878" s="101"/>
      <c r="AI878" s="101"/>
      <c r="AJ878" s="101"/>
      <c r="AK878" s="101"/>
      <c r="AL878" s="101"/>
      <c r="AM878" s="101"/>
      <c r="AN878" s="101"/>
      <c r="AO878" s="101"/>
      <c r="AP878" s="101"/>
      <c r="AQ878" s="101"/>
      <c r="AR878" s="101"/>
      <c r="AS878" s="101"/>
      <c r="AT878" s="101"/>
      <c r="AU878" s="101"/>
      <c r="AV878" s="101"/>
      <c r="AW878" s="101"/>
      <c r="AX878" s="101"/>
      <c r="AY878" s="101"/>
      <c r="AZ878" s="10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  <c r="DR878" s="31"/>
      <c r="DS878" s="31"/>
      <c r="DT878" s="31"/>
      <c r="DU878" s="31"/>
      <c r="DV878" s="31"/>
      <c r="DW878" s="31"/>
      <c r="DX878" s="31"/>
      <c r="DY878" s="31"/>
      <c r="DZ878" s="31"/>
      <c r="EA878" s="31"/>
      <c r="EB878" s="31"/>
      <c r="EC878" s="31"/>
      <c r="ED878" s="31"/>
      <c r="EE878" s="31"/>
      <c r="EF878" s="31"/>
      <c r="EG878" s="31"/>
      <c r="EH878" s="31"/>
      <c r="EI878" s="31"/>
      <c r="EJ878" s="31"/>
      <c r="EK878" s="31"/>
      <c r="EL878" s="31"/>
      <c r="EM878" s="31"/>
      <c r="EN878" s="31"/>
      <c r="EO878" s="31"/>
      <c r="EP878" s="31"/>
      <c r="EQ878" s="31"/>
      <c r="ER878" s="31"/>
      <c r="ES878" s="31"/>
      <c r="ET878" s="31"/>
      <c r="EU878" s="31"/>
      <c r="EV878" s="31"/>
      <c r="EW878" s="31"/>
      <c r="EX878" s="31"/>
      <c r="EY878" s="31"/>
      <c r="EZ878" s="31"/>
      <c r="FA878" s="31"/>
      <c r="FB878" s="31"/>
      <c r="FC878" s="31"/>
      <c r="FD878" s="31"/>
      <c r="FE878" s="31"/>
      <c r="FF878" s="31"/>
      <c r="FG878" s="31"/>
    </row>
    <row r="879" spans="1:163" s="9" customFormat="1" ht="16.5" customHeight="1">
      <c r="A879" s="496" t="s">
        <v>1555</v>
      </c>
      <c r="B879" s="496"/>
      <c r="C879" s="59"/>
      <c r="D879" s="59"/>
      <c r="E879" s="59"/>
      <c r="F879" s="59"/>
      <c r="G879" s="59"/>
      <c r="H879" s="25" t="s">
        <v>1798</v>
      </c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59"/>
      <c r="AX879" s="59"/>
      <c r="AY879" s="58"/>
      <c r="AZ879" s="58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59"/>
      <c r="BQ879" s="59"/>
      <c r="BR879" s="59"/>
      <c r="BS879" s="59"/>
      <c r="BT879" s="59"/>
      <c r="BU879" s="59"/>
      <c r="BV879" s="59"/>
      <c r="BW879" s="59"/>
      <c r="BX879" s="59"/>
      <c r="BY879" s="59"/>
      <c r="BZ879" s="59"/>
      <c r="CA879" s="59"/>
      <c r="CB879" s="59"/>
      <c r="CC879" s="59"/>
      <c r="CD879" s="59"/>
      <c r="CE879" s="59"/>
      <c r="CF879" s="59"/>
      <c r="CG879" s="59"/>
      <c r="CH879" s="59"/>
      <c r="CI879" s="59"/>
      <c r="CJ879" s="59"/>
      <c r="CK879" s="59"/>
      <c r="CL879" s="59"/>
      <c r="CM879" s="59"/>
      <c r="CN879" s="59"/>
      <c r="CO879" s="59"/>
      <c r="CP879" s="59"/>
      <c r="CQ879" s="59"/>
      <c r="CR879" s="59"/>
      <c r="CS879" s="59"/>
      <c r="CT879" s="59"/>
      <c r="CU879" s="59"/>
      <c r="CV879" s="59"/>
      <c r="CW879" s="59"/>
      <c r="CX879" s="59"/>
      <c r="CY879" s="59"/>
      <c r="CZ879" s="59"/>
      <c r="DA879" s="59"/>
      <c r="DB879" s="59"/>
      <c r="DC879" s="59"/>
      <c r="DD879" s="59"/>
      <c r="DE879" s="59"/>
      <c r="DF879" s="59"/>
      <c r="DG879" s="59"/>
      <c r="DH879" s="59"/>
      <c r="DI879" s="59"/>
      <c r="DJ879" s="59"/>
      <c r="DK879" s="59"/>
      <c r="DL879" s="59"/>
      <c r="DM879" s="59"/>
      <c r="DN879" s="59"/>
      <c r="DO879" s="59"/>
      <c r="DP879" s="59"/>
      <c r="DQ879" s="59"/>
      <c r="DR879" s="59"/>
      <c r="DS879" s="59"/>
      <c r="DT879" s="59"/>
      <c r="DU879" s="59"/>
      <c r="DV879" s="59"/>
      <c r="DW879" s="59"/>
      <c r="DX879" s="59"/>
      <c r="DY879" s="59"/>
      <c r="DZ879" s="59"/>
      <c r="EA879" s="59"/>
      <c r="EB879" s="59"/>
      <c r="EC879" s="59"/>
      <c r="ED879" s="59"/>
      <c r="EE879" s="59"/>
      <c r="EF879" s="59"/>
      <c r="EG879" s="59"/>
      <c r="EH879" s="59"/>
      <c r="EI879" s="59"/>
      <c r="EJ879" s="59"/>
      <c r="EK879" s="59"/>
      <c r="EL879" s="59"/>
      <c r="EM879" s="59"/>
      <c r="EN879" s="59"/>
      <c r="EO879" s="59"/>
      <c r="EP879" s="59"/>
      <c r="EQ879" s="59"/>
      <c r="ER879" s="59"/>
      <c r="ES879" s="59"/>
      <c r="ET879" s="59"/>
      <c r="EU879" s="59"/>
      <c r="EV879" s="59"/>
      <c r="EW879" s="59"/>
      <c r="EX879" s="59"/>
      <c r="EY879" s="59"/>
      <c r="EZ879" s="59"/>
      <c r="FA879" s="59"/>
      <c r="FB879" s="59"/>
      <c r="FC879" s="59"/>
      <c r="FD879" s="59"/>
      <c r="FE879" s="59"/>
      <c r="FF879" s="59"/>
      <c r="FG879" s="59"/>
    </row>
    <row r="880" spans="1:163" s="9" customFormat="1" ht="9" customHeight="1">
      <c r="A880" s="23"/>
      <c r="B880" s="2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86"/>
      <c r="AZ880" s="86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</row>
    <row r="881" spans="1:163" s="9" customFormat="1" ht="17.25" customHeight="1">
      <c r="A881" s="437" t="s">
        <v>197</v>
      </c>
      <c r="B881" s="438"/>
      <c r="C881" s="438"/>
      <c r="D881" s="438"/>
      <c r="E881" s="438"/>
      <c r="F881" s="438"/>
      <c r="G881" s="438"/>
      <c r="H881" s="438"/>
      <c r="I881" s="438"/>
      <c r="J881" s="438"/>
      <c r="K881" s="438"/>
      <c r="L881" s="438"/>
      <c r="M881" s="438"/>
      <c r="N881" s="438"/>
      <c r="O881" s="438"/>
      <c r="P881" s="438"/>
      <c r="Q881" s="439"/>
      <c r="R881" s="497" t="s">
        <v>525</v>
      </c>
      <c r="S881" s="562"/>
      <c r="T881" s="437" t="s">
        <v>79</v>
      </c>
      <c r="U881" s="417"/>
      <c r="V881" s="417"/>
      <c r="W881" s="417"/>
      <c r="X881" s="417"/>
      <c r="Y881" s="417"/>
      <c r="Z881" s="417"/>
      <c r="AA881" s="417"/>
      <c r="AB881" s="417"/>
      <c r="AC881" s="417"/>
      <c r="AD881" s="417"/>
      <c r="AE881" s="417"/>
      <c r="AF881" s="417"/>
      <c r="AG881" s="417"/>
      <c r="AH881" s="417"/>
      <c r="AI881" s="447"/>
      <c r="AJ881" s="437" t="s">
        <v>186</v>
      </c>
      <c r="AK881" s="438"/>
      <c r="AL881" s="438"/>
      <c r="AM881" s="438"/>
      <c r="AN881" s="438"/>
      <c r="AO881" s="438"/>
      <c r="AP881" s="438"/>
      <c r="AQ881" s="438"/>
      <c r="AR881" s="438"/>
      <c r="AS881" s="438"/>
      <c r="AT881" s="438"/>
      <c r="AU881" s="438"/>
      <c r="AV881" s="438"/>
      <c r="AW881" s="438"/>
      <c r="AX881" s="438"/>
      <c r="AY881" s="439"/>
      <c r="AZ881" s="437" t="s">
        <v>186</v>
      </c>
      <c r="BA881" s="438"/>
      <c r="BB881" s="438"/>
      <c r="BC881" s="438"/>
      <c r="BD881" s="438"/>
      <c r="BE881" s="438"/>
      <c r="BF881" s="438"/>
      <c r="BG881" s="438"/>
      <c r="BH881" s="438"/>
      <c r="BI881" s="438"/>
      <c r="BJ881" s="438"/>
      <c r="BK881" s="438"/>
      <c r="BL881" s="438"/>
      <c r="BM881" s="438"/>
      <c r="BN881" s="438"/>
      <c r="BO881" s="438"/>
      <c r="BP881" s="438"/>
      <c r="BQ881" s="438"/>
      <c r="BR881" s="438"/>
      <c r="BS881" s="438"/>
      <c r="BT881" s="438"/>
      <c r="BU881" s="438"/>
      <c r="BV881" s="438"/>
      <c r="BW881" s="438"/>
      <c r="BX881" s="438"/>
      <c r="BY881" s="438"/>
      <c r="BZ881" s="438"/>
      <c r="CA881" s="438"/>
      <c r="CB881" s="438"/>
      <c r="CC881" s="438"/>
      <c r="CD881" s="438"/>
      <c r="CE881" s="438"/>
      <c r="CF881" s="438"/>
      <c r="CG881" s="438"/>
      <c r="CH881" s="438"/>
      <c r="CI881" s="438"/>
      <c r="CJ881" s="438"/>
      <c r="CK881" s="438"/>
      <c r="CL881" s="438"/>
      <c r="CM881" s="439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</row>
    <row r="882" spans="1:163" s="9" customFormat="1" ht="14.25" customHeight="1">
      <c r="A882" s="459"/>
      <c r="B882" s="460"/>
      <c r="C882" s="460"/>
      <c r="D882" s="460"/>
      <c r="E882" s="460"/>
      <c r="F882" s="460"/>
      <c r="G882" s="460"/>
      <c r="H882" s="460"/>
      <c r="I882" s="460"/>
      <c r="J882" s="460"/>
      <c r="K882" s="460"/>
      <c r="L882" s="460"/>
      <c r="M882" s="460"/>
      <c r="N882" s="460"/>
      <c r="O882" s="460"/>
      <c r="P882" s="460"/>
      <c r="Q882" s="461"/>
      <c r="R882" s="499"/>
      <c r="S882" s="501"/>
      <c r="T882" s="440" t="s">
        <v>716</v>
      </c>
      <c r="U882" s="421"/>
      <c r="V882" s="421"/>
      <c r="W882" s="421"/>
      <c r="X882" s="421"/>
      <c r="Y882" s="421"/>
      <c r="Z882" s="421"/>
      <c r="AA882" s="421"/>
      <c r="AB882" s="421"/>
      <c r="AC882" s="421"/>
      <c r="AD882" s="421"/>
      <c r="AE882" s="421"/>
      <c r="AF882" s="421"/>
      <c r="AG882" s="421"/>
      <c r="AH882" s="421"/>
      <c r="AI882" s="443"/>
      <c r="AJ882" s="440" t="s">
        <v>187</v>
      </c>
      <c r="AK882" s="441"/>
      <c r="AL882" s="441"/>
      <c r="AM882" s="441"/>
      <c r="AN882" s="441"/>
      <c r="AO882" s="441"/>
      <c r="AP882" s="441"/>
      <c r="AQ882" s="441"/>
      <c r="AR882" s="441"/>
      <c r="AS882" s="441"/>
      <c r="AT882" s="441"/>
      <c r="AU882" s="441"/>
      <c r="AV882" s="441"/>
      <c r="AW882" s="441"/>
      <c r="AX882" s="441"/>
      <c r="AY882" s="442"/>
      <c r="AZ882" s="440" t="s">
        <v>187</v>
      </c>
      <c r="BA882" s="441"/>
      <c r="BB882" s="441"/>
      <c r="BC882" s="441"/>
      <c r="BD882" s="441"/>
      <c r="BE882" s="441"/>
      <c r="BF882" s="441"/>
      <c r="BG882" s="441"/>
      <c r="BH882" s="441"/>
      <c r="BI882" s="441"/>
      <c r="BJ882" s="441"/>
      <c r="BK882" s="441"/>
      <c r="BL882" s="441"/>
      <c r="BM882" s="441"/>
      <c r="BN882" s="441"/>
      <c r="BO882" s="441"/>
      <c r="BP882" s="441"/>
      <c r="BQ882" s="441"/>
      <c r="BR882" s="441"/>
      <c r="BS882" s="441"/>
      <c r="BT882" s="441"/>
      <c r="BU882" s="441"/>
      <c r="BV882" s="441"/>
      <c r="BW882" s="441"/>
      <c r="BX882" s="441"/>
      <c r="BY882" s="441"/>
      <c r="BZ882" s="441"/>
      <c r="CA882" s="441"/>
      <c r="CB882" s="441"/>
      <c r="CC882" s="441"/>
      <c r="CD882" s="441"/>
      <c r="CE882" s="441"/>
      <c r="CF882" s="441"/>
      <c r="CG882" s="441"/>
      <c r="CH882" s="441"/>
      <c r="CI882" s="441"/>
      <c r="CJ882" s="441"/>
      <c r="CK882" s="441"/>
      <c r="CL882" s="441"/>
      <c r="CM882" s="442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</row>
    <row r="883" spans="1:163" s="9" customFormat="1" ht="28.5" customHeight="1">
      <c r="A883" s="459"/>
      <c r="B883" s="460"/>
      <c r="C883" s="460"/>
      <c r="D883" s="460"/>
      <c r="E883" s="460"/>
      <c r="F883" s="460"/>
      <c r="G883" s="460"/>
      <c r="H883" s="460"/>
      <c r="I883" s="460"/>
      <c r="J883" s="460"/>
      <c r="K883" s="460"/>
      <c r="L883" s="460"/>
      <c r="M883" s="460"/>
      <c r="N883" s="460"/>
      <c r="O883" s="460"/>
      <c r="P883" s="460"/>
      <c r="Q883" s="461"/>
      <c r="R883" s="499"/>
      <c r="S883" s="501"/>
      <c r="T883" s="416" t="s">
        <v>195</v>
      </c>
      <c r="U883" s="417"/>
      <c r="V883" s="446" t="s">
        <v>196</v>
      </c>
      <c r="W883" s="447"/>
      <c r="X883" s="416" t="s">
        <v>48</v>
      </c>
      <c r="Y883" s="417"/>
      <c r="Z883" s="446" t="s">
        <v>47</v>
      </c>
      <c r="AA883" s="447"/>
      <c r="AB883" s="437" t="s">
        <v>188</v>
      </c>
      <c r="AC883" s="417"/>
      <c r="AD883" s="417"/>
      <c r="AE883" s="417"/>
      <c r="AF883" s="417"/>
      <c r="AG883" s="417"/>
      <c r="AH883" s="417"/>
      <c r="AI883" s="447"/>
      <c r="AJ883" s="437" t="s">
        <v>1740</v>
      </c>
      <c r="AK883" s="438"/>
      <c r="AL883" s="438"/>
      <c r="AM883" s="438"/>
      <c r="AN883" s="438"/>
      <c r="AO883" s="438"/>
      <c r="AP883" s="438"/>
      <c r="AQ883" s="439"/>
      <c r="AR883" s="437" t="s">
        <v>190</v>
      </c>
      <c r="AS883" s="417"/>
      <c r="AT883" s="417"/>
      <c r="AU883" s="417"/>
      <c r="AV883" s="417"/>
      <c r="AW883" s="417"/>
      <c r="AX883" s="417"/>
      <c r="AY883" s="447"/>
      <c r="AZ883" s="437" t="s">
        <v>199</v>
      </c>
      <c r="BA883" s="417"/>
      <c r="BB883" s="417"/>
      <c r="BC883" s="417"/>
      <c r="BD883" s="417"/>
      <c r="BE883" s="417"/>
      <c r="BF883" s="417"/>
      <c r="BG883" s="447"/>
      <c r="BH883" s="437" t="s">
        <v>200</v>
      </c>
      <c r="BI883" s="417"/>
      <c r="BJ883" s="417"/>
      <c r="BK883" s="417"/>
      <c r="BL883" s="417"/>
      <c r="BM883" s="417"/>
      <c r="BN883" s="417"/>
      <c r="BO883" s="447"/>
      <c r="BP883" s="437" t="s">
        <v>201</v>
      </c>
      <c r="BQ883" s="417"/>
      <c r="BR883" s="417"/>
      <c r="BS883" s="417"/>
      <c r="BT883" s="417"/>
      <c r="BU883" s="417"/>
      <c r="BV883" s="417"/>
      <c r="BW883" s="447"/>
      <c r="BX883" s="437" t="s">
        <v>202</v>
      </c>
      <c r="BY883" s="438"/>
      <c r="BZ883" s="438"/>
      <c r="CA883" s="438"/>
      <c r="CB883" s="438"/>
      <c r="CC883" s="438"/>
      <c r="CD883" s="438"/>
      <c r="CE883" s="439"/>
      <c r="CF883" s="437" t="s">
        <v>340</v>
      </c>
      <c r="CG883" s="417"/>
      <c r="CH883" s="417"/>
      <c r="CI883" s="417"/>
      <c r="CJ883" s="417"/>
      <c r="CK883" s="417"/>
      <c r="CL883" s="417"/>
      <c r="CM883" s="447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</row>
    <row r="884" spans="1:163" s="9" customFormat="1" ht="28.5" customHeight="1">
      <c r="A884" s="459"/>
      <c r="B884" s="460"/>
      <c r="C884" s="460"/>
      <c r="D884" s="460"/>
      <c r="E884" s="460"/>
      <c r="F884" s="460"/>
      <c r="G884" s="460"/>
      <c r="H884" s="460"/>
      <c r="I884" s="460"/>
      <c r="J884" s="460"/>
      <c r="K884" s="460"/>
      <c r="L884" s="460"/>
      <c r="M884" s="460"/>
      <c r="N884" s="460"/>
      <c r="O884" s="460"/>
      <c r="P884" s="460"/>
      <c r="Q884" s="461"/>
      <c r="R884" s="499"/>
      <c r="S884" s="501"/>
      <c r="T884" s="418"/>
      <c r="U884" s="419"/>
      <c r="V884" s="419"/>
      <c r="W884" s="449"/>
      <c r="X884" s="418"/>
      <c r="Y884" s="419"/>
      <c r="Z884" s="419"/>
      <c r="AA884" s="449"/>
      <c r="AB884" s="440" t="s">
        <v>189</v>
      </c>
      <c r="AC884" s="421"/>
      <c r="AD884" s="421"/>
      <c r="AE884" s="421"/>
      <c r="AF884" s="421"/>
      <c r="AG884" s="421"/>
      <c r="AH884" s="421"/>
      <c r="AI884" s="443"/>
      <c r="AJ884" s="440" t="s">
        <v>1741</v>
      </c>
      <c r="AK884" s="441"/>
      <c r="AL884" s="441"/>
      <c r="AM884" s="441"/>
      <c r="AN884" s="441"/>
      <c r="AO884" s="441"/>
      <c r="AP884" s="441"/>
      <c r="AQ884" s="442"/>
      <c r="AR884" s="440" t="s">
        <v>191</v>
      </c>
      <c r="AS884" s="421"/>
      <c r="AT884" s="421"/>
      <c r="AU884" s="421"/>
      <c r="AV884" s="421"/>
      <c r="AW884" s="421"/>
      <c r="AX884" s="421"/>
      <c r="AY884" s="443"/>
      <c r="AZ884" s="440" t="s">
        <v>203</v>
      </c>
      <c r="BA884" s="421"/>
      <c r="BB884" s="421"/>
      <c r="BC884" s="421"/>
      <c r="BD884" s="421"/>
      <c r="BE884" s="421"/>
      <c r="BF884" s="421"/>
      <c r="BG884" s="443"/>
      <c r="BH884" s="440" t="s">
        <v>58</v>
      </c>
      <c r="BI884" s="421"/>
      <c r="BJ884" s="421"/>
      <c r="BK884" s="421"/>
      <c r="BL884" s="421"/>
      <c r="BM884" s="421"/>
      <c r="BN884" s="421"/>
      <c r="BO884" s="443"/>
      <c r="BP884" s="440" t="s">
        <v>59</v>
      </c>
      <c r="BQ884" s="421"/>
      <c r="BR884" s="421"/>
      <c r="BS884" s="421"/>
      <c r="BT884" s="421"/>
      <c r="BU884" s="421"/>
      <c r="BV884" s="421"/>
      <c r="BW884" s="443"/>
      <c r="BX884" s="440" t="s">
        <v>60</v>
      </c>
      <c r="BY884" s="441"/>
      <c r="BZ884" s="441"/>
      <c r="CA884" s="441"/>
      <c r="CB884" s="441"/>
      <c r="CC884" s="441"/>
      <c r="CD884" s="441"/>
      <c r="CE884" s="442"/>
      <c r="CF884" s="440" t="s">
        <v>339</v>
      </c>
      <c r="CG884" s="421"/>
      <c r="CH884" s="421"/>
      <c r="CI884" s="421"/>
      <c r="CJ884" s="421"/>
      <c r="CK884" s="421"/>
      <c r="CL884" s="421"/>
      <c r="CM884" s="443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</row>
    <row r="885" spans="1:163" s="9" customFormat="1" ht="56.25" customHeight="1">
      <c r="A885" s="456" t="s">
        <v>198</v>
      </c>
      <c r="B885" s="457"/>
      <c r="C885" s="457"/>
      <c r="D885" s="457"/>
      <c r="E885" s="457"/>
      <c r="F885" s="457"/>
      <c r="G885" s="457"/>
      <c r="H885" s="457"/>
      <c r="I885" s="457"/>
      <c r="J885" s="457"/>
      <c r="K885" s="457"/>
      <c r="L885" s="457"/>
      <c r="M885" s="457"/>
      <c r="N885" s="457"/>
      <c r="O885" s="457"/>
      <c r="P885" s="457"/>
      <c r="Q885" s="458"/>
      <c r="R885" s="502"/>
      <c r="S885" s="503"/>
      <c r="T885" s="420"/>
      <c r="U885" s="421"/>
      <c r="V885" s="421"/>
      <c r="W885" s="443"/>
      <c r="X885" s="420"/>
      <c r="Y885" s="421"/>
      <c r="Z885" s="421"/>
      <c r="AA885" s="443"/>
      <c r="AB885" s="450" t="s">
        <v>192</v>
      </c>
      <c r="AC885" s="451"/>
      <c r="AD885" s="452" t="s">
        <v>171</v>
      </c>
      <c r="AE885" s="453"/>
      <c r="AF885" s="450" t="s">
        <v>193</v>
      </c>
      <c r="AG885" s="451"/>
      <c r="AH885" s="452" t="s">
        <v>194</v>
      </c>
      <c r="AI885" s="453"/>
      <c r="AJ885" s="450" t="s">
        <v>192</v>
      </c>
      <c r="AK885" s="451"/>
      <c r="AL885" s="452" t="s">
        <v>171</v>
      </c>
      <c r="AM885" s="453"/>
      <c r="AN885" s="450" t="s">
        <v>193</v>
      </c>
      <c r="AO885" s="451"/>
      <c r="AP885" s="452" t="s">
        <v>194</v>
      </c>
      <c r="AQ885" s="453"/>
      <c r="AR885" s="450" t="s">
        <v>192</v>
      </c>
      <c r="AS885" s="451"/>
      <c r="AT885" s="452" t="s">
        <v>171</v>
      </c>
      <c r="AU885" s="453"/>
      <c r="AV885" s="450" t="s">
        <v>193</v>
      </c>
      <c r="AW885" s="451"/>
      <c r="AX885" s="452" t="s">
        <v>194</v>
      </c>
      <c r="AY885" s="453"/>
      <c r="AZ885" s="450" t="s">
        <v>192</v>
      </c>
      <c r="BA885" s="451"/>
      <c r="BB885" s="452" t="s">
        <v>171</v>
      </c>
      <c r="BC885" s="453"/>
      <c r="BD885" s="450" t="s">
        <v>193</v>
      </c>
      <c r="BE885" s="451"/>
      <c r="BF885" s="452" t="s">
        <v>194</v>
      </c>
      <c r="BG885" s="453"/>
      <c r="BH885" s="450" t="s">
        <v>192</v>
      </c>
      <c r="BI885" s="451"/>
      <c r="BJ885" s="452" t="s">
        <v>171</v>
      </c>
      <c r="BK885" s="453"/>
      <c r="BL885" s="450" t="s">
        <v>193</v>
      </c>
      <c r="BM885" s="451"/>
      <c r="BN885" s="452" t="s">
        <v>194</v>
      </c>
      <c r="BO885" s="453"/>
      <c r="BP885" s="450" t="s">
        <v>192</v>
      </c>
      <c r="BQ885" s="451"/>
      <c r="BR885" s="452" t="s">
        <v>171</v>
      </c>
      <c r="BS885" s="453"/>
      <c r="BT885" s="450" t="s">
        <v>193</v>
      </c>
      <c r="BU885" s="451"/>
      <c r="BV885" s="452" t="s">
        <v>194</v>
      </c>
      <c r="BW885" s="453"/>
      <c r="BX885" s="450" t="s">
        <v>192</v>
      </c>
      <c r="BY885" s="451"/>
      <c r="BZ885" s="452" t="s">
        <v>171</v>
      </c>
      <c r="CA885" s="453"/>
      <c r="CB885" s="450" t="s">
        <v>193</v>
      </c>
      <c r="CC885" s="451"/>
      <c r="CD885" s="452" t="s">
        <v>194</v>
      </c>
      <c r="CE885" s="453"/>
      <c r="CF885" s="450" t="s">
        <v>192</v>
      </c>
      <c r="CG885" s="451"/>
      <c r="CH885" s="452" t="s">
        <v>171</v>
      </c>
      <c r="CI885" s="453"/>
      <c r="CJ885" s="450" t="s">
        <v>193</v>
      </c>
      <c r="CK885" s="451"/>
      <c r="CL885" s="452" t="s">
        <v>194</v>
      </c>
      <c r="CM885" s="453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</row>
    <row r="886" spans="1:163" s="9" customFormat="1" ht="23.25" customHeight="1">
      <c r="A886" s="462" t="s">
        <v>1439</v>
      </c>
      <c r="B886" s="463"/>
      <c r="C886" s="463"/>
      <c r="D886" s="463"/>
      <c r="E886" s="463"/>
      <c r="F886" s="463"/>
      <c r="G886" s="463"/>
      <c r="H886" s="463"/>
      <c r="I886" s="463"/>
      <c r="J886" s="463"/>
      <c r="K886" s="463"/>
      <c r="L886" s="463"/>
      <c r="M886" s="463"/>
      <c r="N886" s="463"/>
      <c r="O886" s="463"/>
      <c r="P886" s="463"/>
      <c r="Q886" s="464"/>
      <c r="R886" s="462" t="s">
        <v>1440</v>
      </c>
      <c r="S886" s="464"/>
      <c r="T886" s="471">
        <v>1</v>
      </c>
      <c r="U886" s="472"/>
      <c r="V886" s="472"/>
      <c r="W886" s="473"/>
      <c r="X886" s="471">
        <v>2</v>
      </c>
      <c r="Y886" s="472"/>
      <c r="Z886" s="472"/>
      <c r="AA886" s="473"/>
      <c r="AB886" s="471">
        <v>3</v>
      </c>
      <c r="AC886" s="472"/>
      <c r="AD886" s="472"/>
      <c r="AE886" s="473"/>
      <c r="AF886" s="471">
        <v>4</v>
      </c>
      <c r="AG886" s="472"/>
      <c r="AH886" s="472"/>
      <c r="AI886" s="473"/>
      <c r="AJ886" s="471">
        <v>5</v>
      </c>
      <c r="AK886" s="472"/>
      <c r="AL886" s="472"/>
      <c r="AM886" s="473"/>
      <c r="AN886" s="471">
        <v>6</v>
      </c>
      <c r="AO886" s="472"/>
      <c r="AP886" s="472"/>
      <c r="AQ886" s="473"/>
      <c r="AR886" s="471">
        <v>7</v>
      </c>
      <c r="AS886" s="472"/>
      <c r="AT886" s="472"/>
      <c r="AU886" s="473"/>
      <c r="AV886" s="471">
        <v>8</v>
      </c>
      <c r="AW886" s="472"/>
      <c r="AX886" s="472"/>
      <c r="AY886" s="473"/>
      <c r="AZ886" s="471">
        <v>9</v>
      </c>
      <c r="BA886" s="472"/>
      <c r="BB886" s="472"/>
      <c r="BC886" s="473"/>
      <c r="BD886" s="471">
        <v>10</v>
      </c>
      <c r="BE886" s="472"/>
      <c r="BF886" s="472"/>
      <c r="BG886" s="473"/>
      <c r="BH886" s="471">
        <v>11</v>
      </c>
      <c r="BI886" s="472"/>
      <c r="BJ886" s="472"/>
      <c r="BK886" s="473"/>
      <c r="BL886" s="471">
        <v>12</v>
      </c>
      <c r="BM886" s="472"/>
      <c r="BN886" s="472"/>
      <c r="BO886" s="473"/>
      <c r="BP886" s="471">
        <v>13</v>
      </c>
      <c r="BQ886" s="472"/>
      <c r="BR886" s="472"/>
      <c r="BS886" s="473"/>
      <c r="BT886" s="471">
        <v>14</v>
      </c>
      <c r="BU886" s="472"/>
      <c r="BV886" s="472"/>
      <c r="BW886" s="473"/>
      <c r="BX886" s="471">
        <v>15</v>
      </c>
      <c r="BY886" s="472"/>
      <c r="BZ886" s="472"/>
      <c r="CA886" s="473"/>
      <c r="CB886" s="471">
        <v>16</v>
      </c>
      <c r="CC886" s="472"/>
      <c r="CD886" s="472"/>
      <c r="CE886" s="473"/>
      <c r="CF886" s="471">
        <v>17</v>
      </c>
      <c r="CG886" s="472"/>
      <c r="CH886" s="472"/>
      <c r="CI886" s="473"/>
      <c r="CJ886" s="471">
        <v>18</v>
      </c>
      <c r="CK886" s="472"/>
      <c r="CL886" s="472"/>
      <c r="CM886" s="473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</row>
    <row r="887" spans="1:163" s="9" customFormat="1" ht="23.25" customHeight="1">
      <c r="A887" s="644" t="s">
        <v>80</v>
      </c>
      <c r="B887" s="372"/>
      <c r="C887" s="372"/>
      <c r="D887" s="372"/>
      <c r="E887" s="372"/>
      <c r="F887" s="372"/>
      <c r="G887" s="372"/>
      <c r="H887" s="372"/>
      <c r="I887" s="372"/>
      <c r="J887" s="372"/>
      <c r="K887" s="372"/>
      <c r="L887" s="372"/>
      <c r="M887" s="372"/>
      <c r="N887" s="372"/>
      <c r="O887" s="372"/>
      <c r="P887" s="372"/>
      <c r="Q887" s="373"/>
      <c r="R887" s="425">
        <v>1</v>
      </c>
      <c r="S887" s="426"/>
      <c r="T887" s="693">
        <f>SUM(T888:W889)</f>
        <v>0</v>
      </c>
      <c r="U887" s="693"/>
      <c r="V887" s="693"/>
      <c r="W887" s="693"/>
      <c r="X887" s="693">
        <f>SUM(X888:AA889)</f>
        <v>0</v>
      </c>
      <c r="Y887" s="693"/>
      <c r="Z887" s="693"/>
      <c r="AA887" s="693"/>
      <c r="AB887" s="693">
        <f>SUM(AB888:AE889)</f>
        <v>0</v>
      </c>
      <c r="AC887" s="693"/>
      <c r="AD887" s="693"/>
      <c r="AE887" s="693"/>
      <c r="AF887" s="693">
        <f>SUM(AF888:AI889)</f>
        <v>0</v>
      </c>
      <c r="AG887" s="693"/>
      <c r="AH887" s="693"/>
      <c r="AI887" s="693"/>
      <c r="AJ887" s="693">
        <f>SUM(AJ888:AM889)</f>
        <v>0</v>
      </c>
      <c r="AK887" s="693"/>
      <c r="AL887" s="693"/>
      <c r="AM887" s="693"/>
      <c r="AN887" s="693">
        <f>SUM(AN888:AQ889)</f>
        <v>0</v>
      </c>
      <c r="AO887" s="693"/>
      <c r="AP887" s="693"/>
      <c r="AQ887" s="693"/>
      <c r="AR887" s="693">
        <f>SUM(AR888:AU889)</f>
        <v>0</v>
      </c>
      <c r="AS887" s="693"/>
      <c r="AT887" s="693"/>
      <c r="AU887" s="693"/>
      <c r="AV887" s="693">
        <f>SUM(AV888:AY889)</f>
        <v>0</v>
      </c>
      <c r="AW887" s="693"/>
      <c r="AX887" s="693"/>
      <c r="AY887" s="693"/>
      <c r="AZ887" s="693">
        <f>SUM(AZ888:BC889)</f>
        <v>0</v>
      </c>
      <c r="BA887" s="693"/>
      <c r="BB887" s="693"/>
      <c r="BC887" s="693"/>
      <c r="BD887" s="693">
        <f>SUM(BD888:BG889)</f>
        <v>0</v>
      </c>
      <c r="BE887" s="693"/>
      <c r="BF887" s="693"/>
      <c r="BG887" s="693"/>
      <c r="BH887" s="693">
        <f>SUM(BH888:BK889)</f>
        <v>0</v>
      </c>
      <c r="BI887" s="693"/>
      <c r="BJ887" s="693"/>
      <c r="BK887" s="693"/>
      <c r="BL887" s="693">
        <f>SUM(BL888:BO889)</f>
        <v>0</v>
      </c>
      <c r="BM887" s="693"/>
      <c r="BN887" s="693"/>
      <c r="BO887" s="693"/>
      <c r="BP887" s="693">
        <f>SUM(BP888:BS889)</f>
        <v>0</v>
      </c>
      <c r="BQ887" s="693"/>
      <c r="BR887" s="693"/>
      <c r="BS887" s="693"/>
      <c r="BT887" s="693">
        <f>SUM(BT888:BW889)</f>
        <v>0</v>
      </c>
      <c r="BU887" s="693"/>
      <c r="BV887" s="693"/>
      <c r="BW887" s="693"/>
      <c r="BX887" s="693">
        <f>SUM(BX888:CA889)</f>
        <v>0</v>
      </c>
      <c r="BY887" s="693"/>
      <c r="BZ887" s="693"/>
      <c r="CA887" s="693"/>
      <c r="CB887" s="693">
        <f>SUM(CB888:CE889)</f>
        <v>0</v>
      </c>
      <c r="CC887" s="693"/>
      <c r="CD887" s="693"/>
      <c r="CE887" s="693"/>
      <c r="CF887" s="693">
        <f>SUM(CF888:CI889)</f>
        <v>0</v>
      </c>
      <c r="CG887" s="693"/>
      <c r="CH887" s="693"/>
      <c r="CI887" s="693"/>
      <c r="CJ887" s="693">
        <f>SUM(CJ888:CM889)</f>
        <v>0</v>
      </c>
      <c r="CK887" s="693"/>
      <c r="CL887" s="693"/>
      <c r="CM887" s="693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</row>
    <row r="888" spans="1:163" s="9" customFormat="1" ht="25.5" customHeight="1">
      <c r="A888" s="132"/>
      <c r="B888" s="18"/>
      <c r="C888" s="824" t="s">
        <v>235</v>
      </c>
      <c r="D888" s="824"/>
      <c r="E888" s="824"/>
      <c r="F888" s="824"/>
      <c r="G888" s="824"/>
      <c r="H888" s="824"/>
      <c r="I888" s="824"/>
      <c r="J888" s="824"/>
      <c r="K888" s="824"/>
      <c r="L888" s="824"/>
      <c r="M888" s="824"/>
      <c r="N888" s="824"/>
      <c r="O888" s="824"/>
      <c r="P888" s="824"/>
      <c r="Q888" s="825"/>
      <c r="R888" s="425">
        <v>2</v>
      </c>
      <c r="S888" s="426"/>
      <c r="T888" s="369"/>
      <c r="U888" s="370"/>
      <c r="V888" s="370"/>
      <c r="W888" s="371"/>
      <c r="X888" s="369"/>
      <c r="Y888" s="370"/>
      <c r="Z888" s="370"/>
      <c r="AA888" s="371"/>
      <c r="AB888" s="693">
        <f>AJ888+AR888+AZ888+BH888+BP888+BX888+CF888</f>
        <v>0</v>
      </c>
      <c r="AC888" s="693"/>
      <c r="AD888" s="693"/>
      <c r="AE888" s="693"/>
      <c r="AF888" s="693">
        <f>AN888+AV888+BD888+BL888+BT888+CB888+CJ888</f>
        <v>0</v>
      </c>
      <c r="AG888" s="693"/>
      <c r="AH888" s="693"/>
      <c r="AI888" s="693"/>
      <c r="AJ888" s="369"/>
      <c r="AK888" s="370"/>
      <c r="AL888" s="370"/>
      <c r="AM888" s="371"/>
      <c r="AN888" s="369"/>
      <c r="AO888" s="370"/>
      <c r="AP888" s="370"/>
      <c r="AQ888" s="371"/>
      <c r="AR888" s="369"/>
      <c r="AS888" s="370"/>
      <c r="AT888" s="370"/>
      <c r="AU888" s="371"/>
      <c r="AV888" s="369"/>
      <c r="AW888" s="370"/>
      <c r="AX888" s="370"/>
      <c r="AY888" s="371"/>
      <c r="AZ888" s="369"/>
      <c r="BA888" s="370"/>
      <c r="BB888" s="370"/>
      <c r="BC888" s="371"/>
      <c r="BD888" s="369"/>
      <c r="BE888" s="370"/>
      <c r="BF888" s="370"/>
      <c r="BG888" s="371"/>
      <c r="BH888" s="369"/>
      <c r="BI888" s="370"/>
      <c r="BJ888" s="370"/>
      <c r="BK888" s="371"/>
      <c r="BL888" s="369"/>
      <c r="BM888" s="370"/>
      <c r="BN888" s="370"/>
      <c r="BO888" s="371"/>
      <c r="BP888" s="369"/>
      <c r="BQ888" s="370"/>
      <c r="BR888" s="370"/>
      <c r="BS888" s="371"/>
      <c r="BT888" s="369"/>
      <c r="BU888" s="370"/>
      <c r="BV888" s="370"/>
      <c r="BW888" s="371"/>
      <c r="BX888" s="369"/>
      <c r="BY888" s="370"/>
      <c r="BZ888" s="370"/>
      <c r="CA888" s="371"/>
      <c r="CB888" s="369"/>
      <c r="CC888" s="370"/>
      <c r="CD888" s="370"/>
      <c r="CE888" s="371"/>
      <c r="CF888" s="369"/>
      <c r="CG888" s="370"/>
      <c r="CH888" s="370"/>
      <c r="CI888" s="371"/>
      <c r="CJ888" s="369"/>
      <c r="CK888" s="370"/>
      <c r="CL888" s="370"/>
      <c r="CM888" s="37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</row>
    <row r="889" spans="1:91" ht="26.25" customHeight="1">
      <c r="A889" s="132"/>
      <c r="B889" s="18"/>
      <c r="C889" s="824" t="s">
        <v>1233</v>
      </c>
      <c r="D889" s="824"/>
      <c r="E889" s="824"/>
      <c r="F889" s="824"/>
      <c r="G889" s="824"/>
      <c r="H889" s="824"/>
      <c r="I889" s="824"/>
      <c r="J889" s="824"/>
      <c r="K889" s="824"/>
      <c r="L889" s="824"/>
      <c r="M889" s="824"/>
      <c r="N889" s="824"/>
      <c r="O889" s="824"/>
      <c r="P889" s="824"/>
      <c r="Q889" s="825"/>
      <c r="R889" s="425">
        <v>3</v>
      </c>
      <c r="S889" s="426"/>
      <c r="T889" s="369"/>
      <c r="U889" s="370"/>
      <c r="V889" s="370"/>
      <c r="W889" s="371"/>
      <c r="X889" s="369"/>
      <c r="Y889" s="370"/>
      <c r="Z889" s="370"/>
      <c r="AA889" s="371"/>
      <c r="AB889" s="693">
        <f>AJ889</f>
        <v>0</v>
      </c>
      <c r="AC889" s="693"/>
      <c r="AD889" s="693"/>
      <c r="AE889" s="693"/>
      <c r="AF889" s="693">
        <f>AN889</f>
        <v>0</v>
      </c>
      <c r="AG889" s="693"/>
      <c r="AH889" s="693"/>
      <c r="AI889" s="693"/>
      <c r="AJ889" s="369"/>
      <c r="AK889" s="370"/>
      <c r="AL889" s="370"/>
      <c r="AM889" s="371"/>
      <c r="AN889" s="369"/>
      <c r="AO889" s="370"/>
      <c r="AP889" s="370"/>
      <c r="AQ889" s="371"/>
      <c r="AR889" s="871" t="s">
        <v>605</v>
      </c>
      <c r="AS889" s="871"/>
      <c r="AT889" s="871"/>
      <c r="AU889" s="871"/>
      <c r="AV889" s="871" t="s">
        <v>605</v>
      </c>
      <c r="AW889" s="871"/>
      <c r="AX889" s="871"/>
      <c r="AY889" s="871"/>
      <c r="AZ889" s="871" t="s">
        <v>605</v>
      </c>
      <c r="BA889" s="871"/>
      <c r="BB889" s="871"/>
      <c r="BC889" s="871"/>
      <c r="BD889" s="871" t="s">
        <v>605</v>
      </c>
      <c r="BE889" s="871"/>
      <c r="BF889" s="871"/>
      <c r="BG889" s="871"/>
      <c r="BH889" s="871" t="s">
        <v>605</v>
      </c>
      <c r="BI889" s="871"/>
      <c r="BJ889" s="871"/>
      <c r="BK889" s="871"/>
      <c r="BL889" s="871" t="s">
        <v>605</v>
      </c>
      <c r="BM889" s="871"/>
      <c r="BN889" s="871"/>
      <c r="BO889" s="871"/>
      <c r="BP889" s="871" t="s">
        <v>605</v>
      </c>
      <c r="BQ889" s="871"/>
      <c r="BR889" s="871"/>
      <c r="BS889" s="871"/>
      <c r="BT889" s="871" t="s">
        <v>605</v>
      </c>
      <c r="BU889" s="871"/>
      <c r="BV889" s="871"/>
      <c r="BW889" s="871"/>
      <c r="BX889" s="871" t="s">
        <v>605</v>
      </c>
      <c r="BY889" s="871"/>
      <c r="BZ889" s="871"/>
      <c r="CA889" s="871"/>
      <c r="CB889" s="871" t="s">
        <v>605</v>
      </c>
      <c r="CC889" s="871"/>
      <c r="CD889" s="871"/>
      <c r="CE889" s="871"/>
      <c r="CF889" s="871" t="s">
        <v>605</v>
      </c>
      <c r="CG889" s="871"/>
      <c r="CH889" s="871"/>
      <c r="CI889" s="871"/>
      <c r="CJ889" s="871" t="s">
        <v>605</v>
      </c>
      <c r="CK889" s="871"/>
      <c r="CL889" s="871"/>
      <c r="CM889" s="871"/>
    </row>
    <row r="890" spans="1:91" ht="11.25" customHeight="1">
      <c r="A890" s="644" t="s">
        <v>81</v>
      </c>
      <c r="B890" s="372"/>
      <c r="C890" s="372"/>
      <c r="D890" s="372"/>
      <c r="E890" s="372"/>
      <c r="F890" s="372"/>
      <c r="G890" s="372"/>
      <c r="H890" s="372"/>
      <c r="I890" s="372"/>
      <c r="J890" s="372"/>
      <c r="K890" s="372"/>
      <c r="L890" s="372"/>
      <c r="M890" s="372"/>
      <c r="N890" s="372"/>
      <c r="O890" s="372"/>
      <c r="P890" s="372"/>
      <c r="Q890" s="373"/>
      <c r="R890" s="425">
        <v>4</v>
      </c>
      <c r="S890" s="426"/>
      <c r="T890" s="693">
        <f>SUM(T891:W892)</f>
        <v>0</v>
      </c>
      <c r="U890" s="693"/>
      <c r="V890" s="693"/>
      <c r="W890" s="693"/>
      <c r="X890" s="693">
        <f>SUM(X891:AA892)</f>
        <v>0</v>
      </c>
      <c r="Y890" s="693"/>
      <c r="Z890" s="693"/>
      <c r="AA890" s="693"/>
      <c r="AB890" s="693">
        <f>SUM(AB891:AE892)</f>
        <v>0</v>
      </c>
      <c r="AC890" s="693"/>
      <c r="AD890" s="693"/>
      <c r="AE890" s="693"/>
      <c r="AF890" s="693">
        <f>SUM(AF891:AI892)</f>
        <v>0</v>
      </c>
      <c r="AG890" s="693"/>
      <c r="AH890" s="693"/>
      <c r="AI890" s="693"/>
      <c r="AJ890" s="693">
        <f>SUM(AJ891:AM892)</f>
        <v>0</v>
      </c>
      <c r="AK890" s="693"/>
      <c r="AL890" s="693"/>
      <c r="AM890" s="693"/>
      <c r="AN890" s="693">
        <f>SUM(AN891:AQ892)</f>
        <v>0</v>
      </c>
      <c r="AO890" s="693"/>
      <c r="AP890" s="693"/>
      <c r="AQ890" s="693"/>
      <c r="AR890" s="693">
        <f>SUM(AR891:AU892)</f>
        <v>0</v>
      </c>
      <c r="AS890" s="693"/>
      <c r="AT890" s="693"/>
      <c r="AU890" s="693"/>
      <c r="AV890" s="693">
        <f>SUM(AV891:AY892)</f>
        <v>0</v>
      </c>
      <c r="AW890" s="693"/>
      <c r="AX890" s="693"/>
      <c r="AY890" s="693"/>
      <c r="AZ890" s="693">
        <f>SUM(AZ891:BC892)</f>
        <v>0</v>
      </c>
      <c r="BA890" s="693"/>
      <c r="BB890" s="693"/>
      <c r="BC890" s="693"/>
      <c r="BD890" s="693">
        <f>SUM(BD891:BG892)</f>
        <v>0</v>
      </c>
      <c r="BE890" s="693"/>
      <c r="BF890" s="693"/>
      <c r="BG890" s="693"/>
      <c r="BH890" s="693">
        <f>SUM(BH891:BK892)</f>
        <v>0</v>
      </c>
      <c r="BI890" s="693"/>
      <c r="BJ890" s="693"/>
      <c r="BK890" s="693"/>
      <c r="BL890" s="693">
        <f>SUM(BL891:BO892)</f>
        <v>0</v>
      </c>
      <c r="BM890" s="693"/>
      <c r="BN890" s="693"/>
      <c r="BO890" s="693"/>
      <c r="BP890" s="693">
        <f>SUM(BP891:BS892)</f>
        <v>0</v>
      </c>
      <c r="BQ890" s="693"/>
      <c r="BR890" s="693"/>
      <c r="BS890" s="693"/>
      <c r="BT890" s="693">
        <f>SUM(BT891:BW892)</f>
        <v>0</v>
      </c>
      <c r="BU890" s="693"/>
      <c r="BV890" s="693"/>
      <c r="BW890" s="693"/>
      <c r="BX890" s="693">
        <f>SUM(BX891:CA892)</f>
        <v>0</v>
      </c>
      <c r="BY890" s="693"/>
      <c r="BZ890" s="693"/>
      <c r="CA890" s="693"/>
      <c r="CB890" s="693">
        <f>SUM(CB891:CE892)</f>
        <v>0</v>
      </c>
      <c r="CC890" s="693"/>
      <c r="CD890" s="693"/>
      <c r="CE890" s="693"/>
      <c r="CF890" s="693">
        <f>SUM(CF891:CI892)</f>
        <v>0</v>
      </c>
      <c r="CG890" s="693"/>
      <c r="CH890" s="693"/>
      <c r="CI890" s="693"/>
      <c r="CJ890" s="693">
        <f>SUM(CJ891:CM892)</f>
        <v>0</v>
      </c>
      <c r="CK890" s="693"/>
      <c r="CL890" s="693"/>
      <c r="CM890" s="693"/>
    </row>
    <row r="891" spans="1:163" s="31" customFormat="1" ht="19.5" customHeight="1">
      <c r="A891" s="132"/>
      <c r="B891" s="18"/>
      <c r="C891" s="824" t="s">
        <v>1234</v>
      </c>
      <c r="D891" s="824"/>
      <c r="E891" s="824"/>
      <c r="F891" s="824"/>
      <c r="G891" s="824"/>
      <c r="H891" s="824"/>
      <c r="I891" s="824"/>
      <c r="J891" s="824"/>
      <c r="K891" s="824"/>
      <c r="L891" s="824"/>
      <c r="M891" s="824"/>
      <c r="N891" s="824"/>
      <c r="O891" s="824"/>
      <c r="P891" s="824"/>
      <c r="Q891" s="825"/>
      <c r="R891" s="425">
        <v>5</v>
      </c>
      <c r="S891" s="426"/>
      <c r="T891" s="369"/>
      <c r="U891" s="370"/>
      <c r="V891" s="370"/>
      <c r="W891" s="371"/>
      <c r="X891" s="369"/>
      <c r="Y891" s="370"/>
      <c r="Z891" s="370"/>
      <c r="AA891" s="371"/>
      <c r="AB891" s="693">
        <f>AJ891+AR891+AZ891+BH891+BP891+BX891+CF891</f>
        <v>0</v>
      </c>
      <c r="AC891" s="693"/>
      <c r="AD891" s="693"/>
      <c r="AE891" s="693"/>
      <c r="AF891" s="693">
        <f>AN891+AV891+BD891+BL891+BT891+CB891+CJ891</f>
        <v>0</v>
      </c>
      <c r="AG891" s="693"/>
      <c r="AH891" s="693"/>
      <c r="AI891" s="693"/>
      <c r="AJ891" s="369"/>
      <c r="AK891" s="370"/>
      <c r="AL891" s="370"/>
      <c r="AM891" s="371"/>
      <c r="AN891" s="369"/>
      <c r="AO891" s="370"/>
      <c r="AP891" s="370"/>
      <c r="AQ891" s="371"/>
      <c r="AR891" s="369"/>
      <c r="AS891" s="370"/>
      <c r="AT891" s="370"/>
      <c r="AU891" s="371"/>
      <c r="AV891" s="369"/>
      <c r="AW891" s="370"/>
      <c r="AX891" s="370"/>
      <c r="AY891" s="371"/>
      <c r="AZ891" s="369"/>
      <c r="BA891" s="370"/>
      <c r="BB891" s="370"/>
      <c r="BC891" s="371"/>
      <c r="BD891" s="369"/>
      <c r="BE891" s="370"/>
      <c r="BF891" s="370"/>
      <c r="BG891" s="371"/>
      <c r="BH891" s="369"/>
      <c r="BI891" s="370"/>
      <c r="BJ891" s="370"/>
      <c r="BK891" s="371"/>
      <c r="BL891" s="369"/>
      <c r="BM891" s="370"/>
      <c r="BN891" s="370"/>
      <c r="BO891" s="371"/>
      <c r="BP891" s="369"/>
      <c r="BQ891" s="370"/>
      <c r="BR891" s="370"/>
      <c r="BS891" s="371"/>
      <c r="BT891" s="369"/>
      <c r="BU891" s="370"/>
      <c r="BV891" s="370"/>
      <c r="BW891" s="371"/>
      <c r="BX891" s="369"/>
      <c r="BY891" s="370"/>
      <c r="BZ891" s="370"/>
      <c r="CA891" s="371"/>
      <c r="CB891" s="369"/>
      <c r="CC891" s="370"/>
      <c r="CD891" s="370"/>
      <c r="CE891" s="371"/>
      <c r="CF891" s="369"/>
      <c r="CG891" s="370"/>
      <c r="CH891" s="370"/>
      <c r="CI891" s="371"/>
      <c r="CJ891" s="369"/>
      <c r="CK891" s="370"/>
      <c r="CL891" s="370"/>
      <c r="CM891" s="37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</row>
    <row r="892" spans="1:163" s="31" customFormat="1" ht="15.75" customHeight="1">
      <c r="A892" s="132"/>
      <c r="B892" s="18"/>
      <c r="C892" s="824" t="s">
        <v>1235</v>
      </c>
      <c r="D892" s="824"/>
      <c r="E892" s="824"/>
      <c r="F892" s="824"/>
      <c r="G892" s="824"/>
      <c r="H892" s="824"/>
      <c r="I892" s="824"/>
      <c r="J892" s="824"/>
      <c r="K892" s="824"/>
      <c r="L892" s="824"/>
      <c r="M892" s="824"/>
      <c r="N892" s="824"/>
      <c r="O892" s="824"/>
      <c r="P892" s="824"/>
      <c r="Q892" s="825"/>
      <c r="R892" s="425">
        <v>6</v>
      </c>
      <c r="S892" s="426"/>
      <c r="T892" s="369"/>
      <c r="U892" s="370"/>
      <c r="V892" s="370"/>
      <c r="W892" s="371"/>
      <c r="X892" s="369"/>
      <c r="Y892" s="370"/>
      <c r="Z892" s="370"/>
      <c r="AA892" s="371"/>
      <c r="AB892" s="693">
        <f>AJ892</f>
        <v>0</v>
      </c>
      <c r="AC892" s="693"/>
      <c r="AD892" s="693"/>
      <c r="AE892" s="693"/>
      <c r="AF892" s="693">
        <f>AN892</f>
        <v>0</v>
      </c>
      <c r="AG892" s="693"/>
      <c r="AH892" s="693"/>
      <c r="AI892" s="693"/>
      <c r="AJ892" s="369"/>
      <c r="AK892" s="370"/>
      <c r="AL892" s="370"/>
      <c r="AM892" s="371"/>
      <c r="AN892" s="369"/>
      <c r="AO892" s="370"/>
      <c r="AP892" s="370"/>
      <c r="AQ892" s="371"/>
      <c r="AR892" s="871" t="s">
        <v>605</v>
      </c>
      <c r="AS892" s="871"/>
      <c r="AT892" s="871"/>
      <c r="AU892" s="871"/>
      <c r="AV892" s="871" t="s">
        <v>605</v>
      </c>
      <c r="AW892" s="871"/>
      <c r="AX892" s="871"/>
      <c r="AY892" s="871"/>
      <c r="AZ892" s="871" t="s">
        <v>605</v>
      </c>
      <c r="BA892" s="871"/>
      <c r="BB892" s="871"/>
      <c r="BC892" s="871"/>
      <c r="BD892" s="871" t="s">
        <v>605</v>
      </c>
      <c r="BE892" s="871"/>
      <c r="BF892" s="871"/>
      <c r="BG892" s="871"/>
      <c r="BH892" s="871" t="s">
        <v>605</v>
      </c>
      <c r="BI892" s="871"/>
      <c r="BJ892" s="871"/>
      <c r="BK892" s="871"/>
      <c r="BL892" s="871" t="s">
        <v>605</v>
      </c>
      <c r="BM892" s="871"/>
      <c r="BN892" s="871"/>
      <c r="BO892" s="871"/>
      <c r="BP892" s="871" t="s">
        <v>605</v>
      </c>
      <c r="BQ892" s="871"/>
      <c r="BR892" s="871"/>
      <c r="BS892" s="871"/>
      <c r="BT892" s="871" t="s">
        <v>605</v>
      </c>
      <c r="BU892" s="871"/>
      <c r="BV892" s="871"/>
      <c r="BW892" s="871"/>
      <c r="BX892" s="871" t="s">
        <v>605</v>
      </c>
      <c r="BY892" s="871"/>
      <c r="BZ892" s="871"/>
      <c r="CA892" s="871"/>
      <c r="CB892" s="871" t="s">
        <v>605</v>
      </c>
      <c r="CC892" s="871"/>
      <c r="CD892" s="871"/>
      <c r="CE892" s="871"/>
      <c r="CF892" s="871" t="s">
        <v>605</v>
      </c>
      <c r="CG892" s="871"/>
      <c r="CH892" s="871"/>
      <c r="CI892" s="871"/>
      <c r="CJ892" s="871" t="s">
        <v>605</v>
      </c>
      <c r="CK892" s="871"/>
      <c r="CL892" s="871"/>
      <c r="CM892" s="87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</row>
    <row r="893" spans="1:163" s="2" customFormat="1" ht="11.25" customHeight="1">
      <c r="A893" s="644" t="s">
        <v>82</v>
      </c>
      <c r="B893" s="372"/>
      <c r="C893" s="372"/>
      <c r="D893" s="372"/>
      <c r="E893" s="372"/>
      <c r="F893" s="372"/>
      <c r="G893" s="372"/>
      <c r="H893" s="372"/>
      <c r="I893" s="372"/>
      <c r="J893" s="372"/>
      <c r="K893" s="372"/>
      <c r="L893" s="372"/>
      <c r="M893" s="372"/>
      <c r="N893" s="372"/>
      <c r="O893" s="372"/>
      <c r="P893" s="372"/>
      <c r="Q893" s="373"/>
      <c r="R893" s="425">
        <v>7</v>
      </c>
      <c r="S893" s="426"/>
      <c r="T893" s="693">
        <f>SUM(T894:W895)</f>
        <v>0</v>
      </c>
      <c r="U893" s="693"/>
      <c r="V893" s="693"/>
      <c r="W893" s="693"/>
      <c r="X893" s="693">
        <f>SUM(X894:AA895)</f>
        <v>0</v>
      </c>
      <c r="Y893" s="693"/>
      <c r="Z893" s="693"/>
      <c r="AA893" s="693"/>
      <c r="AB893" s="693">
        <f>SUM(AB894:AE895)</f>
        <v>0</v>
      </c>
      <c r="AC893" s="693"/>
      <c r="AD893" s="693"/>
      <c r="AE893" s="693"/>
      <c r="AF893" s="693">
        <f>SUM(AF894:AI895)</f>
        <v>0</v>
      </c>
      <c r="AG893" s="693"/>
      <c r="AH893" s="693"/>
      <c r="AI893" s="693"/>
      <c r="AJ893" s="693">
        <f>SUM(AJ894:AM895)</f>
        <v>0</v>
      </c>
      <c r="AK893" s="693"/>
      <c r="AL893" s="693"/>
      <c r="AM893" s="693"/>
      <c r="AN893" s="693">
        <f>SUM(AN894:AQ895)</f>
        <v>0</v>
      </c>
      <c r="AO893" s="693"/>
      <c r="AP893" s="693"/>
      <c r="AQ893" s="693"/>
      <c r="AR893" s="693">
        <f>SUM(AR894:AU895)</f>
        <v>0</v>
      </c>
      <c r="AS893" s="693"/>
      <c r="AT893" s="693"/>
      <c r="AU893" s="693"/>
      <c r="AV893" s="693">
        <f>SUM(AV894:AY895)</f>
        <v>0</v>
      </c>
      <c r="AW893" s="693"/>
      <c r="AX893" s="693"/>
      <c r="AY893" s="693"/>
      <c r="AZ893" s="693">
        <f>SUM(AZ894:BC895)</f>
        <v>0</v>
      </c>
      <c r="BA893" s="693"/>
      <c r="BB893" s="693"/>
      <c r="BC893" s="693"/>
      <c r="BD893" s="693">
        <f>SUM(BD894:BG895)</f>
        <v>0</v>
      </c>
      <c r="BE893" s="693"/>
      <c r="BF893" s="693"/>
      <c r="BG893" s="693"/>
      <c r="BH893" s="693">
        <f>SUM(BH894:BK895)</f>
        <v>0</v>
      </c>
      <c r="BI893" s="693"/>
      <c r="BJ893" s="693"/>
      <c r="BK893" s="693"/>
      <c r="BL893" s="693">
        <f>SUM(BL894:BO895)</f>
        <v>0</v>
      </c>
      <c r="BM893" s="693"/>
      <c r="BN893" s="693"/>
      <c r="BO893" s="693"/>
      <c r="BP893" s="693">
        <f>SUM(BP894:BS895)</f>
        <v>0</v>
      </c>
      <c r="BQ893" s="693"/>
      <c r="BR893" s="693"/>
      <c r="BS893" s="693"/>
      <c r="BT893" s="693">
        <f>SUM(BT894:BW895)</f>
        <v>0</v>
      </c>
      <c r="BU893" s="693"/>
      <c r="BV893" s="693"/>
      <c r="BW893" s="693"/>
      <c r="BX893" s="693">
        <f>SUM(BX894:CA895)</f>
        <v>0</v>
      </c>
      <c r="BY893" s="693"/>
      <c r="BZ893" s="693"/>
      <c r="CA893" s="693"/>
      <c r="CB893" s="693">
        <f>SUM(CB894:CE895)</f>
        <v>0</v>
      </c>
      <c r="CC893" s="693"/>
      <c r="CD893" s="693"/>
      <c r="CE893" s="693"/>
      <c r="CF893" s="693">
        <f>SUM(CF894:CI895)</f>
        <v>0</v>
      </c>
      <c r="CG893" s="693"/>
      <c r="CH893" s="693"/>
      <c r="CI893" s="693"/>
      <c r="CJ893" s="693">
        <f>SUM(CJ894:CM895)</f>
        <v>0</v>
      </c>
      <c r="CK893" s="693"/>
      <c r="CL893" s="693"/>
      <c r="CM893" s="693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</row>
    <row r="894" spans="1:163" s="2" customFormat="1" ht="11.25" customHeight="1">
      <c r="A894" s="132"/>
      <c r="B894" s="79"/>
      <c r="C894" s="824" t="s">
        <v>1236</v>
      </c>
      <c r="D894" s="824"/>
      <c r="E894" s="824"/>
      <c r="F894" s="824"/>
      <c r="G894" s="824"/>
      <c r="H894" s="824"/>
      <c r="I894" s="824"/>
      <c r="J894" s="824"/>
      <c r="K894" s="824"/>
      <c r="L894" s="824"/>
      <c r="M894" s="824"/>
      <c r="N894" s="824"/>
      <c r="O894" s="824"/>
      <c r="P894" s="824"/>
      <c r="Q894" s="825"/>
      <c r="R894" s="425">
        <v>8</v>
      </c>
      <c r="S894" s="426"/>
      <c r="T894" s="369"/>
      <c r="U894" s="370"/>
      <c r="V894" s="370"/>
      <c r="W894" s="371"/>
      <c r="X894" s="369"/>
      <c r="Y894" s="370"/>
      <c r="Z894" s="370"/>
      <c r="AA894" s="371"/>
      <c r="AB894" s="693">
        <f>AJ894+AR894+AZ894+BH894+BP894+BX894+CF894</f>
        <v>0</v>
      </c>
      <c r="AC894" s="693"/>
      <c r="AD894" s="693"/>
      <c r="AE894" s="693"/>
      <c r="AF894" s="693">
        <f>AN894+AV894+BD894+BL894+BT894+CB894+CJ894</f>
        <v>0</v>
      </c>
      <c r="AG894" s="693"/>
      <c r="AH894" s="693"/>
      <c r="AI894" s="693"/>
      <c r="AJ894" s="369"/>
      <c r="AK894" s="370"/>
      <c r="AL894" s="370"/>
      <c r="AM894" s="371"/>
      <c r="AN894" s="369"/>
      <c r="AO894" s="370"/>
      <c r="AP894" s="370"/>
      <c r="AQ894" s="371"/>
      <c r="AR894" s="369"/>
      <c r="AS894" s="370"/>
      <c r="AT894" s="370"/>
      <c r="AU894" s="371"/>
      <c r="AV894" s="369"/>
      <c r="AW894" s="370"/>
      <c r="AX894" s="370"/>
      <c r="AY894" s="371"/>
      <c r="AZ894" s="369"/>
      <c r="BA894" s="370"/>
      <c r="BB894" s="370"/>
      <c r="BC894" s="371"/>
      <c r="BD894" s="369"/>
      <c r="BE894" s="370"/>
      <c r="BF894" s="370"/>
      <c r="BG894" s="371"/>
      <c r="BH894" s="369"/>
      <c r="BI894" s="370"/>
      <c r="BJ894" s="370"/>
      <c r="BK894" s="371"/>
      <c r="BL894" s="369"/>
      <c r="BM894" s="370"/>
      <c r="BN894" s="370"/>
      <c r="BO894" s="371"/>
      <c r="BP894" s="369"/>
      <c r="BQ894" s="370"/>
      <c r="BR894" s="370"/>
      <c r="BS894" s="371"/>
      <c r="BT894" s="369"/>
      <c r="BU894" s="370"/>
      <c r="BV894" s="370"/>
      <c r="BW894" s="371"/>
      <c r="BX894" s="369"/>
      <c r="BY894" s="370"/>
      <c r="BZ894" s="370"/>
      <c r="CA894" s="371"/>
      <c r="CB894" s="369"/>
      <c r="CC894" s="370"/>
      <c r="CD894" s="370"/>
      <c r="CE894" s="371"/>
      <c r="CF894" s="369"/>
      <c r="CG894" s="370"/>
      <c r="CH894" s="370"/>
      <c r="CI894" s="371"/>
      <c r="CJ894" s="369"/>
      <c r="CK894" s="370"/>
      <c r="CL894" s="370"/>
      <c r="CM894" s="37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</row>
    <row r="895" spans="1:91" ht="24.75" customHeight="1">
      <c r="A895" s="143"/>
      <c r="B895" s="79"/>
      <c r="C895" s="824" t="s">
        <v>1237</v>
      </c>
      <c r="D895" s="824"/>
      <c r="E895" s="824"/>
      <c r="F895" s="824"/>
      <c r="G895" s="824"/>
      <c r="H895" s="824"/>
      <c r="I895" s="824"/>
      <c r="J895" s="824"/>
      <c r="K895" s="824"/>
      <c r="L895" s="824"/>
      <c r="M895" s="824"/>
      <c r="N895" s="824"/>
      <c r="O895" s="824"/>
      <c r="P895" s="824"/>
      <c r="Q895" s="825"/>
      <c r="R895" s="425">
        <v>9</v>
      </c>
      <c r="S895" s="426"/>
      <c r="T895" s="369"/>
      <c r="U895" s="370"/>
      <c r="V895" s="370"/>
      <c r="W895" s="371"/>
      <c r="X895" s="369"/>
      <c r="Y895" s="370"/>
      <c r="Z895" s="370"/>
      <c r="AA895" s="371"/>
      <c r="AB895" s="693">
        <f>AJ895</f>
        <v>0</v>
      </c>
      <c r="AC895" s="693"/>
      <c r="AD895" s="693"/>
      <c r="AE895" s="693"/>
      <c r="AF895" s="693">
        <f>AN895</f>
        <v>0</v>
      </c>
      <c r="AG895" s="693"/>
      <c r="AH895" s="693"/>
      <c r="AI895" s="693"/>
      <c r="AJ895" s="369"/>
      <c r="AK895" s="370"/>
      <c r="AL895" s="370"/>
      <c r="AM895" s="371"/>
      <c r="AN895" s="369"/>
      <c r="AO895" s="370"/>
      <c r="AP895" s="370"/>
      <c r="AQ895" s="371"/>
      <c r="AR895" s="871" t="s">
        <v>605</v>
      </c>
      <c r="AS895" s="871"/>
      <c r="AT895" s="871"/>
      <c r="AU895" s="871"/>
      <c r="AV895" s="871" t="s">
        <v>605</v>
      </c>
      <c r="AW895" s="871"/>
      <c r="AX895" s="871"/>
      <c r="AY895" s="871"/>
      <c r="AZ895" s="871" t="s">
        <v>605</v>
      </c>
      <c r="BA895" s="871"/>
      <c r="BB895" s="871"/>
      <c r="BC895" s="871"/>
      <c r="BD895" s="871" t="s">
        <v>605</v>
      </c>
      <c r="BE895" s="871"/>
      <c r="BF895" s="871"/>
      <c r="BG895" s="871"/>
      <c r="BH895" s="871" t="s">
        <v>605</v>
      </c>
      <c r="BI895" s="871"/>
      <c r="BJ895" s="871"/>
      <c r="BK895" s="871"/>
      <c r="BL895" s="871" t="s">
        <v>605</v>
      </c>
      <c r="BM895" s="871"/>
      <c r="BN895" s="871"/>
      <c r="BO895" s="871"/>
      <c r="BP895" s="871" t="s">
        <v>605</v>
      </c>
      <c r="BQ895" s="871"/>
      <c r="BR895" s="871"/>
      <c r="BS895" s="871"/>
      <c r="BT895" s="871" t="s">
        <v>605</v>
      </c>
      <c r="BU895" s="871"/>
      <c r="BV895" s="871"/>
      <c r="BW895" s="871"/>
      <c r="BX895" s="871" t="s">
        <v>605</v>
      </c>
      <c r="BY895" s="871"/>
      <c r="BZ895" s="871"/>
      <c r="CA895" s="871"/>
      <c r="CB895" s="871" t="s">
        <v>605</v>
      </c>
      <c r="CC895" s="871"/>
      <c r="CD895" s="871"/>
      <c r="CE895" s="871"/>
      <c r="CF895" s="871" t="s">
        <v>605</v>
      </c>
      <c r="CG895" s="871"/>
      <c r="CH895" s="871"/>
      <c r="CI895" s="871"/>
      <c r="CJ895" s="871" t="s">
        <v>605</v>
      </c>
      <c r="CK895" s="871"/>
      <c r="CL895" s="871"/>
      <c r="CM895" s="871"/>
    </row>
    <row r="896" spans="1:163" s="8" customFormat="1" ht="18.75" customHeight="1">
      <c r="A896" s="611" t="s">
        <v>1238</v>
      </c>
      <c r="B896" s="611"/>
      <c r="C896" s="611"/>
      <c r="D896" s="611"/>
      <c r="E896" s="611"/>
      <c r="F896" s="611"/>
      <c r="G896" s="611"/>
      <c r="H896" s="611"/>
      <c r="I896" s="611"/>
      <c r="J896" s="611"/>
      <c r="K896" s="611"/>
      <c r="L896" s="611"/>
      <c r="M896" s="611"/>
      <c r="N896" s="611"/>
      <c r="O896" s="611"/>
      <c r="P896" s="611"/>
      <c r="Q896" s="611"/>
      <c r="R896" s="425">
        <v>10</v>
      </c>
      <c r="S896" s="426"/>
      <c r="T896" s="369"/>
      <c r="U896" s="370"/>
      <c r="V896" s="370"/>
      <c r="W896" s="371"/>
      <c r="X896" s="369"/>
      <c r="Y896" s="370"/>
      <c r="Z896" s="370"/>
      <c r="AA896" s="371"/>
      <c r="AB896" s="693">
        <f aca="true" t="shared" si="6" ref="AB896:AB903">AJ896+AR896+AZ896+BH896+BP896+BX896+CF896</f>
        <v>0</v>
      </c>
      <c r="AC896" s="693"/>
      <c r="AD896" s="693"/>
      <c r="AE896" s="693"/>
      <c r="AF896" s="693">
        <f aca="true" t="shared" si="7" ref="AF896:AF903">AN896+AV896+BD896+BL896+BT896+CB896+CJ896</f>
        <v>0</v>
      </c>
      <c r="AG896" s="693"/>
      <c r="AH896" s="693"/>
      <c r="AI896" s="693"/>
      <c r="AJ896" s="369"/>
      <c r="AK896" s="370"/>
      <c r="AL896" s="370"/>
      <c r="AM896" s="371"/>
      <c r="AN896" s="369"/>
      <c r="AO896" s="370"/>
      <c r="AP896" s="370"/>
      <c r="AQ896" s="371"/>
      <c r="AR896" s="369"/>
      <c r="AS896" s="370"/>
      <c r="AT896" s="370"/>
      <c r="AU896" s="371"/>
      <c r="AV896" s="369"/>
      <c r="AW896" s="370"/>
      <c r="AX896" s="370"/>
      <c r="AY896" s="371"/>
      <c r="AZ896" s="369"/>
      <c r="BA896" s="370"/>
      <c r="BB896" s="370"/>
      <c r="BC896" s="371"/>
      <c r="BD896" s="369"/>
      <c r="BE896" s="370"/>
      <c r="BF896" s="370"/>
      <c r="BG896" s="371"/>
      <c r="BH896" s="369"/>
      <c r="BI896" s="370"/>
      <c r="BJ896" s="370"/>
      <c r="BK896" s="371"/>
      <c r="BL896" s="369"/>
      <c r="BM896" s="370"/>
      <c r="BN896" s="370"/>
      <c r="BO896" s="371"/>
      <c r="BP896" s="369"/>
      <c r="BQ896" s="370"/>
      <c r="BR896" s="370"/>
      <c r="BS896" s="371"/>
      <c r="BT896" s="369"/>
      <c r="BU896" s="370"/>
      <c r="BV896" s="370"/>
      <c r="BW896" s="371"/>
      <c r="BX896" s="369"/>
      <c r="BY896" s="370"/>
      <c r="BZ896" s="370"/>
      <c r="CA896" s="371"/>
      <c r="CB896" s="369"/>
      <c r="CC896" s="370"/>
      <c r="CD896" s="370"/>
      <c r="CE896" s="371"/>
      <c r="CF896" s="369"/>
      <c r="CG896" s="370"/>
      <c r="CH896" s="370"/>
      <c r="CI896" s="371"/>
      <c r="CJ896" s="369"/>
      <c r="CK896" s="370"/>
      <c r="CL896" s="370"/>
      <c r="CM896" s="37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</row>
    <row r="897" spans="1:163" s="8" customFormat="1" ht="27" customHeight="1">
      <c r="A897" s="611" t="s">
        <v>520</v>
      </c>
      <c r="B897" s="611"/>
      <c r="C897" s="611"/>
      <c r="D897" s="611"/>
      <c r="E897" s="611"/>
      <c r="F897" s="611"/>
      <c r="G897" s="611"/>
      <c r="H897" s="611"/>
      <c r="I897" s="611"/>
      <c r="J897" s="611"/>
      <c r="K897" s="611"/>
      <c r="L897" s="611"/>
      <c r="M897" s="611"/>
      <c r="N897" s="611"/>
      <c r="O897" s="611"/>
      <c r="P897" s="611"/>
      <c r="Q897" s="611"/>
      <c r="R897" s="425">
        <v>11</v>
      </c>
      <c r="S897" s="426"/>
      <c r="T897" s="369"/>
      <c r="U897" s="370"/>
      <c r="V897" s="370"/>
      <c r="W897" s="371"/>
      <c r="X897" s="369"/>
      <c r="Y897" s="370"/>
      <c r="Z897" s="370"/>
      <c r="AA897" s="371"/>
      <c r="AB897" s="693">
        <f t="shared" si="6"/>
        <v>0</v>
      </c>
      <c r="AC897" s="693"/>
      <c r="AD897" s="693"/>
      <c r="AE897" s="693"/>
      <c r="AF897" s="693">
        <f t="shared" si="7"/>
        <v>0</v>
      </c>
      <c r="AG897" s="693"/>
      <c r="AH897" s="693"/>
      <c r="AI897" s="693"/>
      <c r="AJ897" s="369"/>
      <c r="AK897" s="370"/>
      <c r="AL897" s="370"/>
      <c r="AM897" s="371"/>
      <c r="AN897" s="369"/>
      <c r="AO897" s="370"/>
      <c r="AP897" s="370"/>
      <c r="AQ897" s="371"/>
      <c r="AR897" s="369"/>
      <c r="AS897" s="370"/>
      <c r="AT897" s="370"/>
      <c r="AU897" s="371"/>
      <c r="AV897" s="369"/>
      <c r="AW897" s="370"/>
      <c r="AX897" s="370"/>
      <c r="AY897" s="371"/>
      <c r="AZ897" s="369"/>
      <c r="BA897" s="370"/>
      <c r="BB897" s="370"/>
      <c r="BC897" s="371"/>
      <c r="BD897" s="369"/>
      <c r="BE897" s="370"/>
      <c r="BF897" s="370"/>
      <c r="BG897" s="371"/>
      <c r="BH897" s="369"/>
      <c r="BI897" s="370"/>
      <c r="BJ897" s="370"/>
      <c r="BK897" s="371"/>
      <c r="BL897" s="369"/>
      <c r="BM897" s="370"/>
      <c r="BN897" s="370"/>
      <c r="BO897" s="371"/>
      <c r="BP897" s="369"/>
      <c r="BQ897" s="370"/>
      <c r="BR897" s="370"/>
      <c r="BS897" s="371"/>
      <c r="BT897" s="369"/>
      <c r="BU897" s="370"/>
      <c r="BV897" s="370"/>
      <c r="BW897" s="371"/>
      <c r="BX897" s="369"/>
      <c r="BY897" s="370"/>
      <c r="BZ897" s="370"/>
      <c r="CA897" s="371"/>
      <c r="CB897" s="369"/>
      <c r="CC897" s="370"/>
      <c r="CD897" s="370"/>
      <c r="CE897" s="371"/>
      <c r="CF897" s="369"/>
      <c r="CG897" s="370"/>
      <c r="CH897" s="370"/>
      <c r="CI897" s="371"/>
      <c r="CJ897" s="369"/>
      <c r="CK897" s="370"/>
      <c r="CL897" s="370"/>
      <c r="CM897" s="37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</row>
    <row r="898" spans="1:163" s="8" customFormat="1" ht="15" customHeight="1">
      <c r="A898" s="611" t="s">
        <v>650</v>
      </c>
      <c r="B898" s="611"/>
      <c r="C898" s="611"/>
      <c r="D898" s="611"/>
      <c r="E898" s="611"/>
      <c r="F898" s="611"/>
      <c r="G898" s="611"/>
      <c r="H898" s="611"/>
      <c r="I898" s="611"/>
      <c r="J898" s="611"/>
      <c r="K898" s="611"/>
      <c r="L898" s="611"/>
      <c r="M898" s="611"/>
      <c r="N898" s="611"/>
      <c r="O898" s="611"/>
      <c r="P898" s="611"/>
      <c r="Q898" s="611"/>
      <c r="R898" s="425">
        <v>12</v>
      </c>
      <c r="S898" s="426"/>
      <c r="T898" s="369"/>
      <c r="U898" s="370"/>
      <c r="V898" s="370"/>
      <c r="W898" s="371"/>
      <c r="X898" s="369"/>
      <c r="Y898" s="370"/>
      <c r="Z898" s="370"/>
      <c r="AA898" s="371"/>
      <c r="AB898" s="693">
        <f t="shared" si="6"/>
        <v>0</v>
      </c>
      <c r="AC898" s="693"/>
      <c r="AD898" s="693"/>
      <c r="AE898" s="693"/>
      <c r="AF898" s="693">
        <f t="shared" si="7"/>
        <v>0</v>
      </c>
      <c r="AG898" s="693"/>
      <c r="AH898" s="693"/>
      <c r="AI898" s="693"/>
      <c r="AJ898" s="369"/>
      <c r="AK898" s="370"/>
      <c r="AL898" s="370"/>
      <c r="AM898" s="371"/>
      <c r="AN898" s="369"/>
      <c r="AO898" s="370"/>
      <c r="AP898" s="370"/>
      <c r="AQ898" s="371"/>
      <c r="AR898" s="369"/>
      <c r="AS898" s="370"/>
      <c r="AT898" s="370"/>
      <c r="AU898" s="371"/>
      <c r="AV898" s="369"/>
      <c r="AW898" s="370"/>
      <c r="AX898" s="370"/>
      <c r="AY898" s="371"/>
      <c r="AZ898" s="369"/>
      <c r="BA898" s="370"/>
      <c r="BB898" s="370"/>
      <c r="BC898" s="371"/>
      <c r="BD898" s="369"/>
      <c r="BE898" s="370"/>
      <c r="BF898" s="370"/>
      <c r="BG898" s="371"/>
      <c r="BH898" s="369"/>
      <c r="BI898" s="370"/>
      <c r="BJ898" s="370"/>
      <c r="BK898" s="371"/>
      <c r="BL898" s="369"/>
      <c r="BM898" s="370"/>
      <c r="BN898" s="370"/>
      <c r="BO898" s="371"/>
      <c r="BP898" s="369"/>
      <c r="BQ898" s="370"/>
      <c r="BR898" s="370"/>
      <c r="BS898" s="371"/>
      <c r="BT898" s="369"/>
      <c r="BU898" s="370"/>
      <c r="BV898" s="370"/>
      <c r="BW898" s="371"/>
      <c r="BX898" s="369"/>
      <c r="BY898" s="370"/>
      <c r="BZ898" s="370"/>
      <c r="CA898" s="371"/>
      <c r="CB898" s="369"/>
      <c r="CC898" s="370"/>
      <c r="CD898" s="370"/>
      <c r="CE898" s="371"/>
      <c r="CF898" s="369"/>
      <c r="CG898" s="370"/>
      <c r="CH898" s="370"/>
      <c r="CI898" s="371"/>
      <c r="CJ898" s="369"/>
      <c r="CK898" s="370"/>
      <c r="CL898" s="370"/>
      <c r="CM898" s="37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</row>
    <row r="899" spans="1:163" s="8" customFormat="1" ht="24.75" customHeight="1">
      <c r="A899" s="611" t="s">
        <v>680</v>
      </c>
      <c r="B899" s="611"/>
      <c r="C899" s="611"/>
      <c r="D899" s="611"/>
      <c r="E899" s="611"/>
      <c r="F899" s="611"/>
      <c r="G899" s="611"/>
      <c r="H899" s="611"/>
      <c r="I899" s="611"/>
      <c r="J899" s="611"/>
      <c r="K899" s="611"/>
      <c r="L899" s="611"/>
      <c r="M899" s="611"/>
      <c r="N899" s="611"/>
      <c r="O899" s="611"/>
      <c r="P899" s="611"/>
      <c r="Q899" s="611"/>
      <c r="R899" s="425">
        <v>13</v>
      </c>
      <c r="S899" s="426"/>
      <c r="T899" s="369"/>
      <c r="U899" s="370"/>
      <c r="V899" s="370"/>
      <c r="W899" s="371"/>
      <c r="X899" s="369"/>
      <c r="Y899" s="370"/>
      <c r="Z899" s="370"/>
      <c r="AA899" s="371"/>
      <c r="AB899" s="693">
        <f t="shared" si="6"/>
        <v>0</v>
      </c>
      <c r="AC899" s="693"/>
      <c r="AD899" s="693"/>
      <c r="AE899" s="693"/>
      <c r="AF899" s="693">
        <f t="shared" si="7"/>
        <v>0</v>
      </c>
      <c r="AG899" s="693"/>
      <c r="AH899" s="693"/>
      <c r="AI899" s="693"/>
      <c r="AJ899" s="369"/>
      <c r="AK899" s="370"/>
      <c r="AL899" s="370"/>
      <c r="AM899" s="371"/>
      <c r="AN899" s="369"/>
      <c r="AO899" s="370"/>
      <c r="AP899" s="370"/>
      <c r="AQ899" s="371"/>
      <c r="AR899" s="369"/>
      <c r="AS899" s="370"/>
      <c r="AT899" s="370"/>
      <c r="AU899" s="371"/>
      <c r="AV899" s="369"/>
      <c r="AW899" s="370"/>
      <c r="AX899" s="370"/>
      <c r="AY899" s="371"/>
      <c r="AZ899" s="369"/>
      <c r="BA899" s="370"/>
      <c r="BB899" s="370"/>
      <c r="BC899" s="371"/>
      <c r="BD899" s="369"/>
      <c r="BE899" s="370"/>
      <c r="BF899" s="370"/>
      <c r="BG899" s="371"/>
      <c r="BH899" s="369"/>
      <c r="BI899" s="370"/>
      <c r="BJ899" s="370"/>
      <c r="BK899" s="371"/>
      <c r="BL899" s="369"/>
      <c r="BM899" s="370"/>
      <c r="BN899" s="370"/>
      <c r="BO899" s="371"/>
      <c r="BP899" s="369"/>
      <c r="BQ899" s="370"/>
      <c r="BR899" s="370"/>
      <c r="BS899" s="371"/>
      <c r="BT899" s="369"/>
      <c r="BU899" s="370"/>
      <c r="BV899" s="370"/>
      <c r="BW899" s="371"/>
      <c r="BX899" s="369"/>
      <c r="BY899" s="370"/>
      <c r="BZ899" s="370"/>
      <c r="CA899" s="371"/>
      <c r="CB899" s="369"/>
      <c r="CC899" s="370"/>
      <c r="CD899" s="370"/>
      <c r="CE899" s="371"/>
      <c r="CF899" s="369"/>
      <c r="CG899" s="370"/>
      <c r="CH899" s="370"/>
      <c r="CI899" s="371"/>
      <c r="CJ899" s="369"/>
      <c r="CK899" s="370"/>
      <c r="CL899" s="370"/>
      <c r="CM899" s="37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</row>
    <row r="900" spans="1:163" s="9" customFormat="1" ht="33.75" customHeight="1">
      <c r="A900" s="611" t="s">
        <v>681</v>
      </c>
      <c r="B900" s="611"/>
      <c r="C900" s="611"/>
      <c r="D900" s="611"/>
      <c r="E900" s="611"/>
      <c r="F900" s="611"/>
      <c r="G900" s="611"/>
      <c r="H900" s="611"/>
      <c r="I900" s="611"/>
      <c r="J900" s="611"/>
      <c r="K900" s="611"/>
      <c r="L900" s="611"/>
      <c r="M900" s="611"/>
      <c r="N900" s="611"/>
      <c r="O900" s="611"/>
      <c r="P900" s="611"/>
      <c r="Q900" s="611"/>
      <c r="R900" s="425">
        <v>14</v>
      </c>
      <c r="S900" s="426"/>
      <c r="T900" s="369"/>
      <c r="U900" s="370"/>
      <c r="V900" s="370"/>
      <c r="W900" s="371"/>
      <c r="X900" s="369"/>
      <c r="Y900" s="370"/>
      <c r="Z900" s="370"/>
      <c r="AA900" s="371"/>
      <c r="AB900" s="693">
        <f t="shared" si="6"/>
        <v>0</v>
      </c>
      <c r="AC900" s="693"/>
      <c r="AD900" s="693"/>
      <c r="AE900" s="693"/>
      <c r="AF900" s="693">
        <f t="shared" si="7"/>
        <v>0</v>
      </c>
      <c r="AG900" s="693"/>
      <c r="AH900" s="693"/>
      <c r="AI900" s="693"/>
      <c r="AJ900" s="369"/>
      <c r="AK900" s="370"/>
      <c r="AL900" s="370"/>
      <c r="AM900" s="371"/>
      <c r="AN900" s="369"/>
      <c r="AO900" s="370"/>
      <c r="AP900" s="370"/>
      <c r="AQ900" s="371"/>
      <c r="AR900" s="369"/>
      <c r="AS900" s="370"/>
      <c r="AT900" s="370"/>
      <c r="AU900" s="371"/>
      <c r="AV900" s="369"/>
      <c r="AW900" s="370"/>
      <c r="AX900" s="370"/>
      <c r="AY900" s="371"/>
      <c r="AZ900" s="369"/>
      <c r="BA900" s="370"/>
      <c r="BB900" s="370"/>
      <c r="BC900" s="371"/>
      <c r="BD900" s="369"/>
      <c r="BE900" s="370"/>
      <c r="BF900" s="370"/>
      <c r="BG900" s="371"/>
      <c r="BH900" s="369"/>
      <c r="BI900" s="370"/>
      <c r="BJ900" s="370"/>
      <c r="BK900" s="371"/>
      <c r="BL900" s="369"/>
      <c r="BM900" s="370"/>
      <c r="BN900" s="370"/>
      <c r="BO900" s="371"/>
      <c r="BP900" s="369"/>
      <c r="BQ900" s="370"/>
      <c r="BR900" s="370"/>
      <c r="BS900" s="371"/>
      <c r="BT900" s="369"/>
      <c r="BU900" s="370"/>
      <c r="BV900" s="370"/>
      <c r="BW900" s="371"/>
      <c r="BX900" s="369"/>
      <c r="BY900" s="370"/>
      <c r="BZ900" s="370"/>
      <c r="CA900" s="371"/>
      <c r="CB900" s="369"/>
      <c r="CC900" s="370"/>
      <c r="CD900" s="370"/>
      <c r="CE900" s="371"/>
      <c r="CF900" s="369"/>
      <c r="CG900" s="370"/>
      <c r="CH900" s="370"/>
      <c r="CI900" s="371"/>
      <c r="CJ900" s="369"/>
      <c r="CK900" s="370"/>
      <c r="CL900" s="370"/>
      <c r="CM900" s="37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</row>
    <row r="901" spans="1:163" s="9" customFormat="1" ht="22.5" customHeight="1">
      <c r="A901" s="611" t="s">
        <v>682</v>
      </c>
      <c r="B901" s="611"/>
      <c r="C901" s="611"/>
      <c r="D901" s="611"/>
      <c r="E901" s="611"/>
      <c r="F901" s="611"/>
      <c r="G901" s="611"/>
      <c r="H901" s="611"/>
      <c r="I901" s="611"/>
      <c r="J901" s="611"/>
      <c r="K901" s="611"/>
      <c r="L901" s="611"/>
      <c r="M901" s="611"/>
      <c r="N901" s="611"/>
      <c r="O901" s="611"/>
      <c r="P901" s="611"/>
      <c r="Q901" s="611"/>
      <c r="R901" s="425">
        <v>15</v>
      </c>
      <c r="S901" s="426"/>
      <c r="T901" s="369"/>
      <c r="U901" s="370"/>
      <c r="V901" s="370"/>
      <c r="W901" s="371"/>
      <c r="X901" s="369"/>
      <c r="Y901" s="370"/>
      <c r="Z901" s="370"/>
      <c r="AA901" s="371"/>
      <c r="AB901" s="693">
        <f t="shared" si="6"/>
        <v>0</v>
      </c>
      <c r="AC901" s="693"/>
      <c r="AD901" s="693"/>
      <c r="AE901" s="693"/>
      <c r="AF901" s="693">
        <f t="shared" si="7"/>
        <v>0</v>
      </c>
      <c r="AG901" s="693"/>
      <c r="AH901" s="693"/>
      <c r="AI901" s="693"/>
      <c r="AJ901" s="369"/>
      <c r="AK901" s="370"/>
      <c r="AL901" s="370"/>
      <c r="AM901" s="371"/>
      <c r="AN901" s="369"/>
      <c r="AO901" s="370"/>
      <c r="AP901" s="370"/>
      <c r="AQ901" s="371"/>
      <c r="AR901" s="369"/>
      <c r="AS901" s="370"/>
      <c r="AT901" s="370"/>
      <c r="AU901" s="371"/>
      <c r="AV901" s="369"/>
      <c r="AW901" s="370"/>
      <c r="AX901" s="370"/>
      <c r="AY901" s="371"/>
      <c r="AZ901" s="369"/>
      <c r="BA901" s="370"/>
      <c r="BB901" s="370"/>
      <c r="BC901" s="371"/>
      <c r="BD901" s="369"/>
      <c r="BE901" s="370"/>
      <c r="BF901" s="370"/>
      <c r="BG901" s="371"/>
      <c r="BH901" s="369"/>
      <c r="BI901" s="370"/>
      <c r="BJ901" s="370"/>
      <c r="BK901" s="371"/>
      <c r="BL901" s="369"/>
      <c r="BM901" s="370"/>
      <c r="BN901" s="370"/>
      <c r="BO901" s="371"/>
      <c r="BP901" s="369"/>
      <c r="BQ901" s="370"/>
      <c r="BR901" s="370"/>
      <c r="BS901" s="371"/>
      <c r="BT901" s="369"/>
      <c r="BU901" s="370"/>
      <c r="BV901" s="370"/>
      <c r="BW901" s="371"/>
      <c r="BX901" s="369"/>
      <c r="BY901" s="370"/>
      <c r="BZ901" s="370"/>
      <c r="CA901" s="371"/>
      <c r="CB901" s="369"/>
      <c r="CC901" s="370"/>
      <c r="CD901" s="370"/>
      <c r="CE901" s="371"/>
      <c r="CF901" s="369"/>
      <c r="CG901" s="370"/>
      <c r="CH901" s="370"/>
      <c r="CI901" s="371"/>
      <c r="CJ901" s="369"/>
      <c r="CK901" s="370"/>
      <c r="CL901" s="370"/>
      <c r="CM901" s="37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</row>
    <row r="902" spans="1:163" s="9" customFormat="1" ht="22.5" customHeight="1">
      <c r="A902" s="611" t="s">
        <v>1531</v>
      </c>
      <c r="B902" s="611"/>
      <c r="C902" s="611"/>
      <c r="D902" s="611"/>
      <c r="E902" s="611"/>
      <c r="F902" s="611"/>
      <c r="G902" s="611"/>
      <c r="H902" s="611"/>
      <c r="I902" s="611"/>
      <c r="J902" s="611"/>
      <c r="K902" s="611"/>
      <c r="L902" s="611"/>
      <c r="M902" s="611"/>
      <c r="N902" s="611"/>
      <c r="O902" s="611"/>
      <c r="P902" s="611"/>
      <c r="Q902" s="611"/>
      <c r="R902" s="425">
        <v>16</v>
      </c>
      <c r="S902" s="426"/>
      <c r="T902" s="369"/>
      <c r="U902" s="370"/>
      <c r="V902" s="370"/>
      <c r="W902" s="371"/>
      <c r="X902" s="369"/>
      <c r="Y902" s="370"/>
      <c r="Z902" s="370"/>
      <c r="AA902" s="371"/>
      <c r="AB902" s="693">
        <f t="shared" si="6"/>
        <v>0</v>
      </c>
      <c r="AC902" s="693"/>
      <c r="AD902" s="693"/>
      <c r="AE902" s="693"/>
      <c r="AF902" s="693">
        <f t="shared" si="7"/>
        <v>0</v>
      </c>
      <c r="AG902" s="693"/>
      <c r="AH902" s="693"/>
      <c r="AI902" s="693"/>
      <c r="AJ902" s="369"/>
      <c r="AK902" s="370"/>
      <c r="AL902" s="370"/>
      <c r="AM902" s="371"/>
      <c r="AN902" s="369"/>
      <c r="AO902" s="370"/>
      <c r="AP902" s="370"/>
      <c r="AQ902" s="371"/>
      <c r="AR902" s="369"/>
      <c r="AS902" s="370"/>
      <c r="AT902" s="370"/>
      <c r="AU902" s="371"/>
      <c r="AV902" s="369"/>
      <c r="AW902" s="370"/>
      <c r="AX902" s="370"/>
      <c r="AY902" s="371"/>
      <c r="AZ902" s="369"/>
      <c r="BA902" s="370"/>
      <c r="BB902" s="370"/>
      <c r="BC902" s="371"/>
      <c r="BD902" s="369"/>
      <c r="BE902" s="370"/>
      <c r="BF902" s="370"/>
      <c r="BG902" s="371"/>
      <c r="BH902" s="369"/>
      <c r="BI902" s="370"/>
      <c r="BJ902" s="370"/>
      <c r="BK902" s="371"/>
      <c r="BL902" s="369"/>
      <c r="BM902" s="370"/>
      <c r="BN902" s="370"/>
      <c r="BO902" s="371"/>
      <c r="BP902" s="369"/>
      <c r="BQ902" s="370"/>
      <c r="BR902" s="370"/>
      <c r="BS902" s="371"/>
      <c r="BT902" s="369"/>
      <c r="BU902" s="370"/>
      <c r="BV902" s="370"/>
      <c r="BW902" s="371"/>
      <c r="BX902" s="369"/>
      <c r="BY902" s="370"/>
      <c r="BZ902" s="370"/>
      <c r="CA902" s="371"/>
      <c r="CB902" s="369"/>
      <c r="CC902" s="370"/>
      <c r="CD902" s="370"/>
      <c r="CE902" s="371"/>
      <c r="CF902" s="369"/>
      <c r="CG902" s="370"/>
      <c r="CH902" s="370"/>
      <c r="CI902" s="371"/>
      <c r="CJ902" s="369"/>
      <c r="CK902" s="370"/>
      <c r="CL902" s="370"/>
      <c r="CM902" s="37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</row>
    <row r="903" spans="1:163" s="9" customFormat="1" ht="24.75" customHeight="1">
      <c r="A903" s="611" t="s">
        <v>83</v>
      </c>
      <c r="B903" s="611"/>
      <c r="C903" s="611"/>
      <c r="D903" s="611"/>
      <c r="E903" s="611"/>
      <c r="F903" s="611"/>
      <c r="G903" s="611"/>
      <c r="H903" s="611"/>
      <c r="I903" s="611"/>
      <c r="J903" s="611"/>
      <c r="K903" s="611"/>
      <c r="L903" s="611"/>
      <c r="M903" s="611"/>
      <c r="N903" s="611"/>
      <c r="O903" s="611"/>
      <c r="P903" s="611"/>
      <c r="Q903" s="611"/>
      <c r="R903" s="425">
        <v>17</v>
      </c>
      <c r="S903" s="426"/>
      <c r="T903" s="369"/>
      <c r="U903" s="370"/>
      <c r="V903" s="370"/>
      <c r="W903" s="371"/>
      <c r="X903" s="369"/>
      <c r="Y903" s="370"/>
      <c r="Z903" s="370"/>
      <c r="AA903" s="371"/>
      <c r="AB903" s="693">
        <f t="shared" si="6"/>
        <v>0</v>
      </c>
      <c r="AC903" s="693"/>
      <c r="AD903" s="693"/>
      <c r="AE903" s="693"/>
      <c r="AF903" s="693">
        <f t="shared" si="7"/>
        <v>0</v>
      </c>
      <c r="AG903" s="693"/>
      <c r="AH903" s="693"/>
      <c r="AI903" s="693"/>
      <c r="AJ903" s="369"/>
      <c r="AK903" s="370"/>
      <c r="AL903" s="370"/>
      <c r="AM903" s="371"/>
      <c r="AN903" s="369"/>
      <c r="AO903" s="370"/>
      <c r="AP903" s="370"/>
      <c r="AQ903" s="371"/>
      <c r="AR903" s="369"/>
      <c r="AS903" s="370"/>
      <c r="AT903" s="370"/>
      <c r="AU903" s="371"/>
      <c r="AV903" s="369"/>
      <c r="AW903" s="370"/>
      <c r="AX903" s="370"/>
      <c r="AY903" s="371"/>
      <c r="AZ903" s="369"/>
      <c r="BA903" s="370"/>
      <c r="BB903" s="370"/>
      <c r="BC903" s="371"/>
      <c r="BD903" s="369"/>
      <c r="BE903" s="370"/>
      <c r="BF903" s="370"/>
      <c r="BG903" s="371"/>
      <c r="BH903" s="369"/>
      <c r="BI903" s="370"/>
      <c r="BJ903" s="370"/>
      <c r="BK903" s="371"/>
      <c r="BL903" s="369"/>
      <c r="BM903" s="370"/>
      <c r="BN903" s="370"/>
      <c r="BO903" s="371"/>
      <c r="BP903" s="369"/>
      <c r="BQ903" s="370"/>
      <c r="BR903" s="370"/>
      <c r="BS903" s="371"/>
      <c r="BT903" s="369"/>
      <c r="BU903" s="370"/>
      <c r="BV903" s="370"/>
      <c r="BW903" s="371"/>
      <c r="BX903" s="369"/>
      <c r="BY903" s="370"/>
      <c r="BZ903" s="370"/>
      <c r="CA903" s="371"/>
      <c r="CB903" s="369"/>
      <c r="CC903" s="370"/>
      <c r="CD903" s="370"/>
      <c r="CE903" s="371"/>
      <c r="CF903" s="369"/>
      <c r="CG903" s="370"/>
      <c r="CH903" s="370"/>
      <c r="CI903" s="371"/>
      <c r="CJ903" s="369"/>
      <c r="CK903" s="370"/>
      <c r="CL903" s="370"/>
      <c r="CM903" s="37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</row>
    <row r="904" spans="1:163" s="9" customFormat="1" ht="22.5" customHeight="1">
      <c r="A904" s="611" t="s">
        <v>341</v>
      </c>
      <c r="B904" s="611"/>
      <c r="C904" s="611"/>
      <c r="D904" s="611"/>
      <c r="E904" s="611"/>
      <c r="F904" s="611"/>
      <c r="G904" s="611"/>
      <c r="H904" s="611"/>
      <c r="I904" s="611"/>
      <c r="J904" s="611"/>
      <c r="K904" s="611"/>
      <c r="L904" s="611"/>
      <c r="M904" s="611"/>
      <c r="N904" s="611"/>
      <c r="O904" s="611"/>
      <c r="P904" s="611"/>
      <c r="Q904" s="611"/>
      <c r="R904" s="425">
        <v>18</v>
      </c>
      <c r="S904" s="426"/>
      <c r="T904" s="369"/>
      <c r="U904" s="370"/>
      <c r="V904" s="370"/>
      <c r="W904" s="371"/>
      <c r="X904" s="369"/>
      <c r="Y904" s="370"/>
      <c r="Z904" s="370"/>
      <c r="AA904" s="371"/>
      <c r="AB904" s="369"/>
      <c r="AC904" s="370"/>
      <c r="AD904" s="370"/>
      <c r="AE904" s="371"/>
      <c r="AF904" s="369"/>
      <c r="AG904" s="370"/>
      <c r="AH904" s="370"/>
      <c r="AI904" s="371"/>
      <c r="AJ904" s="871" t="s">
        <v>605</v>
      </c>
      <c r="AK904" s="871"/>
      <c r="AL904" s="871"/>
      <c r="AM904" s="871"/>
      <c r="AN904" s="871" t="s">
        <v>605</v>
      </c>
      <c r="AO904" s="871"/>
      <c r="AP904" s="871"/>
      <c r="AQ904" s="871"/>
      <c r="AR904" s="871" t="s">
        <v>605</v>
      </c>
      <c r="AS904" s="871"/>
      <c r="AT904" s="871"/>
      <c r="AU904" s="871"/>
      <c r="AV904" s="871" t="s">
        <v>605</v>
      </c>
      <c r="AW904" s="871"/>
      <c r="AX904" s="871"/>
      <c r="AY904" s="871"/>
      <c r="AZ904" s="871" t="s">
        <v>605</v>
      </c>
      <c r="BA904" s="871"/>
      <c r="BB904" s="871"/>
      <c r="BC904" s="871"/>
      <c r="BD904" s="871" t="s">
        <v>605</v>
      </c>
      <c r="BE904" s="871"/>
      <c r="BF904" s="871"/>
      <c r="BG904" s="871"/>
      <c r="BH904" s="871" t="s">
        <v>605</v>
      </c>
      <c r="BI904" s="871"/>
      <c r="BJ904" s="871"/>
      <c r="BK904" s="871"/>
      <c r="BL904" s="871" t="s">
        <v>605</v>
      </c>
      <c r="BM904" s="871"/>
      <c r="BN904" s="871"/>
      <c r="BO904" s="871"/>
      <c r="BP904" s="871" t="s">
        <v>605</v>
      </c>
      <c r="BQ904" s="871"/>
      <c r="BR904" s="871"/>
      <c r="BS904" s="871"/>
      <c r="BT904" s="871" t="s">
        <v>605</v>
      </c>
      <c r="BU904" s="871"/>
      <c r="BV904" s="871"/>
      <c r="BW904" s="871"/>
      <c r="BX904" s="871" t="s">
        <v>605</v>
      </c>
      <c r="BY904" s="871"/>
      <c r="BZ904" s="871"/>
      <c r="CA904" s="871"/>
      <c r="CB904" s="871" t="s">
        <v>605</v>
      </c>
      <c r="CC904" s="871"/>
      <c r="CD904" s="871"/>
      <c r="CE904" s="871"/>
      <c r="CF904" s="871" t="s">
        <v>605</v>
      </c>
      <c r="CG904" s="871"/>
      <c r="CH904" s="871"/>
      <c r="CI904" s="871"/>
      <c r="CJ904" s="871" t="s">
        <v>605</v>
      </c>
      <c r="CK904" s="871"/>
      <c r="CL904" s="871"/>
      <c r="CM904" s="87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</row>
    <row r="905" spans="1:163" s="9" customFormat="1" ht="16.5" customHeight="1">
      <c r="A905" s="611" t="s">
        <v>342</v>
      </c>
      <c r="B905" s="611"/>
      <c r="C905" s="611"/>
      <c r="D905" s="611"/>
      <c r="E905" s="611"/>
      <c r="F905" s="611"/>
      <c r="G905" s="611"/>
      <c r="H905" s="611"/>
      <c r="I905" s="611"/>
      <c r="J905" s="611"/>
      <c r="K905" s="611"/>
      <c r="L905" s="611"/>
      <c r="M905" s="611"/>
      <c r="N905" s="611"/>
      <c r="O905" s="611"/>
      <c r="P905" s="611"/>
      <c r="Q905" s="611"/>
      <c r="R905" s="425">
        <v>19</v>
      </c>
      <c r="S905" s="426"/>
      <c r="T905" s="369"/>
      <c r="U905" s="370"/>
      <c r="V905" s="370"/>
      <c r="W905" s="371"/>
      <c r="X905" s="369"/>
      <c r="Y905" s="370"/>
      <c r="Z905" s="370"/>
      <c r="AA905" s="371"/>
      <c r="AB905" s="369"/>
      <c r="AC905" s="370"/>
      <c r="AD905" s="370"/>
      <c r="AE905" s="371"/>
      <c r="AF905" s="369"/>
      <c r="AG905" s="370"/>
      <c r="AH905" s="370"/>
      <c r="AI905" s="371"/>
      <c r="AJ905" s="871" t="s">
        <v>605</v>
      </c>
      <c r="AK905" s="871"/>
      <c r="AL905" s="871"/>
      <c r="AM905" s="871"/>
      <c r="AN905" s="871" t="s">
        <v>605</v>
      </c>
      <c r="AO905" s="871"/>
      <c r="AP905" s="871"/>
      <c r="AQ905" s="871"/>
      <c r="AR905" s="871" t="s">
        <v>605</v>
      </c>
      <c r="AS905" s="871"/>
      <c r="AT905" s="871"/>
      <c r="AU905" s="871"/>
      <c r="AV905" s="871" t="s">
        <v>605</v>
      </c>
      <c r="AW905" s="871"/>
      <c r="AX905" s="871"/>
      <c r="AY905" s="871"/>
      <c r="AZ905" s="871" t="s">
        <v>605</v>
      </c>
      <c r="BA905" s="871"/>
      <c r="BB905" s="871"/>
      <c r="BC905" s="871"/>
      <c r="BD905" s="871" t="s">
        <v>605</v>
      </c>
      <c r="BE905" s="871"/>
      <c r="BF905" s="871"/>
      <c r="BG905" s="871"/>
      <c r="BH905" s="871" t="s">
        <v>605</v>
      </c>
      <c r="BI905" s="871"/>
      <c r="BJ905" s="871"/>
      <c r="BK905" s="871"/>
      <c r="BL905" s="871" t="s">
        <v>605</v>
      </c>
      <c r="BM905" s="871"/>
      <c r="BN905" s="871"/>
      <c r="BO905" s="871"/>
      <c r="BP905" s="871" t="s">
        <v>605</v>
      </c>
      <c r="BQ905" s="871"/>
      <c r="BR905" s="871"/>
      <c r="BS905" s="871"/>
      <c r="BT905" s="871" t="s">
        <v>605</v>
      </c>
      <c r="BU905" s="871"/>
      <c r="BV905" s="871"/>
      <c r="BW905" s="871"/>
      <c r="BX905" s="871" t="s">
        <v>605</v>
      </c>
      <c r="BY905" s="871"/>
      <c r="BZ905" s="871"/>
      <c r="CA905" s="871"/>
      <c r="CB905" s="871" t="s">
        <v>605</v>
      </c>
      <c r="CC905" s="871"/>
      <c r="CD905" s="871"/>
      <c r="CE905" s="871"/>
      <c r="CF905" s="871" t="s">
        <v>605</v>
      </c>
      <c r="CG905" s="871"/>
      <c r="CH905" s="871"/>
      <c r="CI905" s="871"/>
      <c r="CJ905" s="871" t="s">
        <v>605</v>
      </c>
      <c r="CK905" s="871"/>
      <c r="CL905" s="871"/>
      <c r="CM905" s="87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</row>
    <row r="906" spans="1:163" s="9" customFormat="1" ht="23.25" customHeight="1">
      <c r="A906" s="611" t="s">
        <v>343</v>
      </c>
      <c r="B906" s="611"/>
      <c r="C906" s="611"/>
      <c r="D906" s="611"/>
      <c r="E906" s="611"/>
      <c r="F906" s="611"/>
      <c r="G906" s="611"/>
      <c r="H906" s="611"/>
      <c r="I906" s="611"/>
      <c r="J906" s="611"/>
      <c r="K906" s="611"/>
      <c r="L906" s="611"/>
      <c r="M906" s="611"/>
      <c r="N906" s="611"/>
      <c r="O906" s="611"/>
      <c r="P906" s="611"/>
      <c r="Q906" s="611"/>
      <c r="R906" s="425">
        <v>20</v>
      </c>
      <c r="S906" s="426"/>
      <c r="T906" s="369"/>
      <c r="U906" s="370"/>
      <c r="V906" s="370"/>
      <c r="W906" s="371"/>
      <c r="X906" s="369"/>
      <c r="Y906" s="370"/>
      <c r="Z906" s="370"/>
      <c r="AA906" s="371"/>
      <c r="AB906" s="369"/>
      <c r="AC906" s="370"/>
      <c r="AD906" s="370"/>
      <c r="AE906" s="371"/>
      <c r="AF906" s="369"/>
      <c r="AG906" s="370"/>
      <c r="AH906" s="370"/>
      <c r="AI906" s="371"/>
      <c r="AJ906" s="871" t="s">
        <v>605</v>
      </c>
      <c r="AK906" s="871"/>
      <c r="AL906" s="871"/>
      <c r="AM906" s="871"/>
      <c r="AN906" s="871" t="s">
        <v>605</v>
      </c>
      <c r="AO906" s="871"/>
      <c r="AP906" s="871"/>
      <c r="AQ906" s="871"/>
      <c r="AR906" s="871" t="s">
        <v>605</v>
      </c>
      <c r="AS906" s="871"/>
      <c r="AT906" s="871"/>
      <c r="AU906" s="871"/>
      <c r="AV906" s="871" t="s">
        <v>605</v>
      </c>
      <c r="AW906" s="871"/>
      <c r="AX906" s="871"/>
      <c r="AY906" s="871"/>
      <c r="AZ906" s="871" t="s">
        <v>605</v>
      </c>
      <c r="BA906" s="871"/>
      <c r="BB906" s="871"/>
      <c r="BC906" s="871"/>
      <c r="BD906" s="871" t="s">
        <v>605</v>
      </c>
      <c r="BE906" s="871"/>
      <c r="BF906" s="871"/>
      <c r="BG906" s="871"/>
      <c r="BH906" s="871" t="s">
        <v>605</v>
      </c>
      <c r="BI906" s="871"/>
      <c r="BJ906" s="871"/>
      <c r="BK906" s="871"/>
      <c r="BL906" s="871" t="s">
        <v>605</v>
      </c>
      <c r="BM906" s="871"/>
      <c r="BN906" s="871"/>
      <c r="BO906" s="871"/>
      <c r="BP906" s="871" t="s">
        <v>605</v>
      </c>
      <c r="BQ906" s="871"/>
      <c r="BR906" s="871"/>
      <c r="BS906" s="871"/>
      <c r="BT906" s="871" t="s">
        <v>605</v>
      </c>
      <c r="BU906" s="871"/>
      <c r="BV906" s="871"/>
      <c r="BW906" s="871"/>
      <c r="BX906" s="871" t="s">
        <v>605</v>
      </c>
      <c r="BY906" s="871"/>
      <c r="BZ906" s="871"/>
      <c r="CA906" s="871"/>
      <c r="CB906" s="871" t="s">
        <v>605</v>
      </c>
      <c r="CC906" s="871"/>
      <c r="CD906" s="871"/>
      <c r="CE906" s="871"/>
      <c r="CF906" s="871" t="s">
        <v>605</v>
      </c>
      <c r="CG906" s="871"/>
      <c r="CH906" s="871"/>
      <c r="CI906" s="871"/>
      <c r="CJ906" s="871" t="s">
        <v>605</v>
      </c>
      <c r="CK906" s="871"/>
      <c r="CL906" s="871"/>
      <c r="CM906" s="87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</row>
    <row r="907" spans="1:163" s="9" customFormat="1" ht="11.25" customHeight="1">
      <c r="A907" s="611" t="s">
        <v>84</v>
      </c>
      <c r="B907" s="611"/>
      <c r="C907" s="611"/>
      <c r="D907" s="611"/>
      <c r="E907" s="611"/>
      <c r="F907" s="611"/>
      <c r="G907" s="611"/>
      <c r="H907" s="611"/>
      <c r="I907" s="611"/>
      <c r="J907" s="611"/>
      <c r="K907" s="611"/>
      <c r="L907" s="611"/>
      <c r="M907" s="611"/>
      <c r="N907" s="611"/>
      <c r="O907" s="611"/>
      <c r="P907" s="611"/>
      <c r="Q907" s="611"/>
      <c r="R907" s="425">
        <v>21</v>
      </c>
      <c r="S907" s="426"/>
      <c r="T907" s="693">
        <f>SUM(T896:W906)+T893+T890+T887</f>
        <v>0</v>
      </c>
      <c r="U907" s="693"/>
      <c r="V907" s="693"/>
      <c r="W907" s="693"/>
      <c r="X907" s="693">
        <f>SUM(X896:AA906)+X893+X890+X887</f>
        <v>0</v>
      </c>
      <c r="Y907" s="693"/>
      <c r="Z907" s="693"/>
      <c r="AA907" s="693"/>
      <c r="AB907" s="693">
        <f>SUM(AB896:AE906)+AB893+AB890+AB887</f>
        <v>0</v>
      </c>
      <c r="AC907" s="693"/>
      <c r="AD907" s="693"/>
      <c r="AE907" s="693"/>
      <c r="AF907" s="693">
        <f>SUM(AF896:AI906)+AF893+AF890+AF887</f>
        <v>0</v>
      </c>
      <c r="AG907" s="693"/>
      <c r="AH907" s="693"/>
      <c r="AI907" s="693"/>
      <c r="AJ907" s="693">
        <f>SUM(AJ896:AM906)+AJ893+AJ890+AJ887</f>
        <v>0</v>
      </c>
      <c r="AK907" s="693"/>
      <c r="AL907" s="693"/>
      <c r="AM907" s="693"/>
      <c r="AN907" s="693">
        <f>SUM(AN896:AQ906)+AN893+AN890+AN887</f>
        <v>0</v>
      </c>
      <c r="AO907" s="693"/>
      <c r="AP907" s="693"/>
      <c r="AQ907" s="693"/>
      <c r="AR907" s="693">
        <f>SUM(AR896:AU906)+AR893+AR890+AR887</f>
        <v>0</v>
      </c>
      <c r="AS907" s="693"/>
      <c r="AT907" s="693"/>
      <c r="AU907" s="693"/>
      <c r="AV907" s="693">
        <f>SUM(AV896:AY906)+AV893+AV890+AV887</f>
        <v>0</v>
      </c>
      <c r="AW907" s="693"/>
      <c r="AX907" s="693"/>
      <c r="AY907" s="693"/>
      <c r="AZ907" s="693">
        <f>SUM(AZ896:BC906)+AZ893+AZ890+AZ887</f>
        <v>0</v>
      </c>
      <c r="BA907" s="693"/>
      <c r="BB907" s="693"/>
      <c r="BC907" s="693"/>
      <c r="BD907" s="693">
        <f>SUM(BD896:BG906)+BD893+BD890+BD887</f>
        <v>0</v>
      </c>
      <c r="BE907" s="693"/>
      <c r="BF907" s="693"/>
      <c r="BG907" s="693"/>
      <c r="BH907" s="693">
        <f>SUM(BH896:BK906)+BH893+BH890+BH887</f>
        <v>0</v>
      </c>
      <c r="BI907" s="693"/>
      <c r="BJ907" s="693"/>
      <c r="BK907" s="693"/>
      <c r="BL907" s="693">
        <f>SUM(BL896:BO906)+BL893+BL890+BL887</f>
        <v>0</v>
      </c>
      <c r="BM907" s="693"/>
      <c r="BN907" s="693"/>
      <c r="BO907" s="693"/>
      <c r="BP907" s="693">
        <f>SUM(BP896:BS906)+BP893+BP890+BP887</f>
        <v>0</v>
      </c>
      <c r="BQ907" s="693"/>
      <c r="BR907" s="693"/>
      <c r="BS907" s="693"/>
      <c r="BT907" s="693">
        <f>SUM(BT896:BW906)+BT893+BT890+BT887</f>
        <v>0</v>
      </c>
      <c r="BU907" s="693"/>
      <c r="BV907" s="693"/>
      <c r="BW907" s="693"/>
      <c r="BX907" s="693">
        <f>SUM(BX896:CA906)+BX893+BX890+BX887</f>
        <v>0</v>
      </c>
      <c r="BY907" s="693"/>
      <c r="BZ907" s="693"/>
      <c r="CA907" s="693"/>
      <c r="CB907" s="693">
        <f>SUM(CB896:CE906)+CB893+CB890+CB887</f>
        <v>0</v>
      </c>
      <c r="CC907" s="693"/>
      <c r="CD907" s="693"/>
      <c r="CE907" s="693"/>
      <c r="CF907" s="693">
        <f>SUM(CF896:CI906)+CF893+CF890+CF887</f>
        <v>0</v>
      </c>
      <c r="CG907" s="693"/>
      <c r="CH907" s="693"/>
      <c r="CI907" s="693"/>
      <c r="CJ907" s="693">
        <f>SUM(CJ896:CM906)+CJ893+CJ890+CJ887</f>
        <v>0</v>
      </c>
      <c r="CK907" s="693"/>
      <c r="CL907" s="693"/>
      <c r="CM907" s="693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</row>
    <row r="908" spans="1:163" s="9" customFormat="1" ht="24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21"/>
      <c r="AE908" s="21"/>
      <c r="AF908" s="101"/>
      <c r="AG908" s="101"/>
      <c r="AH908" s="101"/>
      <c r="AI908" s="101"/>
      <c r="AJ908" s="101"/>
      <c r="AK908" s="101"/>
      <c r="AL908" s="101"/>
      <c r="AM908" s="101"/>
      <c r="AN908" s="101"/>
      <c r="AO908" s="101"/>
      <c r="AP908" s="101"/>
      <c r="AQ908" s="101"/>
      <c r="AR908" s="101"/>
      <c r="AS908" s="101"/>
      <c r="AT908" s="101"/>
      <c r="AU908" s="101"/>
      <c r="AV908" s="101"/>
      <c r="AW908" s="101"/>
      <c r="AX908" s="101"/>
      <c r="AY908" s="101"/>
      <c r="AZ908" s="10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  <c r="DR908" s="31"/>
      <c r="DS908" s="31"/>
      <c r="DT908" s="31"/>
      <c r="DU908" s="31"/>
      <c r="DV908" s="31"/>
      <c r="DW908" s="31"/>
      <c r="DX908" s="31"/>
      <c r="DY908" s="31"/>
      <c r="DZ908" s="31"/>
      <c r="EA908" s="31"/>
      <c r="EB908" s="31"/>
      <c r="EC908" s="31"/>
      <c r="ED908" s="31"/>
      <c r="EE908" s="31"/>
      <c r="EF908" s="31"/>
      <c r="EG908" s="31"/>
      <c r="EH908" s="31"/>
      <c r="EI908" s="31"/>
      <c r="EJ908" s="31"/>
      <c r="EK908" s="31"/>
      <c r="EL908" s="31"/>
      <c r="EM908" s="31"/>
      <c r="EN908" s="31"/>
      <c r="EO908" s="31"/>
      <c r="EP908" s="31"/>
      <c r="EQ908" s="31"/>
      <c r="ER908" s="31"/>
      <c r="ES908" s="31"/>
      <c r="ET908" s="31"/>
      <c r="EU908" s="31"/>
      <c r="EV908" s="31"/>
      <c r="EW908" s="31"/>
      <c r="EX908" s="31"/>
      <c r="EY908" s="31"/>
      <c r="EZ908" s="31"/>
      <c r="FA908" s="31"/>
      <c r="FB908" s="31"/>
      <c r="FC908" s="31"/>
      <c r="FD908" s="31"/>
      <c r="FE908" s="31"/>
      <c r="FF908" s="31"/>
      <c r="FG908" s="31"/>
    </row>
    <row r="909" spans="1:163" s="9" customFormat="1" ht="21.75" customHeight="1">
      <c r="A909" s="496" t="s">
        <v>295</v>
      </c>
      <c r="B909" s="496"/>
      <c r="C909" s="2"/>
      <c r="D909" s="2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 t="s">
        <v>1799</v>
      </c>
      <c r="R909" s="2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</row>
    <row r="910" spans="1:163" s="9" customFormat="1" ht="21.75" customHeight="1">
      <c r="A910" s="2"/>
      <c r="B910" s="2"/>
      <c r="C910" s="2"/>
      <c r="D910" s="2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2"/>
      <c r="S910" s="104"/>
      <c r="T910" s="104"/>
      <c r="U910" s="104" t="s">
        <v>1375</v>
      </c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</row>
    <row r="911" spans="4:47" ht="11.25"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</row>
    <row r="912" spans="1:91" ht="11.25">
      <c r="A912" s="437" t="s">
        <v>1454</v>
      </c>
      <c r="B912" s="438"/>
      <c r="C912" s="438"/>
      <c r="D912" s="438"/>
      <c r="E912" s="438"/>
      <c r="F912" s="438"/>
      <c r="G912" s="438"/>
      <c r="H912" s="438"/>
      <c r="I912" s="439"/>
      <c r="J912" s="497" t="s">
        <v>525</v>
      </c>
      <c r="K912" s="498"/>
      <c r="L912" s="490" t="s">
        <v>1491</v>
      </c>
      <c r="M912" s="491"/>
      <c r="N912" s="491"/>
      <c r="O912" s="491"/>
      <c r="P912" s="491"/>
      <c r="Q912" s="491"/>
      <c r="R912" s="491"/>
      <c r="S912" s="491"/>
      <c r="T912" s="491"/>
      <c r="U912" s="491"/>
      <c r="V912" s="491"/>
      <c r="W912" s="491"/>
      <c r="X912" s="491"/>
      <c r="Y912" s="491"/>
      <c r="Z912" s="491"/>
      <c r="AA912" s="492"/>
      <c r="AB912" s="490" t="s">
        <v>1528</v>
      </c>
      <c r="AC912" s="491"/>
      <c r="AD912" s="491"/>
      <c r="AE912" s="491"/>
      <c r="AF912" s="491"/>
      <c r="AG912" s="491"/>
      <c r="AH912" s="491"/>
      <c r="AI912" s="491"/>
      <c r="AJ912" s="491"/>
      <c r="AK912" s="491"/>
      <c r="AL912" s="491"/>
      <c r="AM912" s="491"/>
      <c r="AN912" s="491"/>
      <c r="AO912" s="491"/>
      <c r="AP912" s="491"/>
      <c r="AQ912" s="492"/>
      <c r="AR912" s="365" t="s">
        <v>1494</v>
      </c>
      <c r="AS912" s="366"/>
      <c r="AT912" s="366"/>
      <c r="AU912" s="366"/>
      <c r="AV912" s="366"/>
      <c r="AW912" s="366"/>
      <c r="AX912" s="366"/>
      <c r="AY912" s="366"/>
      <c r="AZ912" s="366"/>
      <c r="BA912" s="366"/>
      <c r="BB912" s="366"/>
      <c r="BC912" s="366"/>
      <c r="BD912" s="366"/>
      <c r="BE912" s="366"/>
      <c r="BF912" s="366"/>
      <c r="BG912" s="504"/>
      <c r="BH912" s="490" t="s">
        <v>1496</v>
      </c>
      <c r="BI912" s="491"/>
      <c r="BJ912" s="491"/>
      <c r="BK912" s="491"/>
      <c r="BL912" s="491"/>
      <c r="BM912" s="491"/>
      <c r="BN912" s="491"/>
      <c r="BO912" s="491"/>
      <c r="BP912" s="491"/>
      <c r="BQ912" s="491"/>
      <c r="BR912" s="491"/>
      <c r="BS912" s="491"/>
      <c r="BT912" s="491"/>
      <c r="BU912" s="491"/>
      <c r="BV912" s="491"/>
      <c r="BW912" s="492"/>
      <c r="BX912" s="490" t="s">
        <v>1497</v>
      </c>
      <c r="BY912" s="491"/>
      <c r="BZ912" s="491"/>
      <c r="CA912" s="491"/>
      <c r="CB912" s="491"/>
      <c r="CC912" s="491"/>
      <c r="CD912" s="491"/>
      <c r="CE912" s="491"/>
      <c r="CF912" s="491"/>
      <c r="CG912" s="491"/>
      <c r="CH912" s="491"/>
      <c r="CI912" s="491"/>
      <c r="CJ912" s="491"/>
      <c r="CK912" s="491"/>
      <c r="CL912" s="491"/>
      <c r="CM912" s="492"/>
    </row>
    <row r="913" spans="1:163" s="2" customFormat="1" ht="11.25" customHeight="1">
      <c r="A913" s="459"/>
      <c r="B913" s="460"/>
      <c r="C913" s="460"/>
      <c r="D913" s="460"/>
      <c r="E913" s="460"/>
      <c r="F913" s="460"/>
      <c r="G913" s="460"/>
      <c r="H913" s="460"/>
      <c r="I913" s="461"/>
      <c r="J913" s="499"/>
      <c r="K913" s="500"/>
      <c r="L913" s="493" t="s">
        <v>1492</v>
      </c>
      <c r="M913" s="494"/>
      <c r="N913" s="494"/>
      <c r="O913" s="494"/>
      <c r="P913" s="494"/>
      <c r="Q913" s="494"/>
      <c r="R913" s="494"/>
      <c r="S913" s="494"/>
      <c r="T913" s="494"/>
      <c r="U913" s="494"/>
      <c r="V913" s="494"/>
      <c r="W913" s="494"/>
      <c r="X913" s="494"/>
      <c r="Y913" s="494"/>
      <c r="Z913" s="494"/>
      <c r="AA913" s="495"/>
      <c r="AB913" s="493" t="s">
        <v>1529</v>
      </c>
      <c r="AC913" s="494"/>
      <c r="AD913" s="494"/>
      <c r="AE913" s="494"/>
      <c r="AF913" s="494"/>
      <c r="AG913" s="494"/>
      <c r="AH913" s="494"/>
      <c r="AI913" s="494"/>
      <c r="AJ913" s="494"/>
      <c r="AK913" s="494"/>
      <c r="AL913" s="494"/>
      <c r="AM913" s="494"/>
      <c r="AN913" s="494"/>
      <c r="AO913" s="494"/>
      <c r="AP913" s="494"/>
      <c r="AQ913" s="495"/>
      <c r="AR913" s="367" t="s">
        <v>1493</v>
      </c>
      <c r="AS913" s="368"/>
      <c r="AT913" s="368"/>
      <c r="AU913" s="368"/>
      <c r="AV913" s="368"/>
      <c r="AW913" s="368"/>
      <c r="AX913" s="368"/>
      <c r="AY913" s="368"/>
      <c r="AZ913" s="368"/>
      <c r="BA913" s="368"/>
      <c r="BB913" s="368"/>
      <c r="BC913" s="368"/>
      <c r="BD913" s="368"/>
      <c r="BE913" s="368"/>
      <c r="BF913" s="368"/>
      <c r="BG913" s="489"/>
      <c r="BH913" s="493" t="s">
        <v>1495</v>
      </c>
      <c r="BI913" s="494"/>
      <c r="BJ913" s="494"/>
      <c r="BK913" s="494"/>
      <c r="BL913" s="494"/>
      <c r="BM913" s="494"/>
      <c r="BN913" s="494"/>
      <c r="BO913" s="494"/>
      <c r="BP913" s="494"/>
      <c r="BQ913" s="494"/>
      <c r="BR913" s="494"/>
      <c r="BS913" s="494"/>
      <c r="BT913" s="494"/>
      <c r="BU913" s="494"/>
      <c r="BV913" s="494"/>
      <c r="BW913" s="495"/>
      <c r="BX913" s="493" t="s">
        <v>1530</v>
      </c>
      <c r="BY913" s="494"/>
      <c r="BZ913" s="494"/>
      <c r="CA913" s="494"/>
      <c r="CB913" s="494"/>
      <c r="CC913" s="494"/>
      <c r="CD913" s="494"/>
      <c r="CE913" s="494"/>
      <c r="CF913" s="494"/>
      <c r="CG913" s="494"/>
      <c r="CH913" s="494"/>
      <c r="CI913" s="494"/>
      <c r="CJ913" s="494"/>
      <c r="CK913" s="494"/>
      <c r="CL913" s="494"/>
      <c r="CM913" s="495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</row>
    <row r="914" spans="1:163" s="2" customFormat="1" ht="11.25" customHeight="1">
      <c r="A914" s="459"/>
      <c r="B914" s="460"/>
      <c r="C914" s="460"/>
      <c r="D914" s="460"/>
      <c r="E914" s="460"/>
      <c r="F914" s="460"/>
      <c r="G914" s="460"/>
      <c r="H914" s="460"/>
      <c r="I914" s="461"/>
      <c r="J914" s="499"/>
      <c r="K914" s="501"/>
      <c r="L914" s="470" t="s">
        <v>1377</v>
      </c>
      <c r="M914" s="445"/>
      <c r="N914" s="445"/>
      <c r="O914" s="445"/>
      <c r="P914" s="445"/>
      <c r="Q914" s="445"/>
      <c r="R914" s="445"/>
      <c r="S914" s="449"/>
      <c r="T914" s="470" t="s">
        <v>193</v>
      </c>
      <c r="U914" s="445"/>
      <c r="V914" s="445"/>
      <c r="W914" s="445"/>
      <c r="X914" s="445"/>
      <c r="Y914" s="445"/>
      <c r="Z914" s="445"/>
      <c r="AA914" s="449"/>
      <c r="AB914" s="470" t="s">
        <v>1377</v>
      </c>
      <c r="AC914" s="445"/>
      <c r="AD914" s="445"/>
      <c r="AE914" s="445"/>
      <c r="AF914" s="445"/>
      <c r="AG914" s="445"/>
      <c r="AH914" s="445"/>
      <c r="AI914" s="449"/>
      <c r="AJ914" s="470" t="s">
        <v>193</v>
      </c>
      <c r="AK914" s="505"/>
      <c r="AL914" s="505"/>
      <c r="AM914" s="505"/>
      <c r="AN914" s="505"/>
      <c r="AO914" s="505"/>
      <c r="AP914" s="505"/>
      <c r="AQ914" s="506"/>
      <c r="AR914" s="470" t="s">
        <v>1377</v>
      </c>
      <c r="AS914" s="445"/>
      <c r="AT914" s="445"/>
      <c r="AU914" s="445"/>
      <c r="AV914" s="445"/>
      <c r="AW914" s="445"/>
      <c r="AX914" s="445"/>
      <c r="AY914" s="449"/>
      <c r="AZ914" s="470" t="s">
        <v>193</v>
      </c>
      <c r="BA914" s="445"/>
      <c r="BB914" s="445"/>
      <c r="BC914" s="445"/>
      <c r="BD914" s="445"/>
      <c r="BE914" s="445"/>
      <c r="BF914" s="445"/>
      <c r="BG914" s="449"/>
      <c r="BH914" s="470" t="s">
        <v>1377</v>
      </c>
      <c r="BI914" s="445"/>
      <c r="BJ914" s="445"/>
      <c r="BK914" s="445"/>
      <c r="BL914" s="445"/>
      <c r="BM914" s="445"/>
      <c r="BN914" s="445"/>
      <c r="BO914" s="449"/>
      <c r="BP914" s="470" t="s">
        <v>193</v>
      </c>
      <c r="BQ914" s="445"/>
      <c r="BR914" s="445"/>
      <c r="BS914" s="445"/>
      <c r="BT914" s="445"/>
      <c r="BU914" s="445"/>
      <c r="BV914" s="445"/>
      <c r="BW914" s="449"/>
      <c r="BX914" s="470" t="s">
        <v>1377</v>
      </c>
      <c r="BY914" s="445"/>
      <c r="BZ914" s="445"/>
      <c r="CA914" s="445"/>
      <c r="CB914" s="445"/>
      <c r="CC914" s="445"/>
      <c r="CD914" s="445"/>
      <c r="CE914" s="449"/>
      <c r="CF914" s="470" t="s">
        <v>193</v>
      </c>
      <c r="CG914" s="445"/>
      <c r="CH914" s="445"/>
      <c r="CI914" s="445"/>
      <c r="CJ914" s="445"/>
      <c r="CK914" s="445"/>
      <c r="CL914" s="445"/>
      <c r="CM914" s="449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</row>
    <row r="915" spans="1:91" ht="11.25">
      <c r="A915" s="456" t="s">
        <v>347</v>
      </c>
      <c r="B915" s="457"/>
      <c r="C915" s="457"/>
      <c r="D915" s="457"/>
      <c r="E915" s="457"/>
      <c r="F915" s="457"/>
      <c r="G915" s="457"/>
      <c r="H915" s="457"/>
      <c r="I915" s="458"/>
      <c r="J915" s="499"/>
      <c r="K915" s="501"/>
      <c r="L915" s="367" t="s">
        <v>1378</v>
      </c>
      <c r="M915" s="421"/>
      <c r="N915" s="421"/>
      <c r="O915" s="421"/>
      <c r="P915" s="421"/>
      <c r="Q915" s="421"/>
      <c r="R915" s="421"/>
      <c r="S915" s="443"/>
      <c r="T915" s="367" t="s">
        <v>1379</v>
      </c>
      <c r="U915" s="421"/>
      <c r="V915" s="421"/>
      <c r="W915" s="421"/>
      <c r="X915" s="421"/>
      <c r="Y915" s="421"/>
      <c r="Z915" s="421"/>
      <c r="AA915" s="443"/>
      <c r="AB915" s="367" t="s">
        <v>1378</v>
      </c>
      <c r="AC915" s="421"/>
      <c r="AD915" s="421"/>
      <c r="AE915" s="421"/>
      <c r="AF915" s="421"/>
      <c r="AG915" s="421"/>
      <c r="AH915" s="421"/>
      <c r="AI915" s="443"/>
      <c r="AJ915" s="367" t="s">
        <v>1379</v>
      </c>
      <c r="AK915" s="368"/>
      <c r="AL915" s="368"/>
      <c r="AM915" s="368"/>
      <c r="AN915" s="368"/>
      <c r="AO915" s="368"/>
      <c r="AP915" s="368"/>
      <c r="AQ915" s="489"/>
      <c r="AR915" s="367" t="s">
        <v>1378</v>
      </c>
      <c r="AS915" s="421"/>
      <c r="AT915" s="421"/>
      <c r="AU915" s="421"/>
      <c r="AV915" s="421"/>
      <c r="AW915" s="421"/>
      <c r="AX915" s="421"/>
      <c r="AY915" s="443"/>
      <c r="AZ915" s="367" t="s">
        <v>1379</v>
      </c>
      <c r="BA915" s="421"/>
      <c r="BB915" s="421"/>
      <c r="BC915" s="421"/>
      <c r="BD915" s="421"/>
      <c r="BE915" s="421"/>
      <c r="BF915" s="421"/>
      <c r="BG915" s="443"/>
      <c r="BH915" s="367" t="s">
        <v>1378</v>
      </c>
      <c r="BI915" s="421"/>
      <c r="BJ915" s="421"/>
      <c r="BK915" s="421"/>
      <c r="BL915" s="421"/>
      <c r="BM915" s="421"/>
      <c r="BN915" s="421"/>
      <c r="BO915" s="443"/>
      <c r="BP915" s="367" t="s">
        <v>1379</v>
      </c>
      <c r="BQ915" s="421"/>
      <c r="BR915" s="421"/>
      <c r="BS915" s="421"/>
      <c r="BT915" s="421"/>
      <c r="BU915" s="421"/>
      <c r="BV915" s="421"/>
      <c r="BW915" s="443"/>
      <c r="BX915" s="367" t="s">
        <v>1378</v>
      </c>
      <c r="BY915" s="421"/>
      <c r="BZ915" s="421"/>
      <c r="CA915" s="421"/>
      <c r="CB915" s="421"/>
      <c r="CC915" s="421"/>
      <c r="CD915" s="421"/>
      <c r="CE915" s="443"/>
      <c r="CF915" s="367" t="s">
        <v>1379</v>
      </c>
      <c r="CG915" s="421"/>
      <c r="CH915" s="421"/>
      <c r="CI915" s="421"/>
      <c r="CJ915" s="421"/>
      <c r="CK915" s="421"/>
      <c r="CL915" s="421"/>
      <c r="CM915" s="443"/>
    </row>
    <row r="916" spans="1:163" s="8" customFormat="1" ht="11.25" customHeight="1">
      <c r="A916" s="456"/>
      <c r="B916" s="457"/>
      <c r="C916" s="457"/>
      <c r="D916" s="457"/>
      <c r="E916" s="457"/>
      <c r="F916" s="457"/>
      <c r="G916" s="457"/>
      <c r="H916" s="457"/>
      <c r="I916" s="458"/>
      <c r="J916" s="499"/>
      <c r="K916" s="501"/>
      <c r="L916" s="476" t="s">
        <v>553</v>
      </c>
      <c r="M916" s="417"/>
      <c r="N916" s="417"/>
      <c r="O916" s="447"/>
      <c r="P916" s="476" t="s">
        <v>1376</v>
      </c>
      <c r="Q916" s="417"/>
      <c r="R916" s="417"/>
      <c r="S916" s="447"/>
      <c r="T916" s="476" t="s">
        <v>553</v>
      </c>
      <c r="U916" s="417"/>
      <c r="V916" s="417"/>
      <c r="W916" s="447"/>
      <c r="X916" s="476" t="s">
        <v>1376</v>
      </c>
      <c r="Y916" s="417"/>
      <c r="Z916" s="417"/>
      <c r="AA916" s="447"/>
      <c r="AB916" s="476" t="s">
        <v>553</v>
      </c>
      <c r="AC916" s="417"/>
      <c r="AD916" s="417"/>
      <c r="AE916" s="447"/>
      <c r="AF916" s="476" t="s">
        <v>1376</v>
      </c>
      <c r="AG916" s="417"/>
      <c r="AH916" s="417"/>
      <c r="AI916" s="447"/>
      <c r="AJ916" s="476" t="s">
        <v>553</v>
      </c>
      <c r="AK916" s="417"/>
      <c r="AL916" s="417"/>
      <c r="AM916" s="447"/>
      <c r="AN916" s="476" t="s">
        <v>1376</v>
      </c>
      <c r="AO916" s="417"/>
      <c r="AP916" s="417"/>
      <c r="AQ916" s="447"/>
      <c r="AR916" s="476" t="s">
        <v>553</v>
      </c>
      <c r="AS916" s="417"/>
      <c r="AT916" s="417"/>
      <c r="AU916" s="447"/>
      <c r="AV916" s="476" t="s">
        <v>1376</v>
      </c>
      <c r="AW916" s="417"/>
      <c r="AX916" s="417"/>
      <c r="AY916" s="447"/>
      <c r="AZ916" s="476" t="s">
        <v>553</v>
      </c>
      <c r="BA916" s="417"/>
      <c r="BB916" s="417"/>
      <c r="BC916" s="447"/>
      <c r="BD916" s="476" t="s">
        <v>1376</v>
      </c>
      <c r="BE916" s="417"/>
      <c r="BF916" s="417"/>
      <c r="BG916" s="447"/>
      <c r="BH916" s="476" t="s">
        <v>553</v>
      </c>
      <c r="BI916" s="417"/>
      <c r="BJ916" s="417"/>
      <c r="BK916" s="447"/>
      <c r="BL916" s="476" t="s">
        <v>1376</v>
      </c>
      <c r="BM916" s="417"/>
      <c r="BN916" s="417"/>
      <c r="BO916" s="447"/>
      <c r="BP916" s="476" t="s">
        <v>553</v>
      </c>
      <c r="BQ916" s="417"/>
      <c r="BR916" s="417"/>
      <c r="BS916" s="447"/>
      <c r="BT916" s="476" t="s">
        <v>1376</v>
      </c>
      <c r="BU916" s="417"/>
      <c r="BV916" s="417"/>
      <c r="BW916" s="447"/>
      <c r="BX916" s="476" t="s">
        <v>553</v>
      </c>
      <c r="BY916" s="417"/>
      <c r="BZ916" s="417"/>
      <c r="CA916" s="447"/>
      <c r="CB916" s="476" t="s">
        <v>1376</v>
      </c>
      <c r="CC916" s="417"/>
      <c r="CD916" s="417"/>
      <c r="CE916" s="447"/>
      <c r="CF916" s="476" t="s">
        <v>553</v>
      </c>
      <c r="CG916" s="417"/>
      <c r="CH916" s="417"/>
      <c r="CI916" s="447"/>
      <c r="CJ916" s="476" t="s">
        <v>1376</v>
      </c>
      <c r="CK916" s="417"/>
      <c r="CL916" s="417"/>
      <c r="CM916" s="447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</row>
    <row r="917" spans="1:163" s="8" customFormat="1" ht="11.25" customHeight="1">
      <c r="A917" s="440"/>
      <c r="B917" s="441"/>
      <c r="C917" s="441"/>
      <c r="D917" s="441"/>
      <c r="E917" s="441"/>
      <c r="F917" s="441"/>
      <c r="G917" s="441"/>
      <c r="H917" s="441"/>
      <c r="I917" s="442"/>
      <c r="J917" s="502"/>
      <c r="K917" s="503"/>
      <c r="L917" s="480" t="s">
        <v>554</v>
      </c>
      <c r="M917" s="421"/>
      <c r="N917" s="421"/>
      <c r="O917" s="443"/>
      <c r="P917" s="480" t="s">
        <v>552</v>
      </c>
      <c r="Q917" s="421"/>
      <c r="R917" s="421"/>
      <c r="S917" s="443"/>
      <c r="T917" s="480" t="s">
        <v>554</v>
      </c>
      <c r="U917" s="421"/>
      <c r="V917" s="421"/>
      <c r="W917" s="443"/>
      <c r="X917" s="480" t="s">
        <v>552</v>
      </c>
      <c r="Y917" s="421"/>
      <c r="Z917" s="421"/>
      <c r="AA917" s="443"/>
      <c r="AB917" s="480" t="s">
        <v>554</v>
      </c>
      <c r="AC917" s="421"/>
      <c r="AD917" s="421"/>
      <c r="AE917" s="443"/>
      <c r="AF917" s="480" t="s">
        <v>552</v>
      </c>
      <c r="AG917" s="421"/>
      <c r="AH917" s="421"/>
      <c r="AI917" s="443"/>
      <c r="AJ917" s="480" t="s">
        <v>554</v>
      </c>
      <c r="AK917" s="421"/>
      <c r="AL917" s="421"/>
      <c r="AM917" s="443"/>
      <c r="AN917" s="480" t="s">
        <v>552</v>
      </c>
      <c r="AO917" s="421"/>
      <c r="AP917" s="421"/>
      <c r="AQ917" s="443"/>
      <c r="AR917" s="480" t="s">
        <v>554</v>
      </c>
      <c r="AS917" s="421"/>
      <c r="AT917" s="421"/>
      <c r="AU917" s="443"/>
      <c r="AV917" s="480" t="s">
        <v>552</v>
      </c>
      <c r="AW917" s="421"/>
      <c r="AX917" s="421"/>
      <c r="AY917" s="443"/>
      <c r="AZ917" s="480" t="s">
        <v>554</v>
      </c>
      <c r="BA917" s="421"/>
      <c r="BB917" s="421"/>
      <c r="BC917" s="443"/>
      <c r="BD917" s="480" t="s">
        <v>552</v>
      </c>
      <c r="BE917" s="421"/>
      <c r="BF917" s="421"/>
      <c r="BG917" s="443"/>
      <c r="BH917" s="480" t="s">
        <v>554</v>
      </c>
      <c r="BI917" s="421"/>
      <c r="BJ917" s="421"/>
      <c r="BK917" s="443"/>
      <c r="BL917" s="480" t="s">
        <v>552</v>
      </c>
      <c r="BM917" s="421"/>
      <c r="BN917" s="421"/>
      <c r="BO917" s="443"/>
      <c r="BP917" s="480" t="s">
        <v>554</v>
      </c>
      <c r="BQ917" s="421"/>
      <c r="BR917" s="421"/>
      <c r="BS917" s="443"/>
      <c r="BT917" s="480" t="s">
        <v>552</v>
      </c>
      <c r="BU917" s="421"/>
      <c r="BV917" s="421"/>
      <c r="BW917" s="443"/>
      <c r="BX917" s="480" t="s">
        <v>554</v>
      </c>
      <c r="BY917" s="421"/>
      <c r="BZ917" s="421"/>
      <c r="CA917" s="443"/>
      <c r="CB917" s="480" t="s">
        <v>552</v>
      </c>
      <c r="CC917" s="421"/>
      <c r="CD917" s="421"/>
      <c r="CE917" s="443"/>
      <c r="CF917" s="480" t="s">
        <v>554</v>
      </c>
      <c r="CG917" s="421"/>
      <c r="CH917" s="421"/>
      <c r="CI917" s="443"/>
      <c r="CJ917" s="480" t="s">
        <v>552</v>
      </c>
      <c r="CK917" s="421"/>
      <c r="CL917" s="421"/>
      <c r="CM917" s="443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</row>
    <row r="918" spans="1:163" s="8" customFormat="1" ht="18" customHeight="1">
      <c r="A918" s="462" t="s">
        <v>1439</v>
      </c>
      <c r="B918" s="463"/>
      <c r="C918" s="463"/>
      <c r="D918" s="463"/>
      <c r="E918" s="463"/>
      <c r="F918" s="463"/>
      <c r="G918" s="463"/>
      <c r="H918" s="463"/>
      <c r="I918" s="464"/>
      <c r="J918" s="462" t="s">
        <v>1440</v>
      </c>
      <c r="K918" s="464"/>
      <c r="L918" s="471">
        <v>1</v>
      </c>
      <c r="M918" s="472"/>
      <c r="N918" s="472"/>
      <c r="O918" s="473"/>
      <c r="P918" s="471">
        <v>2</v>
      </c>
      <c r="Q918" s="472"/>
      <c r="R918" s="472"/>
      <c r="S918" s="473"/>
      <c r="T918" s="471">
        <v>3</v>
      </c>
      <c r="U918" s="472"/>
      <c r="V918" s="472"/>
      <c r="W918" s="473"/>
      <c r="X918" s="471">
        <v>4</v>
      </c>
      <c r="Y918" s="472"/>
      <c r="Z918" s="472"/>
      <c r="AA918" s="473"/>
      <c r="AB918" s="471">
        <v>5</v>
      </c>
      <c r="AC918" s="472"/>
      <c r="AD918" s="472"/>
      <c r="AE918" s="473"/>
      <c r="AF918" s="471">
        <v>6</v>
      </c>
      <c r="AG918" s="472"/>
      <c r="AH918" s="472"/>
      <c r="AI918" s="473"/>
      <c r="AJ918" s="471">
        <v>7</v>
      </c>
      <c r="AK918" s="472"/>
      <c r="AL918" s="472"/>
      <c r="AM918" s="473"/>
      <c r="AN918" s="471">
        <v>8</v>
      </c>
      <c r="AO918" s="472"/>
      <c r="AP918" s="472"/>
      <c r="AQ918" s="473"/>
      <c r="AR918" s="471">
        <v>9</v>
      </c>
      <c r="AS918" s="472"/>
      <c r="AT918" s="472"/>
      <c r="AU918" s="473"/>
      <c r="AV918" s="471">
        <v>10</v>
      </c>
      <c r="AW918" s="472"/>
      <c r="AX918" s="472"/>
      <c r="AY918" s="473"/>
      <c r="AZ918" s="471">
        <v>11</v>
      </c>
      <c r="BA918" s="472"/>
      <c r="BB918" s="472"/>
      <c r="BC918" s="473"/>
      <c r="BD918" s="471">
        <v>12</v>
      </c>
      <c r="BE918" s="472"/>
      <c r="BF918" s="472"/>
      <c r="BG918" s="473"/>
      <c r="BH918" s="471">
        <v>13</v>
      </c>
      <c r="BI918" s="472"/>
      <c r="BJ918" s="472"/>
      <c r="BK918" s="473"/>
      <c r="BL918" s="471">
        <v>14</v>
      </c>
      <c r="BM918" s="472"/>
      <c r="BN918" s="472"/>
      <c r="BO918" s="473"/>
      <c r="BP918" s="471">
        <v>15</v>
      </c>
      <c r="BQ918" s="472"/>
      <c r="BR918" s="472"/>
      <c r="BS918" s="473"/>
      <c r="BT918" s="471">
        <v>16</v>
      </c>
      <c r="BU918" s="472"/>
      <c r="BV918" s="472"/>
      <c r="BW918" s="473"/>
      <c r="BX918" s="471">
        <v>17</v>
      </c>
      <c r="BY918" s="472"/>
      <c r="BZ918" s="472"/>
      <c r="CA918" s="473"/>
      <c r="CB918" s="471">
        <v>18</v>
      </c>
      <c r="CC918" s="472"/>
      <c r="CD918" s="472"/>
      <c r="CE918" s="473"/>
      <c r="CF918" s="471">
        <v>19</v>
      </c>
      <c r="CG918" s="472"/>
      <c r="CH918" s="472"/>
      <c r="CI918" s="473"/>
      <c r="CJ918" s="471">
        <v>20</v>
      </c>
      <c r="CK918" s="472"/>
      <c r="CL918" s="472"/>
      <c r="CM918" s="473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</row>
    <row r="919" spans="1:163" s="8" customFormat="1" ht="18.75" customHeight="1">
      <c r="A919" s="376" t="s">
        <v>132</v>
      </c>
      <c r="B919" s="377"/>
      <c r="C919" s="377"/>
      <c r="D919" s="377"/>
      <c r="E919" s="377"/>
      <c r="F919" s="377"/>
      <c r="G919" s="377"/>
      <c r="H919" s="377"/>
      <c r="I919" s="378"/>
      <c r="J919" s="412">
        <v>1</v>
      </c>
      <c r="K919" s="413"/>
      <c r="L919" s="369"/>
      <c r="M919" s="370"/>
      <c r="N919" s="370"/>
      <c r="O919" s="371"/>
      <c r="P919" s="369"/>
      <c r="Q919" s="370"/>
      <c r="R919" s="370"/>
      <c r="S919" s="371"/>
      <c r="T919" s="369"/>
      <c r="U919" s="370"/>
      <c r="V919" s="370"/>
      <c r="W919" s="371"/>
      <c r="X919" s="369"/>
      <c r="Y919" s="370"/>
      <c r="Z919" s="370"/>
      <c r="AA919" s="371"/>
      <c r="AB919" s="369"/>
      <c r="AC919" s="370"/>
      <c r="AD919" s="370"/>
      <c r="AE919" s="371"/>
      <c r="AF919" s="369"/>
      <c r="AG919" s="370"/>
      <c r="AH919" s="370"/>
      <c r="AI919" s="371"/>
      <c r="AJ919" s="369"/>
      <c r="AK919" s="370"/>
      <c r="AL919" s="370"/>
      <c r="AM919" s="371"/>
      <c r="AN919" s="369"/>
      <c r="AO919" s="370"/>
      <c r="AP919" s="370"/>
      <c r="AQ919" s="371"/>
      <c r="AR919" s="369"/>
      <c r="AS919" s="370"/>
      <c r="AT919" s="370"/>
      <c r="AU919" s="371"/>
      <c r="AV919" s="369"/>
      <c r="AW919" s="370"/>
      <c r="AX919" s="370"/>
      <c r="AY919" s="371"/>
      <c r="AZ919" s="369"/>
      <c r="BA919" s="370"/>
      <c r="BB919" s="370"/>
      <c r="BC919" s="371"/>
      <c r="BD919" s="369"/>
      <c r="BE919" s="370"/>
      <c r="BF919" s="370"/>
      <c r="BG919" s="371"/>
      <c r="BH919" s="369"/>
      <c r="BI919" s="370"/>
      <c r="BJ919" s="370"/>
      <c r="BK919" s="371"/>
      <c r="BL919" s="369"/>
      <c r="BM919" s="370"/>
      <c r="BN919" s="370"/>
      <c r="BO919" s="371"/>
      <c r="BP919" s="369"/>
      <c r="BQ919" s="370"/>
      <c r="BR919" s="370"/>
      <c r="BS919" s="371"/>
      <c r="BT919" s="369"/>
      <c r="BU919" s="370"/>
      <c r="BV919" s="370"/>
      <c r="BW919" s="371"/>
      <c r="BX919" s="369"/>
      <c r="BY919" s="370"/>
      <c r="BZ919" s="370"/>
      <c r="CA919" s="371"/>
      <c r="CB919" s="369"/>
      <c r="CC919" s="370"/>
      <c r="CD919" s="370"/>
      <c r="CE919" s="371"/>
      <c r="CF919" s="369"/>
      <c r="CG919" s="370"/>
      <c r="CH919" s="370"/>
      <c r="CI919" s="371"/>
      <c r="CJ919" s="369"/>
      <c r="CK919" s="370"/>
      <c r="CL919" s="370"/>
      <c r="CM919" s="37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</row>
    <row r="920" spans="1:163" s="9" customFormat="1" ht="9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21"/>
      <c r="AE920" s="21"/>
      <c r="AF920" s="101"/>
      <c r="AG920" s="101"/>
      <c r="AH920" s="101"/>
      <c r="AI920" s="101"/>
      <c r="AJ920" s="101"/>
      <c r="AK920" s="101"/>
      <c r="AL920" s="101"/>
      <c r="AM920" s="101"/>
      <c r="AN920" s="101"/>
      <c r="AO920" s="101"/>
      <c r="AP920" s="101"/>
      <c r="AQ920" s="101"/>
      <c r="AR920" s="101"/>
      <c r="AS920" s="101"/>
      <c r="AT920" s="101"/>
      <c r="AU920" s="101"/>
      <c r="AV920" s="101"/>
      <c r="AW920" s="101"/>
      <c r="AX920" s="101"/>
      <c r="AY920" s="101"/>
      <c r="AZ920" s="10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  <c r="DR920" s="31"/>
      <c r="DS920" s="31"/>
      <c r="DT920" s="31"/>
      <c r="DU920" s="31"/>
      <c r="DV920" s="31"/>
      <c r="DW920" s="31"/>
      <c r="DX920" s="31"/>
      <c r="DY920" s="31"/>
      <c r="DZ920" s="31"/>
      <c r="EA920" s="31"/>
      <c r="EB920" s="31"/>
      <c r="EC920" s="31"/>
      <c r="ED920" s="31"/>
      <c r="EE920" s="31"/>
      <c r="EF920" s="31"/>
      <c r="EG920" s="31"/>
      <c r="EH920" s="31"/>
      <c r="EI920" s="31"/>
      <c r="EJ920" s="31"/>
      <c r="EK920" s="31"/>
      <c r="EL920" s="31"/>
      <c r="EM920" s="31"/>
      <c r="EN920" s="31"/>
      <c r="EO920" s="31"/>
      <c r="EP920" s="31"/>
      <c r="EQ920" s="31"/>
      <c r="ER920" s="31"/>
      <c r="ES920" s="31"/>
      <c r="ET920" s="31"/>
      <c r="EU920" s="31"/>
      <c r="EV920" s="31"/>
      <c r="EW920" s="31"/>
      <c r="EX920" s="31"/>
      <c r="EY920" s="31"/>
      <c r="EZ920" s="31"/>
      <c r="FA920" s="31"/>
      <c r="FB920" s="31"/>
      <c r="FC920" s="31"/>
      <c r="FD920" s="31"/>
      <c r="FE920" s="31"/>
      <c r="FF920" s="31"/>
      <c r="FG920" s="31"/>
    </row>
    <row r="921" spans="1:163" s="9" customFormat="1" ht="34.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21"/>
      <c r="AE921" s="21"/>
      <c r="AF921" s="101"/>
      <c r="AG921" s="101"/>
      <c r="AH921" s="101"/>
      <c r="AI921" s="101"/>
      <c r="AJ921" s="101"/>
      <c r="AK921" s="101"/>
      <c r="AL921" s="101"/>
      <c r="AM921" s="101"/>
      <c r="AN921" s="101"/>
      <c r="AO921" s="101"/>
      <c r="AP921" s="101"/>
      <c r="AQ921" s="101"/>
      <c r="AR921" s="101"/>
      <c r="AS921" s="101"/>
      <c r="AT921" s="101"/>
      <c r="AU921" s="101"/>
      <c r="AV921" s="101"/>
      <c r="AW921" s="101"/>
      <c r="AX921" s="101"/>
      <c r="AY921" s="101"/>
      <c r="AZ921" s="10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  <c r="DR921" s="31"/>
      <c r="DS921" s="31"/>
      <c r="DT921" s="31"/>
      <c r="DU921" s="31"/>
      <c r="DV921" s="31"/>
      <c r="DW921" s="31"/>
      <c r="DX921" s="31"/>
      <c r="DY921" s="31"/>
      <c r="DZ921" s="31"/>
      <c r="EA921" s="31"/>
      <c r="EB921" s="31"/>
      <c r="EC921" s="31"/>
      <c r="ED921" s="31"/>
      <c r="EE921" s="31"/>
      <c r="EF921" s="31"/>
      <c r="EG921" s="31"/>
      <c r="EH921" s="31"/>
      <c r="EI921" s="31"/>
      <c r="EJ921" s="31"/>
      <c r="EK921" s="31"/>
      <c r="EL921" s="31"/>
      <c r="EM921" s="31"/>
      <c r="EN921" s="31"/>
      <c r="EO921" s="31"/>
      <c r="EP921" s="31"/>
      <c r="EQ921" s="31"/>
      <c r="ER921" s="31"/>
      <c r="ES921" s="31"/>
      <c r="ET921" s="31"/>
      <c r="EU921" s="31"/>
      <c r="EV921" s="31"/>
      <c r="EW921" s="31"/>
      <c r="EX921" s="31"/>
      <c r="EY921" s="31"/>
      <c r="EZ921" s="31"/>
      <c r="FA921" s="31"/>
      <c r="FB921" s="31"/>
      <c r="FC921" s="31"/>
      <c r="FD921" s="31"/>
      <c r="FE921" s="31"/>
      <c r="FF921" s="31"/>
      <c r="FG921" s="31"/>
    </row>
    <row r="922" spans="1:163" s="9" customFormat="1" ht="11.25" customHeight="1">
      <c r="A922" s="496" t="s">
        <v>1556</v>
      </c>
      <c r="B922" s="49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 t="s">
        <v>1667</v>
      </c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</row>
    <row r="923" spans="1:163" s="31" customFormat="1" ht="11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 t="s">
        <v>105</v>
      </c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</row>
    <row r="924" spans="1:163" s="31" customFormat="1" ht="11.25" customHeight="1">
      <c r="A924" s="1"/>
      <c r="B924" s="8"/>
      <c r="C924" s="8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 t="s">
        <v>1430</v>
      </c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</row>
    <row r="925" spans="1:163" s="25" customFormat="1" ht="11.25" customHeight="1">
      <c r="A925" s="437" t="s">
        <v>674</v>
      </c>
      <c r="B925" s="438"/>
      <c r="C925" s="438"/>
      <c r="D925" s="438"/>
      <c r="E925" s="438"/>
      <c r="F925" s="438"/>
      <c r="G925" s="438"/>
      <c r="H925" s="438"/>
      <c r="I925" s="438"/>
      <c r="J925" s="438"/>
      <c r="K925" s="438"/>
      <c r="L925" s="438"/>
      <c r="M925" s="438"/>
      <c r="N925" s="438"/>
      <c r="O925" s="438"/>
      <c r="P925" s="438"/>
      <c r="Q925" s="439"/>
      <c r="R925" s="497" t="s">
        <v>85</v>
      </c>
      <c r="S925" s="664"/>
      <c r="T925" s="437" t="s">
        <v>86</v>
      </c>
      <c r="U925" s="438"/>
      <c r="V925" s="438"/>
      <c r="W925" s="438"/>
      <c r="X925" s="438"/>
      <c r="Y925" s="438"/>
      <c r="Z925" s="438"/>
      <c r="AA925" s="438"/>
      <c r="AB925" s="438"/>
      <c r="AC925" s="438"/>
      <c r="AD925" s="438"/>
      <c r="AE925" s="438"/>
      <c r="AF925" s="438"/>
      <c r="AG925" s="438"/>
      <c r="AH925" s="438"/>
      <c r="AI925" s="438"/>
      <c r="AJ925" s="438"/>
      <c r="AK925" s="438"/>
      <c r="AL925" s="438"/>
      <c r="AM925" s="439"/>
      <c r="AN925" s="437" t="s">
        <v>928</v>
      </c>
      <c r="AO925" s="417"/>
      <c r="AP925" s="417"/>
      <c r="AQ925" s="417"/>
      <c r="AR925" s="417"/>
      <c r="AS925" s="417"/>
      <c r="AT925" s="417"/>
      <c r="AU925" s="417"/>
      <c r="AV925" s="417"/>
      <c r="AW925" s="417"/>
      <c r="AX925" s="417"/>
      <c r="AY925" s="417"/>
      <c r="AZ925" s="417"/>
      <c r="BA925" s="417"/>
      <c r="BB925" s="417"/>
      <c r="BC925" s="447"/>
      <c r="BD925" s="437" t="s">
        <v>930</v>
      </c>
      <c r="BE925" s="417"/>
      <c r="BF925" s="417"/>
      <c r="BG925" s="417"/>
      <c r="BH925" s="417"/>
      <c r="BI925" s="417"/>
      <c r="BJ925" s="417"/>
      <c r="BK925" s="417"/>
      <c r="BL925" s="417"/>
      <c r="BM925" s="417"/>
      <c r="BN925" s="417"/>
      <c r="BO925" s="417"/>
      <c r="BP925" s="417"/>
      <c r="BQ925" s="417"/>
      <c r="BR925" s="417"/>
      <c r="BS925" s="447"/>
      <c r="BT925" s="872" t="s">
        <v>1158</v>
      </c>
      <c r="BU925" s="873"/>
      <c r="BV925" s="873"/>
      <c r="BW925" s="873"/>
      <c r="BX925" s="873"/>
      <c r="BY925" s="873"/>
      <c r="BZ925" s="873"/>
      <c r="CA925" s="873"/>
      <c r="CB925" s="873"/>
      <c r="CC925" s="873"/>
      <c r="CD925" s="873"/>
      <c r="CE925" s="873"/>
      <c r="CF925" s="873"/>
      <c r="CG925" s="873"/>
      <c r="CH925" s="873"/>
      <c r="CI925" s="873"/>
      <c r="CJ925" s="873"/>
      <c r="CK925" s="873"/>
      <c r="CL925" s="873"/>
      <c r="CM925" s="873"/>
      <c r="CN925" s="873"/>
      <c r="CO925" s="873"/>
      <c r="CP925" s="873"/>
      <c r="CQ925" s="873"/>
      <c r="CR925" s="873"/>
      <c r="CS925" s="873"/>
      <c r="CT925" s="873"/>
      <c r="CU925" s="873"/>
      <c r="CV925" s="873"/>
      <c r="CW925" s="873"/>
      <c r="CX925" s="873"/>
      <c r="CY925" s="873"/>
      <c r="CZ925" s="873"/>
      <c r="DA925" s="873"/>
      <c r="DB925" s="873"/>
      <c r="DC925" s="873"/>
      <c r="DD925" s="873"/>
      <c r="DE925" s="873"/>
      <c r="DF925" s="873"/>
      <c r="DG925" s="873"/>
      <c r="DH925" s="873"/>
      <c r="DI925" s="873"/>
      <c r="DJ925" s="873"/>
      <c r="DK925" s="873"/>
      <c r="DL925" s="873"/>
      <c r="DM925" s="873"/>
      <c r="DN925" s="873"/>
      <c r="DO925" s="874"/>
      <c r="DP925" s="437" t="s">
        <v>113</v>
      </c>
      <c r="DQ925" s="417"/>
      <c r="DR925" s="417"/>
      <c r="DS925" s="417"/>
      <c r="DT925" s="417"/>
      <c r="DU925" s="417"/>
      <c r="DV925" s="417"/>
      <c r="DW925" s="417"/>
      <c r="DX925" s="417"/>
      <c r="DY925" s="417"/>
      <c r="DZ925" s="417"/>
      <c r="EA925" s="417"/>
      <c r="EB925" s="417"/>
      <c r="EC925" s="417"/>
      <c r="ED925" s="417"/>
      <c r="EE925" s="447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</row>
    <row r="926" spans="1:163" s="25" customFormat="1" ht="11.25" customHeight="1">
      <c r="A926" s="459"/>
      <c r="B926" s="460"/>
      <c r="C926" s="460"/>
      <c r="D926" s="460"/>
      <c r="E926" s="460"/>
      <c r="F926" s="460"/>
      <c r="G926" s="460"/>
      <c r="H926" s="460"/>
      <c r="I926" s="460"/>
      <c r="J926" s="460"/>
      <c r="K926" s="460"/>
      <c r="L926" s="460"/>
      <c r="M926" s="460"/>
      <c r="N926" s="460"/>
      <c r="O926" s="460"/>
      <c r="P926" s="460"/>
      <c r="Q926" s="461"/>
      <c r="R926" s="665"/>
      <c r="S926" s="666"/>
      <c r="T926" s="440" t="s">
        <v>927</v>
      </c>
      <c r="U926" s="441"/>
      <c r="V926" s="441"/>
      <c r="W926" s="441"/>
      <c r="X926" s="441"/>
      <c r="Y926" s="441"/>
      <c r="Z926" s="441"/>
      <c r="AA926" s="441"/>
      <c r="AB926" s="441"/>
      <c r="AC926" s="441"/>
      <c r="AD926" s="441"/>
      <c r="AE926" s="441"/>
      <c r="AF926" s="441"/>
      <c r="AG926" s="441"/>
      <c r="AH926" s="441"/>
      <c r="AI926" s="441"/>
      <c r="AJ926" s="441"/>
      <c r="AK926" s="441"/>
      <c r="AL926" s="441"/>
      <c r="AM926" s="442"/>
      <c r="AN926" s="440" t="s">
        <v>929</v>
      </c>
      <c r="AO926" s="421"/>
      <c r="AP926" s="421"/>
      <c r="AQ926" s="421"/>
      <c r="AR926" s="421"/>
      <c r="AS926" s="421"/>
      <c r="AT926" s="421"/>
      <c r="AU926" s="421"/>
      <c r="AV926" s="421"/>
      <c r="AW926" s="421"/>
      <c r="AX926" s="421"/>
      <c r="AY926" s="421"/>
      <c r="AZ926" s="421"/>
      <c r="BA926" s="421"/>
      <c r="BB926" s="421"/>
      <c r="BC926" s="443"/>
      <c r="BD926" s="440" t="s">
        <v>111</v>
      </c>
      <c r="BE926" s="421"/>
      <c r="BF926" s="421"/>
      <c r="BG926" s="421"/>
      <c r="BH926" s="421"/>
      <c r="BI926" s="421"/>
      <c r="BJ926" s="421"/>
      <c r="BK926" s="421"/>
      <c r="BL926" s="421"/>
      <c r="BM926" s="421"/>
      <c r="BN926" s="421"/>
      <c r="BO926" s="421"/>
      <c r="BP926" s="421"/>
      <c r="BQ926" s="421"/>
      <c r="BR926" s="421"/>
      <c r="BS926" s="443"/>
      <c r="BT926" s="386" t="s">
        <v>1159</v>
      </c>
      <c r="BU926" s="387"/>
      <c r="BV926" s="387"/>
      <c r="BW926" s="387"/>
      <c r="BX926" s="387"/>
      <c r="BY926" s="387"/>
      <c r="BZ926" s="387"/>
      <c r="CA926" s="387"/>
      <c r="CB926" s="387"/>
      <c r="CC926" s="387"/>
      <c r="CD926" s="387"/>
      <c r="CE926" s="387"/>
      <c r="CF926" s="387"/>
      <c r="CG926" s="387"/>
      <c r="CH926" s="387"/>
      <c r="CI926" s="387"/>
      <c r="CJ926" s="387"/>
      <c r="CK926" s="387"/>
      <c r="CL926" s="387"/>
      <c r="CM926" s="387"/>
      <c r="CN926" s="387"/>
      <c r="CO926" s="387"/>
      <c r="CP926" s="387"/>
      <c r="CQ926" s="387"/>
      <c r="CR926" s="387"/>
      <c r="CS926" s="387"/>
      <c r="CT926" s="387"/>
      <c r="CU926" s="387"/>
      <c r="CV926" s="387"/>
      <c r="CW926" s="387"/>
      <c r="CX926" s="387"/>
      <c r="CY926" s="387"/>
      <c r="CZ926" s="387"/>
      <c r="DA926" s="387"/>
      <c r="DB926" s="387"/>
      <c r="DC926" s="387"/>
      <c r="DD926" s="387"/>
      <c r="DE926" s="387"/>
      <c r="DF926" s="387"/>
      <c r="DG926" s="387"/>
      <c r="DH926" s="387"/>
      <c r="DI926" s="387"/>
      <c r="DJ926" s="387"/>
      <c r="DK926" s="387"/>
      <c r="DL926" s="387"/>
      <c r="DM926" s="387"/>
      <c r="DN926" s="387"/>
      <c r="DO926" s="388"/>
      <c r="DP926" s="418"/>
      <c r="DQ926" s="419"/>
      <c r="DR926" s="419"/>
      <c r="DS926" s="419"/>
      <c r="DT926" s="419"/>
      <c r="DU926" s="419"/>
      <c r="DV926" s="419"/>
      <c r="DW926" s="419"/>
      <c r="DX926" s="419"/>
      <c r="DY926" s="419"/>
      <c r="DZ926" s="419"/>
      <c r="EA926" s="419"/>
      <c r="EB926" s="419"/>
      <c r="EC926" s="419"/>
      <c r="ED926" s="419"/>
      <c r="EE926" s="449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</row>
    <row r="927" spans="1:163" s="31" customFormat="1" ht="11.25" customHeight="1">
      <c r="A927" s="459"/>
      <c r="B927" s="460"/>
      <c r="C927" s="460"/>
      <c r="D927" s="460"/>
      <c r="E927" s="460"/>
      <c r="F927" s="460"/>
      <c r="G927" s="460"/>
      <c r="H927" s="460"/>
      <c r="I927" s="460"/>
      <c r="J927" s="460"/>
      <c r="K927" s="460"/>
      <c r="L927" s="460"/>
      <c r="M927" s="460"/>
      <c r="N927" s="460"/>
      <c r="O927" s="460"/>
      <c r="P927" s="460"/>
      <c r="Q927" s="461"/>
      <c r="R927" s="665"/>
      <c r="S927" s="666"/>
      <c r="T927" s="437" t="s">
        <v>1384</v>
      </c>
      <c r="U927" s="417"/>
      <c r="V927" s="417"/>
      <c r="W927" s="417"/>
      <c r="X927" s="417"/>
      <c r="Y927" s="417"/>
      <c r="Z927" s="417"/>
      <c r="AA927" s="447"/>
      <c r="AB927" s="437" t="s">
        <v>172</v>
      </c>
      <c r="AC927" s="417"/>
      <c r="AD927" s="417"/>
      <c r="AE927" s="417"/>
      <c r="AF927" s="417"/>
      <c r="AG927" s="417"/>
      <c r="AH927" s="417"/>
      <c r="AI927" s="447"/>
      <c r="AJ927" s="416" t="s">
        <v>106</v>
      </c>
      <c r="AK927" s="417"/>
      <c r="AL927" s="446" t="s">
        <v>926</v>
      </c>
      <c r="AM927" s="447"/>
      <c r="AN927" s="437" t="s">
        <v>1384</v>
      </c>
      <c r="AO927" s="417"/>
      <c r="AP927" s="417"/>
      <c r="AQ927" s="417"/>
      <c r="AR927" s="417"/>
      <c r="AS927" s="417"/>
      <c r="AT927" s="417"/>
      <c r="AU927" s="447"/>
      <c r="AV927" s="437" t="s">
        <v>172</v>
      </c>
      <c r="AW927" s="417"/>
      <c r="AX927" s="417"/>
      <c r="AY927" s="417"/>
      <c r="AZ927" s="417"/>
      <c r="BA927" s="417"/>
      <c r="BB927" s="417"/>
      <c r="BC927" s="447"/>
      <c r="BD927" s="437" t="s">
        <v>1384</v>
      </c>
      <c r="BE927" s="417"/>
      <c r="BF927" s="417"/>
      <c r="BG927" s="417"/>
      <c r="BH927" s="417"/>
      <c r="BI927" s="417"/>
      <c r="BJ927" s="417"/>
      <c r="BK927" s="447"/>
      <c r="BL927" s="437" t="s">
        <v>172</v>
      </c>
      <c r="BM927" s="417"/>
      <c r="BN927" s="417"/>
      <c r="BO927" s="417"/>
      <c r="BP927" s="417"/>
      <c r="BQ927" s="417"/>
      <c r="BR927" s="417"/>
      <c r="BS927" s="447"/>
      <c r="BT927" s="437" t="s">
        <v>115</v>
      </c>
      <c r="BU927" s="438"/>
      <c r="BV927" s="438"/>
      <c r="BW927" s="438"/>
      <c r="BX927" s="438"/>
      <c r="BY927" s="438"/>
      <c r="BZ927" s="438"/>
      <c r="CA927" s="439"/>
      <c r="CB927" s="437" t="s">
        <v>172</v>
      </c>
      <c r="CC927" s="417"/>
      <c r="CD927" s="417"/>
      <c r="CE927" s="417"/>
      <c r="CF927" s="417"/>
      <c r="CG927" s="417"/>
      <c r="CH927" s="417"/>
      <c r="CI927" s="447"/>
      <c r="CJ927" s="437" t="s">
        <v>116</v>
      </c>
      <c r="CK927" s="438"/>
      <c r="CL927" s="438"/>
      <c r="CM927" s="438"/>
      <c r="CN927" s="438"/>
      <c r="CO927" s="438"/>
      <c r="CP927" s="438"/>
      <c r="CQ927" s="439"/>
      <c r="CR927" s="437" t="s">
        <v>172</v>
      </c>
      <c r="CS927" s="438"/>
      <c r="CT927" s="438"/>
      <c r="CU927" s="438"/>
      <c r="CV927" s="438"/>
      <c r="CW927" s="438"/>
      <c r="CX927" s="438"/>
      <c r="CY927" s="439"/>
      <c r="CZ927" s="437" t="s">
        <v>117</v>
      </c>
      <c r="DA927" s="417"/>
      <c r="DB927" s="417"/>
      <c r="DC927" s="417"/>
      <c r="DD927" s="417"/>
      <c r="DE927" s="417"/>
      <c r="DF927" s="417"/>
      <c r="DG927" s="447"/>
      <c r="DH927" s="437" t="s">
        <v>172</v>
      </c>
      <c r="DI927" s="417"/>
      <c r="DJ927" s="417"/>
      <c r="DK927" s="417"/>
      <c r="DL927" s="417"/>
      <c r="DM927" s="417"/>
      <c r="DN927" s="417"/>
      <c r="DO927" s="447"/>
      <c r="DP927" s="456" t="s">
        <v>114</v>
      </c>
      <c r="DQ927" s="419"/>
      <c r="DR927" s="419"/>
      <c r="DS927" s="419"/>
      <c r="DT927" s="419"/>
      <c r="DU927" s="419"/>
      <c r="DV927" s="419"/>
      <c r="DW927" s="419"/>
      <c r="DX927" s="419"/>
      <c r="DY927" s="419"/>
      <c r="DZ927" s="419"/>
      <c r="EA927" s="419"/>
      <c r="EB927" s="419"/>
      <c r="EC927" s="419"/>
      <c r="ED927" s="419"/>
      <c r="EE927" s="449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</row>
    <row r="928" spans="1:163" s="31" customFormat="1" ht="21.75" customHeight="1">
      <c r="A928" s="459"/>
      <c r="B928" s="460"/>
      <c r="C928" s="460"/>
      <c r="D928" s="460"/>
      <c r="E928" s="460"/>
      <c r="F928" s="460"/>
      <c r="G928" s="460"/>
      <c r="H928" s="460"/>
      <c r="I928" s="460"/>
      <c r="J928" s="460"/>
      <c r="K928" s="460"/>
      <c r="L928" s="460"/>
      <c r="M928" s="460"/>
      <c r="N928" s="460"/>
      <c r="O928" s="460"/>
      <c r="P928" s="460"/>
      <c r="Q928" s="461"/>
      <c r="R928" s="665"/>
      <c r="S928" s="666"/>
      <c r="T928" s="440" t="s">
        <v>1385</v>
      </c>
      <c r="U928" s="421"/>
      <c r="V928" s="421"/>
      <c r="W928" s="421"/>
      <c r="X928" s="421"/>
      <c r="Y928" s="421"/>
      <c r="Z928" s="421"/>
      <c r="AA928" s="443"/>
      <c r="AB928" s="440" t="s">
        <v>112</v>
      </c>
      <c r="AC928" s="421"/>
      <c r="AD928" s="421"/>
      <c r="AE928" s="421"/>
      <c r="AF928" s="421"/>
      <c r="AG928" s="421"/>
      <c r="AH928" s="421"/>
      <c r="AI928" s="443"/>
      <c r="AJ928" s="418"/>
      <c r="AK928" s="419"/>
      <c r="AL928" s="419"/>
      <c r="AM928" s="449"/>
      <c r="AN928" s="440" t="s">
        <v>1385</v>
      </c>
      <c r="AO928" s="421"/>
      <c r="AP928" s="421"/>
      <c r="AQ928" s="421"/>
      <c r="AR928" s="421"/>
      <c r="AS928" s="421"/>
      <c r="AT928" s="421"/>
      <c r="AU928" s="443"/>
      <c r="AV928" s="440" t="s">
        <v>112</v>
      </c>
      <c r="AW928" s="421"/>
      <c r="AX928" s="421"/>
      <c r="AY928" s="421"/>
      <c r="AZ928" s="421"/>
      <c r="BA928" s="421"/>
      <c r="BB928" s="421"/>
      <c r="BC928" s="443"/>
      <c r="BD928" s="440" t="s">
        <v>1385</v>
      </c>
      <c r="BE928" s="421"/>
      <c r="BF928" s="421"/>
      <c r="BG928" s="421"/>
      <c r="BH928" s="421"/>
      <c r="BI928" s="421"/>
      <c r="BJ928" s="421"/>
      <c r="BK928" s="443"/>
      <c r="BL928" s="440" t="s">
        <v>112</v>
      </c>
      <c r="BM928" s="421"/>
      <c r="BN928" s="421"/>
      <c r="BO928" s="421"/>
      <c r="BP928" s="421"/>
      <c r="BQ928" s="421"/>
      <c r="BR928" s="421"/>
      <c r="BS928" s="443"/>
      <c r="BT928" s="440" t="s">
        <v>118</v>
      </c>
      <c r="BU928" s="441"/>
      <c r="BV928" s="441"/>
      <c r="BW928" s="441"/>
      <c r="BX928" s="441"/>
      <c r="BY928" s="441"/>
      <c r="BZ928" s="441"/>
      <c r="CA928" s="442"/>
      <c r="CB928" s="440" t="s">
        <v>112</v>
      </c>
      <c r="CC928" s="421"/>
      <c r="CD928" s="421"/>
      <c r="CE928" s="421"/>
      <c r="CF928" s="421"/>
      <c r="CG928" s="421"/>
      <c r="CH928" s="421"/>
      <c r="CI928" s="443"/>
      <c r="CJ928" s="440" t="s">
        <v>119</v>
      </c>
      <c r="CK928" s="441"/>
      <c r="CL928" s="441"/>
      <c r="CM928" s="441"/>
      <c r="CN928" s="441"/>
      <c r="CO928" s="441"/>
      <c r="CP928" s="441"/>
      <c r="CQ928" s="442"/>
      <c r="CR928" s="440" t="s">
        <v>112</v>
      </c>
      <c r="CS928" s="441"/>
      <c r="CT928" s="441"/>
      <c r="CU928" s="441"/>
      <c r="CV928" s="441"/>
      <c r="CW928" s="441"/>
      <c r="CX928" s="441"/>
      <c r="CY928" s="442"/>
      <c r="CZ928" s="440" t="s">
        <v>120</v>
      </c>
      <c r="DA928" s="421"/>
      <c r="DB928" s="421"/>
      <c r="DC928" s="421"/>
      <c r="DD928" s="421"/>
      <c r="DE928" s="421"/>
      <c r="DF928" s="421"/>
      <c r="DG928" s="443"/>
      <c r="DH928" s="440" t="s">
        <v>112</v>
      </c>
      <c r="DI928" s="421"/>
      <c r="DJ928" s="421"/>
      <c r="DK928" s="421"/>
      <c r="DL928" s="421"/>
      <c r="DM928" s="421"/>
      <c r="DN928" s="421"/>
      <c r="DO928" s="443"/>
      <c r="DP928" s="420"/>
      <c r="DQ928" s="421"/>
      <c r="DR928" s="421"/>
      <c r="DS928" s="421"/>
      <c r="DT928" s="421"/>
      <c r="DU928" s="421"/>
      <c r="DV928" s="421"/>
      <c r="DW928" s="421"/>
      <c r="DX928" s="421"/>
      <c r="DY928" s="421"/>
      <c r="DZ928" s="421"/>
      <c r="EA928" s="421"/>
      <c r="EB928" s="421"/>
      <c r="EC928" s="421"/>
      <c r="ED928" s="421"/>
      <c r="EE928" s="443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</row>
    <row r="929" spans="1:163" s="31" customFormat="1" ht="63" customHeight="1">
      <c r="A929" s="440" t="s">
        <v>673</v>
      </c>
      <c r="B929" s="441"/>
      <c r="C929" s="441"/>
      <c r="D929" s="441"/>
      <c r="E929" s="441"/>
      <c r="F929" s="441"/>
      <c r="G929" s="441"/>
      <c r="H929" s="441"/>
      <c r="I929" s="441"/>
      <c r="J929" s="441"/>
      <c r="K929" s="441"/>
      <c r="L929" s="441"/>
      <c r="M929" s="441"/>
      <c r="N929" s="441"/>
      <c r="O929" s="441"/>
      <c r="P929" s="441"/>
      <c r="Q929" s="442"/>
      <c r="R929" s="667"/>
      <c r="S929" s="668"/>
      <c r="T929" s="450" t="s">
        <v>192</v>
      </c>
      <c r="U929" s="451"/>
      <c r="V929" s="452" t="s">
        <v>171</v>
      </c>
      <c r="W929" s="453"/>
      <c r="X929" s="450" t="s">
        <v>48</v>
      </c>
      <c r="Y929" s="451"/>
      <c r="Z929" s="452" t="s">
        <v>47</v>
      </c>
      <c r="AA929" s="453"/>
      <c r="AB929" s="450" t="s">
        <v>192</v>
      </c>
      <c r="AC929" s="451"/>
      <c r="AD929" s="452" t="s">
        <v>171</v>
      </c>
      <c r="AE929" s="453"/>
      <c r="AF929" s="450" t="s">
        <v>48</v>
      </c>
      <c r="AG929" s="451"/>
      <c r="AH929" s="452" t="s">
        <v>47</v>
      </c>
      <c r="AI929" s="455"/>
      <c r="AJ929" s="420"/>
      <c r="AK929" s="421"/>
      <c r="AL929" s="421"/>
      <c r="AM929" s="443"/>
      <c r="AN929" s="450" t="s">
        <v>192</v>
      </c>
      <c r="AO929" s="451"/>
      <c r="AP929" s="452" t="s">
        <v>171</v>
      </c>
      <c r="AQ929" s="453"/>
      <c r="AR929" s="450" t="s">
        <v>48</v>
      </c>
      <c r="AS929" s="451"/>
      <c r="AT929" s="452" t="s">
        <v>47</v>
      </c>
      <c r="AU929" s="455"/>
      <c r="AV929" s="450" t="s">
        <v>192</v>
      </c>
      <c r="AW929" s="451"/>
      <c r="AX929" s="452" t="s">
        <v>171</v>
      </c>
      <c r="AY929" s="453"/>
      <c r="AZ929" s="450" t="s">
        <v>193</v>
      </c>
      <c r="BA929" s="451"/>
      <c r="BB929" s="452" t="s">
        <v>194</v>
      </c>
      <c r="BC929" s="453"/>
      <c r="BD929" s="450" t="s">
        <v>192</v>
      </c>
      <c r="BE929" s="451"/>
      <c r="BF929" s="452" t="s">
        <v>171</v>
      </c>
      <c r="BG929" s="453"/>
      <c r="BH929" s="450" t="s">
        <v>48</v>
      </c>
      <c r="BI929" s="451"/>
      <c r="BJ929" s="452" t="s">
        <v>47</v>
      </c>
      <c r="BK929" s="455"/>
      <c r="BL929" s="450" t="s">
        <v>192</v>
      </c>
      <c r="BM929" s="451"/>
      <c r="BN929" s="452" t="s">
        <v>171</v>
      </c>
      <c r="BO929" s="453"/>
      <c r="BP929" s="450" t="s">
        <v>193</v>
      </c>
      <c r="BQ929" s="451"/>
      <c r="BR929" s="452" t="s">
        <v>194</v>
      </c>
      <c r="BS929" s="453"/>
      <c r="BT929" s="450" t="s">
        <v>192</v>
      </c>
      <c r="BU929" s="451"/>
      <c r="BV929" s="452" t="s">
        <v>171</v>
      </c>
      <c r="BW929" s="453"/>
      <c r="BX929" s="450" t="s">
        <v>48</v>
      </c>
      <c r="BY929" s="451"/>
      <c r="BZ929" s="452" t="s">
        <v>47</v>
      </c>
      <c r="CA929" s="453"/>
      <c r="CB929" s="450" t="s">
        <v>192</v>
      </c>
      <c r="CC929" s="451"/>
      <c r="CD929" s="452" t="s">
        <v>171</v>
      </c>
      <c r="CE929" s="453"/>
      <c r="CF929" s="450" t="s">
        <v>193</v>
      </c>
      <c r="CG929" s="451"/>
      <c r="CH929" s="452" t="s">
        <v>194</v>
      </c>
      <c r="CI929" s="453"/>
      <c r="CJ929" s="450" t="s">
        <v>192</v>
      </c>
      <c r="CK929" s="451"/>
      <c r="CL929" s="452" t="s">
        <v>171</v>
      </c>
      <c r="CM929" s="453"/>
      <c r="CN929" s="450" t="s">
        <v>48</v>
      </c>
      <c r="CO929" s="451"/>
      <c r="CP929" s="452" t="s">
        <v>47</v>
      </c>
      <c r="CQ929" s="453"/>
      <c r="CR929" s="450" t="s">
        <v>192</v>
      </c>
      <c r="CS929" s="451"/>
      <c r="CT929" s="452" t="s">
        <v>171</v>
      </c>
      <c r="CU929" s="453"/>
      <c r="CV929" s="450" t="s">
        <v>193</v>
      </c>
      <c r="CW929" s="451"/>
      <c r="CX929" s="452" t="s">
        <v>194</v>
      </c>
      <c r="CY929" s="453"/>
      <c r="CZ929" s="450" t="s">
        <v>192</v>
      </c>
      <c r="DA929" s="451"/>
      <c r="DB929" s="452" t="s">
        <v>171</v>
      </c>
      <c r="DC929" s="453"/>
      <c r="DD929" s="450" t="s">
        <v>48</v>
      </c>
      <c r="DE929" s="451"/>
      <c r="DF929" s="452" t="s">
        <v>47</v>
      </c>
      <c r="DG929" s="453"/>
      <c r="DH929" s="450" t="s">
        <v>192</v>
      </c>
      <c r="DI929" s="451"/>
      <c r="DJ929" s="452" t="s">
        <v>171</v>
      </c>
      <c r="DK929" s="453"/>
      <c r="DL929" s="450" t="s">
        <v>193</v>
      </c>
      <c r="DM929" s="451"/>
      <c r="DN929" s="452" t="s">
        <v>194</v>
      </c>
      <c r="DO929" s="455"/>
      <c r="DP929" s="875" t="s">
        <v>1439</v>
      </c>
      <c r="DQ929" s="451"/>
      <c r="DR929" s="876"/>
      <c r="DS929" s="453"/>
      <c r="DT929" s="875" t="s">
        <v>1160</v>
      </c>
      <c r="DU929" s="451"/>
      <c r="DV929" s="876"/>
      <c r="DW929" s="453"/>
      <c r="DX929" s="875" t="s">
        <v>1161</v>
      </c>
      <c r="DY929" s="451"/>
      <c r="DZ929" s="876"/>
      <c r="EA929" s="453"/>
      <c r="EB929" s="450" t="s">
        <v>1243</v>
      </c>
      <c r="EC929" s="451"/>
      <c r="ED929" s="452" t="s">
        <v>915</v>
      </c>
      <c r="EE929" s="453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</row>
    <row r="930" spans="1:163" s="31" customFormat="1" ht="11.25">
      <c r="A930" s="462" t="s">
        <v>1439</v>
      </c>
      <c r="B930" s="463"/>
      <c r="C930" s="463"/>
      <c r="D930" s="463"/>
      <c r="E930" s="463"/>
      <c r="F930" s="463"/>
      <c r="G930" s="463"/>
      <c r="H930" s="463"/>
      <c r="I930" s="463"/>
      <c r="J930" s="463"/>
      <c r="K930" s="463"/>
      <c r="L930" s="463"/>
      <c r="M930" s="463"/>
      <c r="N930" s="463"/>
      <c r="O930" s="463"/>
      <c r="P930" s="463"/>
      <c r="Q930" s="464"/>
      <c r="R930" s="425" t="s">
        <v>1440</v>
      </c>
      <c r="S930" s="426"/>
      <c r="T930" s="462">
        <v>1</v>
      </c>
      <c r="U930" s="463"/>
      <c r="V930" s="463"/>
      <c r="W930" s="464"/>
      <c r="X930" s="462">
        <v>2</v>
      </c>
      <c r="Y930" s="463"/>
      <c r="Z930" s="463"/>
      <c r="AA930" s="464"/>
      <c r="AB930" s="462">
        <v>3</v>
      </c>
      <c r="AC930" s="463"/>
      <c r="AD930" s="463"/>
      <c r="AE930" s="464"/>
      <c r="AF930" s="462">
        <v>4</v>
      </c>
      <c r="AG930" s="463"/>
      <c r="AH930" s="463"/>
      <c r="AI930" s="464"/>
      <c r="AJ930" s="462">
        <v>5</v>
      </c>
      <c r="AK930" s="463"/>
      <c r="AL930" s="463"/>
      <c r="AM930" s="464"/>
      <c r="AN930" s="462">
        <v>6</v>
      </c>
      <c r="AO930" s="463"/>
      <c r="AP930" s="463"/>
      <c r="AQ930" s="464"/>
      <c r="AR930" s="462">
        <v>7</v>
      </c>
      <c r="AS930" s="463"/>
      <c r="AT930" s="463"/>
      <c r="AU930" s="464"/>
      <c r="AV930" s="462">
        <v>8</v>
      </c>
      <c r="AW930" s="463"/>
      <c r="AX930" s="463"/>
      <c r="AY930" s="464"/>
      <c r="AZ930" s="462">
        <v>9</v>
      </c>
      <c r="BA930" s="463"/>
      <c r="BB930" s="463"/>
      <c r="BC930" s="464"/>
      <c r="BD930" s="462">
        <v>10</v>
      </c>
      <c r="BE930" s="463"/>
      <c r="BF930" s="463"/>
      <c r="BG930" s="464"/>
      <c r="BH930" s="462">
        <v>11</v>
      </c>
      <c r="BI930" s="463"/>
      <c r="BJ930" s="463"/>
      <c r="BK930" s="464"/>
      <c r="BL930" s="462">
        <v>12</v>
      </c>
      <c r="BM930" s="463"/>
      <c r="BN930" s="463"/>
      <c r="BO930" s="464"/>
      <c r="BP930" s="462">
        <v>13</v>
      </c>
      <c r="BQ930" s="463"/>
      <c r="BR930" s="463"/>
      <c r="BS930" s="464"/>
      <c r="BT930" s="462">
        <v>14</v>
      </c>
      <c r="BU930" s="463"/>
      <c r="BV930" s="463"/>
      <c r="BW930" s="464"/>
      <c r="BX930" s="462">
        <v>15</v>
      </c>
      <c r="BY930" s="463"/>
      <c r="BZ930" s="463"/>
      <c r="CA930" s="464"/>
      <c r="CB930" s="462">
        <v>16</v>
      </c>
      <c r="CC930" s="463"/>
      <c r="CD930" s="463"/>
      <c r="CE930" s="464"/>
      <c r="CF930" s="462">
        <v>17</v>
      </c>
      <c r="CG930" s="463"/>
      <c r="CH930" s="463"/>
      <c r="CI930" s="464"/>
      <c r="CJ930" s="462">
        <v>18</v>
      </c>
      <c r="CK930" s="463"/>
      <c r="CL930" s="463"/>
      <c r="CM930" s="464"/>
      <c r="CN930" s="462">
        <v>19</v>
      </c>
      <c r="CO930" s="463"/>
      <c r="CP930" s="463"/>
      <c r="CQ930" s="464"/>
      <c r="CR930" s="462">
        <v>20</v>
      </c>
      <c r="CS930" s="463"/>
      <c r="CT930" s="463"/>
      <c r="CU930" s="464"/>
      <c r="CV930" s="462">
        <v>21</v>
      </c>
      <c r="CW930" s="463"/>
      <c r="CX930" s="463"/>
      <c r="CY930" s="464"/>
      <c r="CZ930" s="462">
        <v>22</v>
      </c>
      <c r="DA930" s="463"/>
      <c r="DB930" s="463"/>
      <c r="DC930" s="464"/>
      <c r="DD930" s="462">
        <v>23</v>
      </c>
      <c r="DE930" s="463"/>
      <c r="DF930" s="463"/>
      <c r="DG930" s="464"/>
      <c r="DH930" s="462">
        <v>24</v>
      </c>
      <c r="DI930" s="463"/>
      <c r="DJ930" s="463"/>
      <c r="DK930" s="464"/>
      <c r="DL930" s="462">
        <v>25</v>
      </c>
      <c r="DM930" s="463"/>
      <c r="DN930" s="463"/>
      <c r="DO930" s="464"/>
      <c r="DP930" s="462">
        <v>26</v>
      </c>
      <c r="DQ930" s="463"/>
      <c r="DR930" s="463"/>
      <c r="DS930" s="464"/>
      <c r="DT930" s="462">
        <v>27</v>
      </c>
      <c r="DU930" s="463"/>
      <c r="DV930" s="463"/>
      <c r="DW930" s="464"/>
      <c r="DX930" s="462">
        <v>28</v>
      </c>
      <c r="DY930" s="463"/>
      <c r="DZ930" s="463"/>
      <c r="EA930" s="464"/>
      <c r="EB930" s="462">
        <v>29</v>
      </c>
      <c r="EC930" s="463"/>
      <c r="ED930" s="463"/>
      <c r="EE930" s="464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</row>
    <row r="931" spans="1:163" s="31" customFormat="1" ht="22.5" customHeight="1">
      <c r="A931" s="376" t="s">
        <v>764</v>
      </c>
      <c r="B931" s="377"/>
      <c r="C931" s="377"/>
      <c r="D931" s="377"/>
      <c r="E931" s="377"/>
      <c r="F931" s="377"/>
      <c r="G931" s="377"/>
      <c r="H931" s="377"/>
      <c r="I931" s="377"/>
      <c r="J931" s="377"/>
      <c r="K931" s="377"/>
      <c r="L931" s="377"/>
      <c r="M931" s="377"/>
      <c r="N931" s="377"/>
      <c r="O931" s="377"/>
      <c r="P931" s="377"/>
      <c r="Q931" s="378"/>
      <c r="R931" s="412">
        <v>1</v>
      </c>
      <c r="S931" s="436"/>
      <c r="T931" s="379">
        <f>T932+T933</f>
        <v>0</v>
      </c>
      <c r="U931" s="877"/>
      <c r="V931" s="877"/>
      <c r="W931" s="878"/>
      <c r="X931" s="379">
        <f>X932+X933</f>
        <v>0</v>
      </c>
      <c r="Y931" s="877"/>
      <c r="Z931" s="877"/>
      <c r="AA931" s="878"/>
      <c r="AB931" s="379">
        <f>AB932+AB933</f>
        <v>0</v>
      </c>
      <c r="AC931" s="877"/>
      <c r="AD931" s="877"/>
      <c r="AE931" s="878"/>
      <c r="AF931" s="379">
        <f>AF932+AF933</f>
        <v>0</v>
      </c>
      <c r="AG931" s="877"/>
      <c r="AH931" s="877"/>
      <c r="AI931" s="878"/>
      <c r="AJ931" s="379">
        <f>AJ932+AJ933</f>
        <v>0</v>
      </c>
      <c r="AK931" s="877"/>
      <c r="AL931" s="877"/>
      <c r="AM931" s="878"/>
      <c r="AN931" s="379">
        <f>AN932+AN933</f>
        <v>0</v>
      </c>
      <c r="AO931" s="877"/>
      <c r="AP931" s="877"/>
      <c r="AQ931" s="878"/>
      <c r="AR931" s="379">
        <f>AR932+AR933</f>
        <v>0</v>
      </c>
      <c r="AS931" s="877"/>
      <c r="AT931" s="877"/>
      <c r="AU931" s="878"/>
      <c r="AV931" s="379">
        <f>AV932+AV933</f>
        <v>0</v>
      </c>
      <c r="AW931" s="877"/>
      <c r="AX931" s="877"/>
      <c r="AY931" s="878"/>
      <c r="AZ931" s="379">
        <f>AZ932+AZ933</f>
        <v>0</v>
      </c>
      <c r="BA931" s="877"/>
      <c r="BB931" s="877"/>
      <c r="BC931" s="878"/>
      <c r="BD931" s="567">
        <f>SUM(BD932:BG934)</f>
        <v>0</v>
      </c>
      <c r="BE931" s="693"/>
      <c r="BF931" s="693"/>
      <c r="BG931" s="693"/>
      <c r="BH931" s="693">
        <f>SUM(BH932:BH934)</f>
        <v>0</v>
      </c>
      <c r="BI931" s="693"/>
      <c r="BJ931" s="693"/>
      <c r="BK931" s="693"/>
      <c r="BL931" s="693">
        <f>SUM(BL932:BL934)</f>
        <v>0</v>
      </c>
      <c r="BM931" s="693"/>
      <c r="BN931" s="693"/>
      <c r="BO931" s="693"/>
      <c r="BP931" s="693">
        <f>SUM(BP932:BP934)</f>
        <v>0</v>
      </c>
      <c r="BQ931" s="693"/>
      <c r="BR931" s="693"/>
      <c r="BS931" s="693"/>
      <c r="BT931" s="693">
        <f>SUM(BT932:BT934)</f>
        <v>0</v>
      </c>
      <c r="BU931" s="693"/>
      <c r="BV931" s="693"/>
      <c r="BW931" s="693"/>
      <c r="BX931" s="693">
        <f>SUM(BX932:BX934)</f>
        <v>0</v>
      </c>
      <c r="BY931" s="693"/>
      <c r="BZ931" s="693"/>
      <c r="CA931" s="693"/>
      <c r="CB931" s="693">
        <f>SUM(CB932:CB934)</f>
        <v>0</v>
      </c>
      <c r="CC931" s="693"/>
      <c r="CD931" s="693"/>
      <c r="CE931" s="693"/>
      <c r="CF931" s="693">
        <f>SUM(CF932:CF934)</f>
        <v>0</v>
      </c>
      <c r="CG931" s="693"/>
      <c r="CH931" s="693"/>
      <c r="CI931" s="693"/>
      <c r="CJ931" s="693">
        <f>SUM(CJ932:CJ934)</f>
        <v>0</v>
      </c>
      <c r="CK931" s="693"/>
      <c r="CL931" s="693"/>
      <c r="CM931" s="693"/>
      <c r="CN931" s="693">
        <f>SUM(CN932:CN934)</f>
        <v>0</v>
      </c>
      <c r="CO931" s="693"/>
      <c r="CP931" s="693"/>
      <c r="CQ931" s="693"/>
      <c r="CR931" s="693">
        <f>SUM(CR932:CR934)</f>
        <v>0</v>
      </c>
      <c r="CS931" s="693"/>
      <c r="CT931" s="693"/>
      <c r="CU931" s="693"/>
      <c r="CV931" s="693">
        <f>SUM(CV932:CV934)</f>
        <v>0</v>
      </c>
      <c r="CW931" s="693"/>
      <c r="CX931" s="693"/>
      <c r="CY931" s="693"/>
      <c r="CZ931" s="693">
        <f>SUM(CZ932:CZ934)</f>
        <v>0</v>
      </c>
      <c r="DA931" s="693"/>
      <c r="DB931" s="693"/>
      <c r="DC931" s="693"/>
      <c r="DD931" s="693">
        <f>SUM(DD932:DD934)</f>
        <v>0</v>
      </c>
      <c r="DE931" s="693"/>
      <c r="DF931" s="693"/>
      <c r="DG931" s="693"/>
      <c r="DH931" s="693">
        <f>SUM(DH932:DH934)</f>
        <v>0</v>
      </c>
      <c r="DI931" s="693"/>
      <c r="DJ931" s="693"/>
      <c r="DK931" s="693"/>
      <c r="DL931" s="693">
        <f>SUM(DL932:DL934)</f>
        <v>0</v>
      </c>
      <c r="DM931" s="693"/>
      <c r="DN931" s="693"/>
      <c r="DO931" s="693"/>
      <c r="DP931" s="693">
        <f>SUM(DP932:DP934)</f>
        <v>0</v>
      </c>
      <c r="DQ931" s="693"/>
      <c r="DR931" s="693"/>
      <c r="DS931" s="693"/>
      <c r="DT931" s="879">
        <f>SUM(DT932:DT934)</f>
        <v>0</v>
      </c>
      <c r="DU931" s="877"/>
      <c r="DV931" s="877"/>
      <c r="DW931" s="878"/>
      <c r="DX931" s="693">
        <f>SUM(DX932:DX934)</f>
        <v>0</v>
      </c>
      <c r="DY931" s="693"/>
      <c r="DZ931" s="693"/>
      <c r="EA931" s="693"/>
      <c r="EB931" s="693">
        <f>SUM(EB932:EB934)</f>
        <v>0</v>
      </c>
      <c r="EC931" s="693"/>
      <c r="ED931" s="693"/>
      <c r="EE931" s="693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</row>
    <row r="932" spans="1:163" s="31" customFormat="1" ht="23.25" customHeight="1">
      <c r="A932" s="376" t="s">
        <v>354</v>
      </c>
      <c r="B932" s="377"/>
      <c r="C932" s="377"/>
      <c r="D932" s="377"/>
      <c r="E932" s="377"/>
      <c r="F932" s="377"/>
      <c r="G932" s="377"/>
      <c r="H932" s="377"/>
      <c r="I932" s="377"/>
      <c r="J932" s="377"/>
      <c r="K932" s="377"/>
      <c r="L932" s="377"/>
      <c r="M932" s="377"/>
      <c r="N932" s="377"/>
      <c r="O932" s="377"/>
      <c r="P932" s="377"/>
      <c r="Q932" s="378"/>
      <c r="R932" s="412">
        <v>2</v>
      </c>
      <c r="S932" s="436"/>
      <c r="T932" s="369"/>
      <c r="U932" s="370"/>
      <c r="V932" s="370"/>
      <c r="W932" s="371"/>
      <c r="X932" s="369"/>
      <c r="Y932" s="370"/>
      <c r="Z932" s="370"/>
      <c r="AA932" s="371"/>
      <c r="AB932" s="369"/>
      <c r="AC932" s="370"/>
      <c r="AD932" s="370"/>
      <c r="AE932" s="371"/>
      <c r="AF932" s="369"/>
      <c r="AG932" s="370"/>
      <c r="AH932" s="370"/>
      <c r="AI932" s="371"/>
      <c r="AJ932" s="369"/>
      <c r="AK932" s="370"/>
      <c r="AL932" s="370"/>
      <c r="AM932" s="371"/>
      <c r="AN932" s="369"/>
      <c r="AO932" s="370"/>
      <c r="AP932" s="370"/>
      <c r="AQ932" s="371"/>
      <c r="AR932" s="369"/>
      <c r="AS932" s="370"/>
      <c r="AT932" s="370"/>
      <c r="AU932" s="371"/>
      <c r="AV932" s="369"/>
      <c r="AW932" s="370"/>
      <c r="AX932" s="370"/>
      <c r="AY932" s="371"/>
      <c r="AZ932" s="369"/>
      <c r="BA932" s="370"/>
      <c r="BB932" s="370"/>
      <c r="BC932" s="371"/>
      <c r="BD932" s="379">
        <f>BT932+CJ932+CZ932</f>
        <v>0</v>
      </c>
      <c r="BE932" s="877"/>
      <c r="BF932" s="877"/>
      <c r="BG932" s="878"/>
      <c r="BH932" s="379">
        <f>BX932+CN932+DD932</f>
        <v>0</v>
      </c>
      <c r="BI932" s="877"/>
      <c r="BJ932" s="877"/>
      <c r="BK932" s="878"/>
      <c r="BL932" s="379">
        <f>CB932+CR932+DH932</f>
        <v>0</v>
      </c>
      <c r="BM932" s="877"/>
      <c r="BN932" s="877"/>
      <c r="BO932" s="878"/>
      <c r="BP932" s="379">
        <f>CF932+CV932+DL932</f>
        <v>0</v>
      </c>
      <c r="BQ932" s="877"/>
      <c r="BR932" s="877"/>
      <c r="BS932" s="878"/>
      <c r="BT932" s="369"/>
      <c r="BU932" s="370"/>
      <c r="BV932" s="370"/>
      <c r="BW932" s="371"/>
      <c r="BX932" s="369"/>
      <c r="BY932" s="370"/>
      <c r="BZ932" s="370"/>
      <c r="CA932" s="371"/>
      <c r="CB932" s="369"/>
      <c r="CC932" s="370"/>
      <c r="CD932" s="370"/>
      <c r="CE932" s="371"/>
      <c r="CF932" s="369"/>
      <c r="CG932" s="370"/>
      <c r="CH932" s="370"/>
      <c r="CI932" s="371"/>
      <c r="CJ932" s="369"/>
      <c r="CK932" s="370"/>
      <c r="CL932" s="370"/>
      <c r="CM932" s="371"/>
      <c r="CN932" s="369"/>
      <c r="CO932" s="370"/>
      <c r="CP932" s="370"/>
      <c r="CQ932" s="371"/>
      <c r="CR932" s="369"/>
      <c r="CS932" s="370"/>
      <c r="CT932" s="370"/>
      <c r="CU932" s="371"/>
      <c r="CV932" s="369"/>
      <c r="CW932" s="370"/>
      <c r="CX932" s="370"/>
      <c r="CY932" s="371"/>
      <c r="CZ932" s="369"/>
      <c r="DA932" s="370"/>
      <c r="DB932" s="370"/>
      <c r="DC932" s="371"/>
      <c r="DD932" s="369"/>
      <c r="DE932" s="370"/>
      <c r="DF932" s="370"/>
      <c r="DG932" s="371"/>
      <c r="DH932" s="369"/>
      <c r="DI932" s="370"/>
      <c r="DJ932" s="370"/>
      <c r="DK932" s="371"/>
      <c r="DL932" s="369"/>
      <c r="DM932" s="370"/>
      <c r="DN932" s="370"/>
      <c r="DO932" s="371"/>
      <c r="DP932" s="369"/>
      <c r="DQ932" s="370"/>
      <c r="DR932" s="370"/>
      <c r="DS932" s="371"/>
      <c r="DT932" s="369"/>
      <c r="DU932" s="370"/>
      <c r="DV932" s="370"/>
      <c r="DW932" s="371"/>
      <c r="DX932" s="369"/>
      <c r="DY932" s="370"/>
      <c r="DZ932" s="370"/>
      <c r="EA932" s="371"/>
      <c r="EB932" s="369"/>
      <c r="EC932" s="370"/>
      <c r="ED932" s="370"/>
      <c r="EE932" s="37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</row>
    <row r="933" spans="1:163" s="31" customFormat="1" ht="42" customHeight="1">
      <c r="A933" s="376" t="s">
        <v>297</v>
      </c>
      <c r="B933" s="377"/>
      <c r="C933" s="377"/>
      <c r="D933" s="377"/>
      <c r="E933" s="377"/>
      <c r="F933" s="377"/>
      <c r="G933" s="377"/>
      <c r="H933" s="377"/>
      <c r="I933" s="377"/>
      <c r="J933" s="377"/>
      <c r="K933" s="377"/>
      <c r="L933" s="377"/>
      <c r="M933" s="377"/>
      <c r="N933" s="377"/>
      <c r="O933" s="377"/>
      <c r="P933" s="377"/>
      <c r="Q933" s="378"/>
      <c r="R933" s="412">
        <v>3</v>
      </c>
      <c r="S933" s="436"/>
      <c r="T933" s="369"/>
      <c r="U933" s="370"/>
      <c r="V933" s="370"/>
      <c r="W933" s="371"/>
      <c r="X933" s="369"/>
      <c r="Y933" s="370"/>
      <c r="Z933" s="370"/>
      <c r="AA933" s="371"/>
      <c r="AB933" s="369"/>
      <c r="AC933" s="370"/>
      <c r="AD933" s="370"/>
      <c r="AE933" s="371"/>
      <c r="AF933" s="369"/>
      <c r="AG933" s="370"/>
      <c r="AH933" s="370"/>
      <c r="AI933" s="371"/>
      <c r="AJ933" s="369"/>
      <c r="AK933" s="370"/>
      <c r="AL933" s="370"/>
      <c r="AM933" s="371"/>
      <c r="AN933" s="369"/>
      <c r="AO933" s="370"/>
      <c r="AP933" s="370"/>
      <c r="AQ933" s="371"/>
      <c r="AR933" s="369"/>
      <c r="AS933" s="370"/>
      <c r="AT933" s="370"/>
      <c r="AU933" s="371"/>
      <c r="AV933" s="369"/>
      <c r="AW933" s="370"/>
      <c r="AX933" s="370"/>
      <c r="AY933" s="371"/>
      <c r="AZ933" s="369"/>
      <c r="BA933" s="370"/>
      <c r="BB933" s="370"/>
      <c r="BC933" s="371"/>
      <c r="BD933" s="427" t="s">
        <v>605</v>
      </c>
      <c r="BE933" s="428"/>
      <c r="BF933" s="428"/>
      <c r="BG933" s="429"/>
      <c r="BH933" s="427" t="s">
        <v>605</v>
      </c>
      <c r="BI933" s="428"/>
      <c r="BJ933" s="428"/>
      <c r="BK933" s="429"/>
      <c r="BL933" s="427" t="s">
        <v>605</v>
      </c>
      <c r="BM933" s="428"/>
      <c r="BN933" s="428"/>
      <c r="BO933" s="429"/>
      <c r="BP933" s="427" t="s">
        <v>605</v>
      </c>
      <c r="BQ933" s="428"/>
      <c r="BR933" s="428"/>
      <c r="BS933" s="429"/>
      <c r="BT933" s="427" t="s">
        <v>605</v>
      </c>
      <c r="BU933" s="428"/>
      <c r="BV933" s="428"/>
      <c r="BW933" s="429"/>
      <c r="BX933" s="427" t="s">
        <v>605</v>
      </c>
      <c r="BY933" s="428"/>
      <c r="BZ933" s="428"/>
      <c r="CA933" s="429"/>
      <c r="CB933" s="427" t="s">
        <v>605</v>
      </c>
      <c r="CC933" s="428"/>
      <c r="CD933" s="428"/>
      <c r="CE933" s="429"/>
      <c r="CF933" s="427" t="s">
        <v>605</v>
      </c>
      <c r="CG933" s="428"/>
      <c r="CH933" s="428"/>
      <c r="CI933" s="429"/>
      <c r="CJ933" s="427" t="s">
        <v>605</v>
      </c>
      <c r="CK933" s="428"/>
      <c r="CL933" s="428"/>
      <c r="CM933" s="429"/>
      <c r="CN933" s="427" t="s">
        <v>605</v>
      </c>
      <c r="CO933" s="428"/>
      <c r="CP933" s="428"/>
      <c r="CQ933" s="429"/>
      <c r="CR933" s="427" t="s">
        <v>605</v>
      </c>
      <c r="CS933" s="428"/>
      <c r="CT933" s="428"/>
      <c r="CU933" s="429"/>
      <c r="CV933" s="427" t="s">
        <v>605</v>
      </c>
      <c r="CW933" s="428"/>
      <c r="CX933" s="428"/>
      <c r="CY933" s="429"/>
      <c r="CZ933" s="427" t="s">
        <v>605</v>
      </c>
      <c r="DA933" s="428"/>
      <c r="DB933" s="428"/>
      <c r="DC933" s="429"/>
      <c r="DD933" s="427" t="s">
        <v>605</v>
      </c>
      <c r="DE933" s="428"/>
      <c r="DF933" s="428"/>
      <c r="DG933" s="429"/>
      <c r="DH933" s="427" t="s">
        <v>605</v>
      </c>
      <c r="DI933" s="428"/>
      <c r="DJ933" s="428"/>
      <c r="DK933" s="429"/>
      <c r="DL933" s="427" t="s">
        <v>605</v>
      </c>
      <c r="DM933" s="428"/>
      <c r="DN933" s="428"/>
      <c r="DO933" s="429"/>
      <c r="DP933" s="427" t="s">
        <v>605</v>
      </c>
      <c r="DQ933" s="428"/>
      <c r="DR933" s="428"/>
      <c r="DS933" s="429"/>
      <c r="DT933" s="427" t="s">
        <v>605</v>
      </c>
      <c r="DU933" s="428"/>
      <c r="DV933" s="428"/>
      <c r="DW933" s="429"/>
      <c r="DX933" s="427" t="s">
        <v>605</v>
      </c>
      <c r="DY933" s="428"/>
      <c r="DZ933" s="428"/>
      <c r="EA933" s="429"/>
      <c r="EB933" s="427" t="s">
        <v>605</v>
      </c>
      <c r="EC933" s="428"/>
      <c r="ED933" s="428"/>
      <c r="EE933" s="429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</row>
    <row r="934" spans="1:163" s="31" customFormat="1" ht="1.5" customHeight="1" hidden="1">
      <c r="A934" s="376" t="s">
        <v>556</v>
      </c>
      <c r="B934" s="377"/>
      <c r="C934" s="377"/>
      <c r="D934" s="377"/>
      <c r="E934" s="377"/>
      <c r="F934" s="377"/>
      <c r="G934" s="377"/>
      <c r="H934" s="377"/>
      <c r="I934" s="377"/>
      <c r="J934" s="377"/>
      <c r="K934" s="377"/>
      <c r="L934" s="377"/>
      <c r="M934" s="377"/>
      <c r="N934" s="377"/>
      <c r="O934" s="377"/>
      <c r="P934" s="377"/>
      <c r="Q934" s="378"/>
      <c r="R934" s="412">
        <v>4</v>
      </c>
      <c r="S934" s="436"/>
      <c r="T934" s="369" t="e">
        <f>#REF!+#REF!+#REF!+#REF!+#REF!+#REF!+#REF!+#REF!+#REF!+#REF!</f>
        <v>#REF!</v>
      </c>
      <c r="U934" s="370"/>
      <c r="V934" s="370"/>
      <c r="W934" s="371"/>
      <c r="X934" s="369" t="e">
        <f>#REF!+#REF!+#REF!+#REF!+#REF!+#REF!+#REF!+#REF!+#REF!+#REF!</f>
        <v>#REF!</v>
      </c>
      <c r="Y934" s="370"/>
      <c r="Z934" s="370"/>
      <c r="AA934" s="371"/>
      <c r="AB934" s="369" t="e">
        <f>#REF!+#REF!+#REF!+#REF!+#REF!+#REF!+#REF!+#REF!+#REF!+#REF!</f>
        <v>#REF!</v>
      </c>
      <c r="AC934" s="370"/>
      <c r="AD934" s="370"/>
      <c r="AE934" s="371"/>
      <c r="AF934" s="369" t="e">
        <f>#REF!+#REF!+#REF!+#REF!+#REF!+#REF!+#REF!+#REF!+#REF!+#REF!</f>
        <v>#REF!</v>
      </c>
      <c r="AG934" s="370"/>
      <c r="AH934" s="370"/>
      <c r="AI934" s="371"/>
      <c r="AJ934" s="369" t="e">
        <f>#REF!+#REF!+#REF!+#REF!+#REF!+#REF!+#REF!+#REF!+#REF!+#REF!</f>
        <v>#REF!</v>
      </c>
      <c r="AK934" s="370"/>
      <c r="AL934" s="370"/>
      <c r="AM934" s="371"/>
      <c r="AN934" s="369" t="e">
        <f>#REF!+#REF!+#REF!+#REF!+#REF!+#REF!+#REF!+#REF!+#REF!+#REF!</f>
        <v>#REF!</v>
      </c>
      <c r="AO934" s="370"/>
      <c r="AP934" s="370"/>
      <c r="AQ934" s="371"/>
      <c r="AR934" s="369" t="e">
        <f>#REF!+#REF!+#REF!+#REF!+#REF!+#REF!+#REF!+#REF!+#REF!+#REF!</f>
        <v>#REF!</v>
      </c>
      <c r="AS934" s="370"/>
      <c r="AT934" s="370"/>
      <c r="AU934" s="371"/>
      <c r="AV934" s="369" t="e">
        <f>#REF!+#REF!+#REF!+#REF!+#REF!+#REF!+#REF!+#REF!+#REF!+#REF!</f>
        <v>#REF!</v>
      </c>
      <c r="AW934" s="370"/>
      <c r="AX934" s="370"/>
      <c r="AY934" s="371"/>
      <c r="AZ934" s="369" t="e">
        <f>#REF!+#REF!+#REF!+#REF!+#REF!+#REF!+#REF!+#REF!+#REF!+#REF!</f>
        <v>#REF!</v>
      </c>
      <c r="BA934" s="370"/>
      <c r="BB934" s="370"/>
      <c r="BC934" s="371"/>
      <c r="BD934" s="880" t="s">
        <v>605</v>
      </c>
      <c r="BE934" s="881"/>
      <c r="BF934" s="881"/>
      <c r="BG934" s="882"/>
      <c r="BH934" s="880" t="s">
        <v>605</v>
      </c>
      <c r="BI934" s="881"/>
      <c r="BJ934" s="881"/>
      <c r="BK934" s="882"/>
      <c r="BL934" s="880" t="s">
        <v>605</v>
      </c>
      <c r="BM934" s="881"/>
      <c r="BN934" s="881"/>
      <c r="BO934" s="882"/>
      <c r="BP934" s="880" t="s">
        <v>605</v>
      </c>
      <c r="BQ934" s="881"/>
      <c r="BR934" s="881"/>
      <c r="BS934" s="882"/>
      <c r="BT934" s="880" t="s">
        <v>605</v>
      </c>
      <c r="BU934" s="881"/>
      <c r="BV934" s="881"/>
      <c r="BW934" s="882"/>
      <c r="BX934" s="880" t="s">
        <v>605</v>
      </c>
      <c r="BY934" s="881"/>
      <c r="BZ934" s="881"/>
      <c r="CA934" s="882"/>
      <c r="CB934" s="880" t="s">
        <v>605</v>
      </c>
      <c r="CC934" s="881"/>
      <c r="CD934" s="881"/>
      <c r="CE934" s="882"/>
      <c r="CF934" s="880" t="s">
        <v>605</v>
      </c>
      <c r="CG934" s="881"/>
      <c r="CH934" s="881"/>
      <c r="CI934" s="882"/>
      <c r="CJ934" s="880" t="s">
        <v>605</v>
      </c>
      <c r="CK934" s="881"/>
      <c r="CL934" s="881"/>
      <c r="CM934" s="882"/>
      <c r="CN934" s="880" t="s">
        <v>605</v>
      </c>
      <c r="CO934" s="881"/>
      <c r="CP934" s="881"/>
      <c r="CQ934" s="882"/>
      <c r="CR934" s="880" t="s">
        <v>605</v>
      </c>
      <c r="CS934" s="881"/>
      <c r="CT934" s="881"/>
      <c r="CU934" s="882"/>
      <c r="CV934" s="880" t="s">
        <v>605</v>
      </c>
      <c r="CW934" s="881"/>
      <c r="CX934" s="881"/>
      <c r="CY934" s="882"/>
      <c r="CZ934" s="880" t="s">
        <v>605</v>
      </c>
      <c r="DA934" s="881"/>
      <c r="DB934" s="881"/>
      <c r="DC934" s="882"/>
      <c r="DD934" s="880" t="s">
        <v>605</v>
      </c>
      <c r="DE934" s="881"/>
      <c r="DF934" s="881"/>
      <c r="DG934" s="882"/>
      <c r="DH934" s="880" t="s">
        <v>605</v>
      </c>
      <c r="DI934" s="881"/>
      <c r="DJ934" s="881"/>
      <c r="DK934" s="882"/>
      <c r="DL934" s="880" t="s">
        <v>605</v>
      </c>
      <c r="DM934" s="881"/>
      <c r="DN934" s="881"/>
      <c r="DO934" s="882"/>
      <c r="DP934" s="880" t="s">
        <v>605</v>
      </c>
      <c r="DQ934" s="881"/>
      <c r="DR934" s="881"/>
      <c r="DS934" s="882"/>
      <c r="DT934" s="880" t="s">
        <v>605</v>
      </c>
      <c r="DU934" s="881"/>
      <c r="DV934" s="881"/>
      <c r="DW934" s="882"/>
      <c r="DX934" s="880" t="s">
        <v>605</v>
      </c>
      <c r="DY934" s="881"/>
      <c r="DZ934" s="881"/>
      <c r="EA934" s="882"/>
      <c r="EB934" s="880" t="s">
        <v>605</v>
      </c>
      <c r="EC934" s="881"/>
      <c r="ED934" s="881"/>
      <c r="EE934" s="882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</row>
    <row r="935" spans="1:163" s="31" customFormat="1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</row>
    <row r="936" spans="1:163" s="31" customFormat="1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</row>
    <row r="937" spans="1:163" s="31" customFormat="1" ht="11.25" customHeight="1">
      <c r="A937" s="496" t="s">
        <v>1557</v>
      </c>
      <c r="B937" s="496"/>
      <c r="C937" s="2"/>
      <c r="D937" s="2"/>
      <c r="E937" s="2" t="s">
        <v>1668</v>
      </c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</row>
    <row r="938" spans="1:163" s="31" customFormat="1" ht="11.25" customHeight="1">
      <c r="A938" s="34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34"/>
      <c r="AL938" s="34"/>
      <c r="AM938" s="34"/>
      <c r="AN938" s="34"/>
      <c r="AO938" s="34"/>
      <c r="AP938" s="34"/>
      <c r="AQ938" s="35"/>
      <c r="AR938" s="35"/>
      <c r="AS938" s="35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</row>
    <row r="939" spans="1:163" s="31" customFormat="1" ht="11.25" customHeight="1">
      <c r="A939" s="365" t="s">
        <v>49</v>
      </c>
      <c r="B939" s="883"/>
      <c r="C939" s="883"/>
      <c r="D939" s="883"/>
      <c r="E939" s="883"/>
      <c r="F939" s="883"/>
      <c r="G939" s="883"/>
      <c r="H939" s="883"/>
      <c r="I939" s="883"/>
      <c r="J939" s="883"/>
      <c r="K939" s="883"/>
      <c r="L939" s="883"/>
      <c r="M939" s="883"/>
      <c r="N939" s="883"/>
      <c r="O939" s="883"/>
      <c r="P939" s="883"/>
      <c r="Q939" s="884"/>
      <c r="R939" s="497" t="s">
        <v>525</v>
      </c>
      <c r="S939" s="562"/>
      <c r="T939" s="596" t="s">
        <v>252</v>
      </c>
      <c r="U939" s="361"/>
      <c r="V939" s="361" t="s">
        <v>254</v>
      </c>
      <c r="W939" s="362"/>
      <c r="X939" s="596" t="s">
        <v>253</v>
      </c>
      <c r="Y939" s="361"/>
      <c r="Z939" s="361" t="s">
        <v>255</v>
      </c>
      <c r="AA939" s="362"/>
      <c r="AB939" s="476" t="s">
        <v>1733</v>
      </c>
      <c r="AC939" s="853"/>
      <c r="AD939" s="853"/>
      <c r="AE939" s="853"/>
      <c r="AF939" s="853"/>
      <c r="AG939" s="853"/>
      <c r="AH939" s="853"/>
      <c r="AI939" s="854"/>
      <c r="AJ939" s="352" t="s">
        <v>695</v>
      </c>
      <c r="AK939" s="353"/>
      <c r="AL939" s="353"/>
      <c r="AM939" s="353"/>
      <c r="AN939" s="353"/>
      <c r="AO939" s="353"/>
      <c r="AP939" s="353"/>
      <c r="AQ939" s="353"/>
      <c r="AR939" s="353"/>
      <c r="AS939" s="353"/>
      <c r="AT939" s="353"/>
      <c r="AU939" s="353"/>
      <c r="AV939" s="353"/>
      <c r="AW939" s="353"/>
      <c r="AX939" s="353"/>
      <c r="AY939" s="353"/>
      <c r="AZ939" s="353"/>
      <c r="BA939" s="353"/>
      <c r="BB939" s="353"/>
      <c r="BC939" s="172"/>
      <c r="BD939" s="352" t="s">
        <v>1735</v>
      </c>
      <c r="BE939" s="353"/>
      <c r="BF939" s="353"/>
      <c r="BG939" s="353"/>
      <c r="BH939" s="353"/>
      <c r="BI939" s="353"/>
      <c r="BJ939" s="353"/>
      <c r="BK939" s="353"/>
      <c r="BL939" s="352" t="s">
        <v>503</v>
      </c>
      <c r="BM939" s="353"/>
      <c r="BN939" s="353"/>
      <c r="BO939" s="353"/>
      <c r="BP939" s="353"/>
      <c r="BQ939" s="353"/>
      <c r="BR939" s="353"/>
      <c r="BS939" s="353"/>
      <c r="BT939" s="353"/>
      <c r="BU939" s="353"/>
      <c r="BV939" s="353"/>
      <c r="BW939" s="35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</row>
    <row r="940" spans="1:163" s="31" customFormat="1" ht="11.25" customHeight="1">
      <c r="A940" s="885"/>
      <c r="B940" s="886"/>
      <c r="C940" s="886"/>
      <c r="D940" s="886"/>
      <c r="E940" s="886"/>
      <c r="F940" s="886"/>
      <c r="G940" s="886"/>
      <c r="H940" s="886"/>
      <c r="I940" s="886"/>
      <c r="J940" s="886"/>
      <c r="K940" s="886"/>
      <c r="L940" s="886"/>
      <c r="M940" s="886"/>
      <c r="N940" s="886"/>
      <c r="O940" s="886"/>
      <c r="P940" s="886"/>
      <c r="Q940" s="887"/>
      <c r="R940" s="499"/>
      <c r="S940" s="501"/>
      <c r="T940" s="597"/>
      <c r="U940" s="598"/>
      <c r="V940" s="598"/>
      <c r="W940" s="600"/>
      <c r="X940" s="597"/>
      <c r="Y940" s="598"/>
      <c r="Z940" s="598"/>
      <c r="AA940" s="600"/>
      <c r="AB940" s="480"/>
      <c r="AC940" s="858"/>
      <c r="AD940" s="858"/>
      <c r="AE940" s="858"/>
      <c r="AF940" s="858"/>
      <c r="AG940" s="858"/>
      <c r="AH940" s="858"/>
      <c r="AI940" s="897"/>
      <c r="AJ940" s="354" t="s">
        <v>250</v>
      </c>
      <c r="AK940" s="355"/>
      <c r="AL940" s="355"/>
      <c r="AM940" s="355"/>
      <c r="AN940" s="355"/>
      <c r="AO940" s="355"/>
      <c r="AP940" s="355"/>
      <c r="AQ940" s="355"/>
      <c r="AR940" s="355"/>
      <c r="AS940" s="355"/>
      <c r="AT940" s="355"/>
      <c r="AU940" s="355"/>
      <c r="AV940" s="355"/>
      <c r="AW940" s="355"/>
      <c r="AX940" s="355"/>
      <c r="AY940" s="355"/>
      <c r="AZ940" s="355"/>
      <c r="BA940" s="355"/>
      <c r="BB940" s="355"/>
      <c r="BC940" s="359"/>
      <c r="BD940" s="354" t="s">
        <v>1736</v>
      </c>
      <c r="BE940" s="355"/>
      <c r="BF940" s="355"/>
      <c r="BG940" s="355"/>
      <c r="BH940" s="355"/>
      <c r="BI940" s="355"/>
      <c r="BJ940" s="355"/>
      <c r="BK940" s="355"/>
      <c r="BL940" s="888" t="s">
        <v>251</v>
      </c>
      <c r="BM940" s="889"/>
      <c r="BN940" s="889"/>
      <c r="BO940" s="889"/>
      <c r="BP940" s="889"/>
      <c r="BQ940" s="889"/>
      <c r="BR940" s="889"/>
      <c r="BS940" s="889"/>
      <c r="BT940" s="889"/>
      <c r="BU940" s="889"/>
      <c r="BV940" s="889"/>
      <c r="BW940" s="890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</row>
    <row r="941" spans="1:163" s="31" customFormat="1" ht="30" customHeight="1">
      <c r="A941" s="470" t="s">
        <v>1183</v>
      </c>
      <c r="B941" s="886"/>
      <c r="C941" s="886"/>
      <c r="D941" s="886"/>
      <c r="E941" s="886"/>
      <c r="F941" s="886"/>
      <c r="G941" s="886"/>
      <c r="H941" s="886"/>
      <c r="I941" s="886"/>
      <c r="J941" s="886"/>
      <c r="K941" s="886"/>
      <c r="L941" s="886"/>
      <c r="M941" s="886"/>
      <c r="N941" s="886"/>
      <c r="O941" s="886"/>
      <c r="P941" s="886"/>
      <c r="Q941" s="887"/>
      <c r="R941" s="499"/>
      <c r="S941" s="501"/>
      <c r="T941" s="597"/>
      <c r="U941" s="598"/>
      <c r="V941" s="598"/>
      <c r="W941" s="600"/>
      <c r="X941" s="597"/>
      <c r="Y941" s="598"/>
      <c r="Z941" s="598"/>
      <c r="AA941" s="600"/>
      <c r="AB941" s="596" t="s">
        <v>871</v>
      </c>
      <c r="AC941" s="361"/>
      <c r="AD941" s="361" t="s">
        <v>870</v>
      </c>
      <c r="AE941" s="362"/>
      <c r="AF941" s="596" t="s">
        <v>172</v>
      </c>
      <c r="AG941" s="361"/>
      <c r="AH941" s="361" t="s">
        <v>1732</v>
      </c>
      <c r="AI941" s="362"/>
      <c r="AJ941" s="596" t="s">
        <v>871</v>
      </c>
      <c r="AK941" s="361"/>
      <c r="AL941" s="361" t="s">
        <v>870</v>
      </c>
      <c r="AM941" s="362"/>
      <c r="AN941" s="596" t="s">
        <v>248</v>
      </c>
      <c r="AO941" s="361"/>
      <c r="AP941" s="361" t="s">
        <v>249</v>
      </c>
      <c r="AQ941" s="362"/>
      <c r="AR941" s="891" t="s">
        <v>1734</v>
      </c>
      <c r="AS941" s="892"/>
      <c r="AT941" s="892"/>
      <c r="AU941" s="892"/>
      <c r="AV941" s="892"/>
      <c r="AW941" s="892"/>
      <c r="AX941" s="892"/>
      <c r="AY941" s="893"/>
      <c r="AZ941" s="596" t="s">
        <v>248</v>
      </c>
      <c r="BA941" s="361"/>
      <c r="BB941" s="361" t="s">
        <v>249</v>
      </c>
      <c r="BC941" s="362"/>
      <c r="BD941" s="898" t="s">
        <v>1734</v>
      </c>
      <c r="BE941" s="899"/>
      <c r="BF941" s="899"/>
      <c r="BG941" s="899"/>
      <c r="BH941" s="899"/>
      <c r="BI941" s="899"/>
      <c r="BJ941" s="899"/>
      <c r="BK941" s="900"/>
      <c r="BL941" s="596" t="s">
        <v>248</v>
      </c>
      <c r="BM941" s="361"/>
      <c r="BN941" s="361" t="s">
        <v>249</v>
      </c>
      <c r="BO941" s="362"/>
      <c r="BP941" s="898" t="s">
        <v>1734</v>
      </c>
      <c r="BQ941" s="899"/>
      <c r="BR941" s="899"/>
      <c r="BS941" s="899"/>
      <c r="BT941" s="899"/>
      <c r="BU941" s="899"/>
      <c r="BV941" s="899"/>
      <c r="BW941" s="900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</row>
    <row r="942" spans="1:163" ht="93.75" customHeight="1">
      <c r="A942" s="894"/>
      <c r="B942" s="895"/>
      <c r="C942" s="895"/>
      <c r="D942" s="895"/>
      <c r="E942" s="895"/>
      <c r="F942" s="895"/>
      <c r="G942" s="895"/>
      <c r="H942" s="895"/>
      <c r="I942" s="895"/>
      <c r="J942" s="895"/>
      <c r="K942" s="895"/>
      <c r="L942" s="895"/>
      <c r="M942" s="895"/>
      <c r="N942" s="895"/>
      <c r="O942" s="895"/>
      <c r="P942" s="895"/>
      <c r="Q942" s="896"/>
      <c r="R942" s="502"/>
      <c r="S942" s="503"/>
      <c r="T942" s="599"/>
      <c r="U942" s="363"/>
      <c r="V942" s="363"/>
      <c r="W942" s="364"/>
      <c r="X942" s="599"/>
      <c r="Y942" s="363"/>
      <c r="Z942" s="363"/>
      <c r="AA942" s="364"/>
      <c r="AB942" s="599"/>
      <c r="AC942" s="363"/>
      <c r="AD942" s="363"/>
      <c r="AE942" s="364"/>
      <c r="AF942" s="599"/>
      <c r="AG942" s="363"/>
      <c r="AH942" s="363"/>
      <c r="AI942" s="364"/>
      <c r="AJ942" s="599"/>
      <c r="AK942" s="363"/>
      <c r="AL942" s="363"/>
      <c r="AM942" s="364"/>
      <c r="AN942" s="599"/>
      <c r="AO942" s="363"/>
      <c r="AP942" s="363"/>
      <c r="AQ942" s="364"/>
      <c r="AR942" s="901" t="s">
        <v>871</v>
      </c>
      <c r="AS942" s="902"/>
      <c r="AT942" s="902" t="s">
        <v>870</v>
      </c>
      <c r="AU942" s="903"/>
      <c r="AV942" s="901" t="s">
        <v>172</v>
      </c>
      <c r="AW942" s="902"/>
      <c r="AX942" s="902" t="s">
        <v>1732</v>
      </c>
      <c r="AY942" s="903"/>
      <c r="AZ942" s="599"/>
      <c r="BA942" s="363"/>
      <c r="BB942" s="363"/>
      <c r="BC942" s="364"/>
      <c r="BD942" s="901" t="s">
        <v>871</v>
      </c>
      <c r="BE942" s="902"/>
      <c r="BF942" s="901" t="s">
        <v>870</v>
      </c>
      <c r="BG942" s="903"/>
      <c r="BH942" s="901" t="s">
        <v>172</v>
      </c>
      <c r="BI942" s="902"/>
      <c r="BJ942" s="902" t="s">
        <v>1732</v>
      </c>
      <c r="BK942" s="903"/>
      <c r="BL942" s="599"/>
      <c r="BM942" s="363"/>
      <c r="BN942" s="363"/>
      <c r="BO942" s="364"/>
      <c r="BP942" s="901" t="s">
        <v>871</v>
      </c>
      <c r="BQ942" s="902"/>
      <c r="BR942" s="902" t="s">
        <v>870</v>
      </c>
      <c r="BS942" s="903"/>
      <c r="BT942" s="901" t="s">
        <v>172</v>
      </c>
      <c r="BU942" s="902"/>
      <c r="BV942" s="902" t="s">
        <v>1732</v>
      </c>
      <c r="BW942" s="903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8"/>
      <c r="EV942" s="8"/>
      <c r="EW942" s="8"/>
      <c r="EX942" s="8"/>
      <c r="EY942" s="8"/>
      <c r="EZ942" s="8"/>
      <c r="FA942" s="8"/>
      <c r="FB942" s="8"/>
      <c r="FC942" s="8"/>
      <c r="FD942" s="8"/>
      <c r="FE942" s="8"/>
      <c r="FF942" s="8"/>
      <c r="FG942" s="8"/>
    </row>
    <row r="943" spans="1:163" s="31" customFormat="1" ht="17.25" customHeight="1">
      <c r="A943" s="462" t="s">
        <v>1439</v>
      </c>
      <c r="B943" s="463"/>
      <c r="C943" s="463"/>
      <c r="D943" s="463"/>
      <c r="E943" s="463"/>
      <c r="F943" s="463"/>
      <c r="G943" s="463"/>
      <c r="H943" s="463"/>
      <c r="I943" s="463"/>
      <c r="J943" s="463"/>
      <c r="K943" s="463"/>
      <c r="L943" s="463"/>
      <c r="M943" s="463"/>
      <c r="N943" s="463"/>
      <c r="O943" s="463"/>
      <c r="P943" s="463"/>
      <c r="Q943" s="464"/>
      <c r="R943" s="462" t="s">
        <v>1440</v>
      </c>
      <c r="S943" s="464"/>
      <c r="T943" s="610">
        <v>1</v>
      </c>
      <c r="U943" s="610"/>
      <c r="V943" s="610"/>
      <c r="W943" s="610"/>
      <c r="X943" s="610">
        <v>2</v>
      </c>
      <c r="Y943" s="610"/>
      <c r="Z943" s="610"/>
      <c r="AA943" s="610"/>
      <c r="AB943" s="610">
        <v>3</v>
      </c>
      <c r="AC943" s="610"/>
      <c r="AD943" s="610"/>
      <c r="AE943" s="610"/>
      <c r="AF943" s="610">
        <v>4</v>
      </c>
      <c r="AG943" s="610"/>
      <c r="AH943" s="610"/>
      <c r="AI943" s="610"/>
      <c r="AJ943" s="610">
        <v>5</v>
      </c>
      <c r="AK943" s="610"/>
      <c r="AL943" s="610"/>
      <c r="AM943" s="610"/>
      <c r="AN943" s="610">
        <v>6</v>
      </c>
      <c r="AO943" s="610"/>
      <c r="AP943" s="610"/>
      <c r="AQ943" s="610"/>
      <c r="AR943" s="610">
        <v>7</v>
      </c>
      <c r="AS943" s="610"/>
      <c r="AT943" s="610"/>
      <c r="AU943" s="610"/>
      <c r="AV943" s="610">
        <v>8</v>
      </c>
      <c r="AW943" s="610"/>
      <c r="AX943" s="610"/>
      <c r="AY943" s="610"/>
      <c r="AZ943" s="610">
        <v>9</v>
      </c>
      <c r="BA943" s="610"/>
      <c r="BB943" s="610"/>
      <c r="BC943" s="610"/>
      <c r="BD943" s="610">
        <v>10</v>
      </c>
      <c r="BE943" s="610"/>
      <c r="BF943" s="610"/>
      <c r="BG943" s="610"/>
      <c r="BH943" s="471">
        <v>11</v>
      </c>
      <c r="BI943" s="472"/>
      <c r="BJ943" s="472"/>
      <c r="BK943" s="473"/>
      <c r="BL943" s="610">
        <v>12</v>
      </c>
      <c r="BM943" s="610"/>
      <c r="BN943" s="610"/>
      <c r="BO943" s="610"/>
      <c r="BP943" s="610">
        <v>13</v>
      </c>
      <c r="BQ943" s="610"/>
      <c r="BR943" s="610"/>
      <c r="BS943" s="610"/>
      <c r="BT943" s="610">
        <v>14</v>
      </c>
      <c r="BU943" s="610"/>
      <c r="BV943" s="610"/>
      <c r="BW943" s="610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</row>
    <row r="944" spans="1:163" s="2" customFormat="1" ht="27" customHeight="1">
      <c r="A944" s="376" t="s">
        <v>87</v>
      </c>
      <c r="B944" s="377"/>
      <c r="C944" s="377"/>
      <c r="D944" s="377"/>
      <c r="E944" s="377"/>
      <c r="F944" s="377"/>
      <c r="G944" s="377"/>
      <c r="H944" s="377"/>
      <c r="I944" s="377"/>
      <c r="J944" s="377"/>
      <c r="K944" s="377"/>
      <c r="L944" s="377"/>
      <c r="M944" s="377"/>
      <c r="N944" s="377"/>
      <c r="O944" s="377"/>
      <c r="P944" s="377"/>
      <c r="Q944" s="378"/>
      <c r="R944" s="412">
        <v>1</v>
      </c>
      <c r="S944" s="413"/>
      <c r="T944" s="543">
        <f>T945+T946+T947+T948+T949+T950</f>
        <v>0</v>
      </c>
      <c r="U944" s="904"/>
      <c r="V944" s="904"/>
      <c r="W944" s="905"/>
      <c r="X944" s="543">
        <f>X945+X946+X947+X948+X949+X950</f>
        <v>0</v>
      </c>
      <c r="Y944" s="904"/>
      <c r="Z944" s="904"/>
      <c r="AA944" s="905"/>
      <c r="AB944" s="543">
        <f>AB945+AB946+AB947+AB948+AB949+AB950</f>
        <v>0</v>
      </c>
      <c r="AC944" s="904"/>
      <c r="AD944" s="904"/>
      <c r="AE944" s="905"/>
      <c r="AF944" s="543">
        <f>AF945+AF946+AF947+AF948+AF949+AF950</f>
        <v>0</v>
      </c>
      <c r="AG944" s="904"/>
      <c r="AH944" s="904"/>
      <c r="AI944" s="905"/>
      <c r="AJ944" s="543">
        <f>AJ945+AJ946+AJ947+AJ948+AJ949+AJ950</f>
        <v>0</v>
      </c>
      <c r="AK944" s="904"/>
      <c r="AL944" s="904"/>
      <c r="AM944" s="905"/>
      <c r="AN944" s="543">
        <f>AN945+AN946+AN947+AN948+AN949+AN950</f>
        <v>0</v>
      </c>
      <c r="AO944" s="904"/>
      <c r="AP944" s="904"/>
      <c r="AQ944" s="905"/>
      <c r="AR944" s="543">
        <f>AR945+AR946+AR947+AR948+AR949+AR950</f>
        <v>0</v>
      </c>
      <c r="AS944" s="904"/>
      <c r="AT944" s="904"/>
      <c r="AU944" s="905"/>
      <c r="AV944" s="543">
        <f>AV945+AV946+AV947+AV948+AV949+AV950</f>
        <v>0</v>
      </c>
      <c r="AW944" s="904"/>
      <c r="AX944" s="904"/>
      <c r="AY944" s="905"/>
      <c r="AZ944" s="543">
        <f>AZ945+AZ946+AZ947+AZ948+AZ949+AZ950</f>
        <v>0</v>
      </c>
      <c r="BA944" s="904"/>
      <c r="BB944" s="904"/>
      <c r="BC944" s="905"/>
      <c r="BD944" s="543">
        <f>BD945+BD946+BD947+BD948+BD949+BD950</f>
        <v>0</v>
      </c>
      <c r="BE944" s="904"/>
      <c r="BF944" s="904"/>
      <c r="BG944" s="905"/>
      <c r="BH944" s="543">
        <f>BH945+BH946+BH947+BH948+BH949+BH950</f>
        <v>0</v>
      </c>
      <c r="BI944" s="904"/>
      <c r="BJ944" s="904"/>
      <c r="BK944" s="905"/>
      <c r="BL944" s="543">
        <f>BL945+BL946+BL947+BL948+BL949+BL950</f>
        <v>0</v>
      </c>
      <c r="BM944" s="904"/>
      <c r="BN944" s="904"/>
      <c r="BO944" s="905"/>
      <c r="BP944" s="543">
        <f>BP945+BP946+BP947+BP948+BP949+BP950</f>
        <v>0</v>
      </c>
      <c r="BQ944" s="904"/>
      <c r="BR944" s="904"/>
      <c r="BS944" s="905"/>
      <c r="BT944" s="543">
        <f>BT945+BT946+BT947+BT948+BT949+BT950</f>
        <v>0</v>
      </c>
      <c r="BU944" s="904"/>
      <c r="BV944" s="904"/>
      <c r="BW944" s="905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</row>
    <row r="945" spans="1:163" ht="36" customHeight="1">
      <c r="A945" s="17"/>
      <c r="B945" s="18"/>
      <c r="C945" s="377" t="s">
        <v>1148</v>
      </c>
      <c r="D945" s="377"/>
      <c r="E945" s="377"/>
      <c r="F945" s="377"/>
      <c r="G945" s="377"/>
      <c r="H945" s="377"/>
      <c r="I945" s="377"/>
      <c r="J945" s="377"/>
      <c r="K945" s="377"/>
      <c r="L945" s="377"/>
      <c r="M945" s="377"/>
      <c r="N945" s="377"/>
      <c r="O945" s="377"/>
      <c r="P945" s="377"/>
      <c r="Q945" s="378"/>
      <c r="R945" s="412">
        <v>2</v>
      </c>
      <c r="S945" s="413"/>
      <c r="T945" s="543">
        <f aca="true" t="shared" si="8" ref="T945:T950">AJ945</f>
        <v>0</v>
      </c>
      <c r="U945" s="904"/>
      <c r="V945" s="904"/>
      <c r="W945" s="905"/>
      <c r="X945" s="543">
        <f aca="true" t="shared" si="9" ref="X945:X950">AN945+AZ945+BL945</f>
        <v>0</v>
      </c>
      <c r="Y945" s="904"/>
      <c r="Z945" s="904"/>
      <c r="AA945" s="905"/>
      <c r="AB945" s="543">
        <f aca="true" t="shared" si="10" ref="AB945:AB950">AR945+BD945+BP945</f>
        <v>0</v>
      </c>
      <c r="AC945" s="904"/>
      <c r="AD945" s="904"/>
      <c r="AE945" s="905"/>
      <c r="AF945" s="422">
        <f aca="true" t="shared" si="11" ref="AF945:AF950">AV945+BH945+BT945</f>
        <v>0</v>
      </c>
      <c r="AG945" s="423"/>
      <c r="AH945" s="423"/>
      <c r="AI945" s="424"/>
      <c r="AJ945" s="369"/>
      <c r="AK945" s="370"/>
      <c r="AL945" s="370"/>
      <c r="AM945" s="371"/>
      <c r="AN945" s="369"/>
      <c r="AO945" s="370"/>
      <c r="AP945" s="370"/>
      <c r="AQ945" s="371"/>
      <c r="AR945" s="369"/>
      <c r="AS945" s="370"/>
      <c r="AT945" s="370"/>
      <c r="AU945" s="371"/>
      <c r="AV945" s="369"/>
      <c r="AW945" s="370"/>
      <c r="AX945" s="370"/>
      <c r="AY945" s="371"/>
      <c r="AZ945" s="369"/>
      <c r="BA945" s="370"/>
      <c r="BB945" s="370"/>
      <c r="BC945" s="371"/>
      <c r="BD945" s="369"/>
      <c r="BE945" s="370"/>
      <c r="BF945" s="370"/>
      <c r="BG945" s="371"/>
      <c r="BH945" s="369"/>
      <c r="BI945" s="370"/>
      <c r="BJ945" s="370"/>
      <c r="BK945" s="371"/>
      <c r="BL945" s="369"/>
      <c r="BM945" s="370"/>
      <c r="BN945" s="370"/>
      <c r="BO945" s="371"/>
      <c r="BP945" s="369"/>
      <c r="BQ945" s="370"/>
      <c r="BR945" s="370"/>
      <c r="BS945" s="371"/>
      <c r="BT945" s="369"/>
      <c r="BU945" s="370"/>
      <c r="BV945" s="370"/>
      <c r="BW945" s="371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</row>
    <row r="946" spans="1:163" s="8" customFormat="1" ht="24" customHeight="1">
      <c r="A946" s="17"/>
      <c r="B946" s="18"/>
      <c r="C946" s="377" t="s">
        <v>1149</v>
      </c>
      <c r="D946" s="377"/>
      <c r="E946" s="377"/>
      <c r="F946" s="377"/>
      <c r="G946" s="377"/>
      <c r="H946" s="377"/>
      <c r="I946" s="377"/>
      <c r="J946" s="377"/>
      <c r="K946" s="377"/>
      <c r="L946" s="377"/>
      <c r="M946" s="377"/>
      <c r="N946" s="377"/>
      <c r="O946" s="377"/>
      <c r="P946" s="377"/>
      <c r="Q946" s="378"/>
      <c r="R946" s="412">
        <v>3</v>
      </c>
      <c r="S946" s="413"/>
      <c r="T946" s="543">
        <f t="shared" si="8"/>
        <v>0</v>
      </c>
      <c r="U946" s="904"/>
      <c r="V946" s="904"/>
      <c r="W946" s="905"/>
      <c r="X946" s="543">
        <f t="shared" si="9"/>
        <v>0</v>
      </c>
      <c r="Y946" s="904"/>
      <c r="Z946" s="904"/>
      <c r="AA946" s="905"/>
      <c r="AB946" s="543">
        <f t="shared" si="10"/>
        <v>0</v>
      </c>
      <c r="AC946" s="904"/>
      <c r="AD946" s="904"/>
      <c r="AE946" s="905"/>
      <c r="AF946" s="422">
        <f t="shared" si="11"/>
        <v>0</v>
      </c>
      <c r="AG946" s="423"/>
      <c r="AH946" s="423"/>
      <c r="AI946" s="424"/>
      <c r="AJ946" s="369"/>
      <c r="AK946" s="370"/>
      <c r="AL946" s="370"/>
      <c r="AM946" s="371"/>
      <c r="AN946" s="369"/>
      <c r="AO946" s="370"/>
      <c r="AP946" s="370"/>
      <c r="AQ946" s="371"/>
      <c r="AR946" s="369"/>
      <c r="AS946" s="370"/>
      <c r="AT946" s="370"/>
      <c r="AU946" s="371"/>
      <c r="AV946" s="369"/>
      <c r="AW946" s="370"/>
      <c r="AX946" s="370"/>
      <c r="AY946" s="371"/>
      <c r="AZ946" s="369"/>
      <c r="BA946" s="370"/>
      <c r="BB946" s="370"/>
      <c r="BC946" s="371"/>
      <c r="BD946" s="369"/>
      <c r="BE946" s="370"/>
      <c r="BF946" s="370"/>
      <c r="BG946" s="371"/>
      <c r="BH946" s="369"/>
      <c r="BI946" s="370"/>
      <c r="BJ946" s="370"/>
      <c r="BK946" s="371"/>
      <c r="BL946" s="369"/>
      <c r="BM946" s="370"/>
      <c r="BN946" s="370"/>
      <c r="BO946" s="371"/>
      <c r="BP946" s="369"/>
      <c r="BQ946" s="370"/>
      <c r="BR946" s="370"/>
      <c r="BS946" s="371"/>
      <c r="BT946" s="369"/>
      <c r="BU946" s="370"/>
      <c r="BV946" s="370"/>
      <c r="BW946" s="371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  <c r="ES946" s="9"/>
      <c r="ET946" s="9"/>
      <c r="EU946" s="9"/>
      <c r="EV946" s="9"/>
      <c r="EW946" s="9"/>
      <c r="EX946" s="9"/>
      <c r="EY946" s="9"/>
      <c r="EZ946" s="9"/>
      <c r="FA946" s="9"/>
      <c r="FB946" s="9"/>
      <c r="FC946" s="9"/>
      <c r="FD946" s="9"/>
      <c r="FE946" s="9"/>
      <c r="FF946" s="9"/>
      <c r="FG946" s="9"/>
    </row>
    <row r="947" spans="1:163" s="8" customFormat="1" ht="24.75" customHeight="1">
      <c r="A947" s="17"/>
      <c r="B947" s="18"/>
      <c r="C947" s="377" t="s">
        <v>299</v>
      </c>
      <c r="D947" s="377"/>
      <c r="E947" s="377"/>
      <c r="F947" s="377"/>
      <c r="G947" s="377"/>
      <c r="H947" s="377"/>
      <c r="I947" s="377"/>
      <c r="J947" s="377"/>
      <c r="K947" s="377"/>
      <c r="L947" s="377"/>
      <c r="M947" s="377"/>
      <c r="N947" s="377"/>
      <c r="O947" s="377"/>
      <c r="P947" s="377"/>
      <c r="Q947" s="378"/>
      <c r="R947" s="412">
        <v>4</v>
      </c>
      <c r="S947" s="413"/>
      <c r="T947" s="543">
        <f t="shared" si="8"/>
        <v>0</v>
      </c>
      <c r="U947" s="904"/>
      <c r="V947" s="904"/>
      <c r="W947" s="905"/>
      <c r="X947" s="543">
        <f t="shared" si="9"/>
        <v>0</v>
      </c>
      <c r="Y947" s="904"/>
      <c r="Z947" s="904"/>
      <c r="AA947" s="905"/>
      <c r="AB947" s="543">
        <f t="shared" si="10"/>
        <v>0</v>
      </c>
      <c r="AC947" s="904"/>
      <c r="AD947" s="904"/>
      <c r="AE947" s="905"/>
      <c r="AF947" s="422">
        <f t="shared" si="11"/>
        <v>0</v>
      </c>
      <c r="AG947" s="423"/>
      <c r="AH947" s="423"/>
      <c r="AI947" s="424"/>
      <c r="AJ947" s="369"/>
      <c r="AK947" s="370"/>
      <c r="AL947" s="370"/>
      <c r="AM947" s="371"/>
      <c r="AN947" s="369"/>
      <c r="AO947" s="370"/>
      <c r="AP947" s="370"/>
      <c r="AQ947" s="371"/>
      <c r="AR947" s="369"/>
      <c r="AS947" s="370"/>
      <c r="AT947" s="370"/>
      <c r="AU947" s="371"/>
      <c r="AV947" s="369"/>
      <c r="AW947" s="370"/>
      <c r="AX947" s="370"/>
      <c r="AY947" s="371"/>
      <c r="AZ947" s="369"/>
      <c r="BA947" s="370"/>
      <c r="BB947" s="370"/>
      <c r="BC947" s="371"/>
      <c r="BD947" s="369"/>
      <c r="BE947" s="370"/>
      <c r="BF947" s="370"/>
      <c r="BG947" s="371"/>
      <c r="BH947" s="369"/>
      <c r="BI947" s="370"/>
      <c r="BJ947" s="370"/>
      <c r="BK947" s="371"/>
      <c r="BL947" s="369"/>
      <c r="BM947" s="370"/>
      <c r="BN947" s="370"/>
      <c r="BO947" s="371"/>
      <c r="BP947" s="369"/>
      <c r="BQ947" s="370"/>
      <c r="BR947" s="370"/>
      <c r="BS947" s="371"/>
      <c r="BT947" s="369"/>
      <c r="BU947" s="370"/>
      <c r="BV947" s="370"/>
      <c r="BW947" s="371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</row>
    <row r="948" spans="1:163" s="8" customFormat="1" ht="21" customHeight="1">
      <c r="A948" s="17"/>
      <c r="B948" s="18"/>
      <c r="C948" s="377" t="s">
        <v>300</v>
      </c>
      <c r="D948" s="377"/>
      <c r="E948" s="377"/>
      <c r="F948" s="377"/>
      <c r="G948" s="377"/>
      <c r="H948" s="377"/>
      <c r="I948" s="377"/>
      <c r="J948" s="377"/>
      <c r="K948" s="377"/>
      <c r="L948" s="377"/>
      <c r="M948" s="377"/>
      <c r="N948" s="377"/>
      <c r="O948" s="377"/>
      <c r="P948" s="377"/>
      <c r="Q948" s="378"/>
      <c r="R948" s="412">
        <v>5</v>
      </c>
      <c r="S948" s="413"/>
      <c r="T948" s="543">
        <f t="shared" si="8"/>
        <v>0</v>
      </c>
      <c r="U948" s="904"/>
      <c r="V948" s="904"/>
      <c r="W948" s="905"/>
      <c r="X948" s="543">
        <f t="shared" si="9"/>
        <v>0</v>
      </c>
      <c r="Y948" s="904"/>
      <c r="Z948" s="904"/>
      <c r="AA948" s="905"/>
      <c r="AB948" s="543">
        <f t="shared" si="10"/>
        <v>0</v>
      </c>
      <c r="AC948" s="904"/>
      <c r="AD948" s="904"/>
      <c r="AE948" s="905"/>
      <c r="AF948" s="422">
        <f t="shared" si="11"/>
        <v>0</v>
      </c>
      <c r="AG948" s="423"/>
      <c r="AH948" s="423"/>
      <c r="AI948" s="424"/>
      <c r="AJ948" s="369"/>
      <c r="AK948" s="370"/>
      <c r="AL948" s="370"/>
      <c r="AM948" s="371"/>
      <c r="AN948" s="369"/>
      <c r="AO948" s="370"/>
      <c r="AP948" s="370"/>
      <c r="AQ948" s="371"/>
      <c r="AR948" s="369"/>
      <c r="AS948" s="370"/>
      <c r="AT948" s="370"/>
      <c r="AU948" s="371"/>
      <c r="AV948" s="369"/>
      <c r="AW948" s="370"/>
      <c r="AX948" s="370"/>
      <c r="AY948" s="371"/>
      <c r="AZ948" s="369"/>
      <c r="BA948" s="370"/>
      <c r="BB948" s="370"/>
      <c r="BC948" s="371"/>
      <c r="BD948" s="369"/>
      <c r="BE948" s="370"/>
      <c r="BF948" s="370"/>
      <c r="BG948" s="371"/>
      <c r="BH948" s="369"/>
      <c r="BI948" s="370"/>
      <c r="BJ948" s="370"/>
      <c r="BK948" s="371"/>
      <c r="BL948" s="369"/>
      <c r="BM948" s="370"/>
      <c r="BN948" s="370"/>
      <c r="BO948" s="371"/>
      <c r="BP948" s="369"/>
      <c r="BQ948" s="370"/>
      <c r="BR948" s="370"/>
      <c r="BS948" s="371"/>
      <c r="BT948" s="369"/>
      <c r="BU948" s="370"/>
      <c r="BV948" s="370"/>
      <c r="BW948" s="371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</row>
    <row r="949" spans="1:163" s="8" customFormat="1" ht="11.25" customHeight="1">
      <c r="A949" s="17"/>
      <c r="B949" s="18"/>
      <c r="C949" s="377" t="s">
        <v>1150</v>
      </c>
      <c r="D949" s="377"/>
      <c r="E949" s="377"/>
      <c r="F949" s="377"/>
      <c r="G949" s="377"/>
      <c r="H949" s="377"/>
      <c r="I949" s="377"/>
      <c r="J949" s="377"/>
      <c r="K949" s="377"/>
      <c r="L949" s="377"/>
      <c r="M949" s="377"/>
      <c r="N949" s="377"/>
      <c r="O949" s="377"/>
      <c r="P949" s="377"/>
      <c r="Q949" s="378"/>
      <c r="R949" s="412">
        <v>6</v>
      </c>
      <c r="S949" s="413"/>
      <c r="T949" s="543">
        <f t="shared" si="8"/>
        <v>0</v>
      </c>
      <c r="U949" s="904"/>
      <c r="V949" s="904"/>
      <c r="W949" s="905"/>
      <c r="X949" s="543">
        <f t="shared" si="9"/>
        <v>0</v>
      </c>
      <c r="Y949" s="904"/>
      <c r="Z949" s="904"/>
      <c r="AA949" s="905"/>
      <c r="AB949" s="543">
        <f t="shared" si="10"/>
        <v>0</v>
      </c>
      <c r="AC949" s="904"/>
      <c r="AD949" s="904"/>
      <c r="AE949" s="905"/>
      <c r="AF949" s="422">
        <f t="shared" si="11"/>
        <v>0</v>
      </c>
      <c r="AG949" s="423"/>
      <c r="AH949" s="423"/>
      <c r="AI949" s="424"/>
      <c r="AJ949" s="369"/>
      <c r="AK949" s="370"/>
      <c r="AL949" s="370"/>
      <c r="AM949" s="371"/>
      <c r="AN949" s="369"/>
      <c r="AO949" s="370"/>
      <c r="AP949" s="370"/>
      <c r="AQ949" s="371"/>
      <c r="AR949" s="369"/>
      <c r="AS949" s="370"/>
      <c r="AT949" s="370"/>
      <c r="AU949" s="371"/>
      <c r="AV949" s="369"/>
      <c r="AW949" s="370"/>
      <c r="AX949" s="370"/>
      <c r="AY949" s="371"/>
      <c r="AZ949" s="369"/>
      <c r="BA949" s="370"/>
      <c r="BB949" s="370"/>
      <c r="BC949" s="371"/>
      <c r="BD949" s="369"/>
      <c r="BE949" s="370"/>
      <c r="BF949" s="370"/>
      <c r="BG949" s="371"/>
      <c r="BH949" s="369"/>
      <c r="BI949" s="370"/>
      <c r="BJ949" s="370"/>
      <c r="BK949" s="371"/>
      <c r="BL949" s="369"/>
      <c r="BM949" s="370"/>
      <c r="BN949" s="370"/>
      <c r="BO949" s="371"/>
      <c r="BP949" s="369"/>
      <c r="BQ949" s="370"/>
      <c r="BR949" s="370"/>
      <c r="BS949" s="371"/>
      <c r="BT949" s="369"/>
      <c r="BU949" s="370"/>
      <c r="BV949" s="370"/>
      <c r="BW949" s="371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  <c r="ES949" s="9"/>
      <c r="ET949" s="9"/>
      <c r="EU949" s="9"/>
      <c r="EV949" s="9"/>
      <c r="EW949" s="9"/>
      <c r="EX949" s="9"/>
      <c r="EY949" s="9"/>
      <c r="EZ949" s="9"/>
      <c r="FA949" s="9"/>
      <c r="FB949" s="9"/>
      <c r="FC949" s="9"/>
      <c r="FD949" s="9"/>
      <c r="FE949" s="9"/>
      <c r="FF949" s="9"/>
      <c r="FG949" s="9"/>
    </row>
    <row r="950" spans="1:163" s="8" customFormat="1" ht="11.25" customHeight="1">
      <c r="A950" s="17"/>
      <c r="B950" s="18"/>
      <c r="C950" s="377" t="s">
        <v>912</v>
      </c>
      <c r="D950" s="377"/>
      <c r="E950" s="377"/>
      <c r="F950" s="377"/>
      <c r="G950" s="377"/>
      <c r="H950" s="377"/>
      <c r="I950" s="377"/>
      <c r="J950" s="377"/>
      <c r="K950" s="377"/>
      <c r="L950" s="377"/>
      <c r="M950" s="377"/>
      <c r="N950" s="377"/>
      <c r="O950" s="377"/>
      <c r="P950" s="377"/>
      <c r="Q950" s="378"/>
      <c r="R950" s="412">
        <v>7</v>
      </c>
      <c r="S950" s="413"/>
      <c r="T950" s="543">
        <f t="shared" si="8"/>
        <v>0</v>
      </c>
      <c r="U950" s="904"/>
      <c r="V950" s="904"/>
      <c r="W950" s="905"/>
      <c r="X950" s="543">
        <f t="shared" si="9"/>
        <v>0</v>
      </c>
      <c r="Y950" s="904"/>
      <c r="Z950" s="904"/>
      <c r="AA950" s="905"/>
      <c r="AB950" s="543">
        <f t="shared" si="10"/>
        <v>0</v>
      </c>
      <c r="AC950" s="904"/>
      <c r="AD950" s="904"/>
      <c r="AE950" s="905"/>
      <c r="AF950" s="422">
        <f t="shared" si="11"/>
        <v>0</v>
      </c>
      <c r="AG950" s="423"/>
      <c r="AH950" s="423"/>
      <c r="AI950" s="424"/>
      <c r="AJ950" s="369"/>
      <c r="AK950" s="370"/>
      <c r="AL950" s="370"/>
      <c r="AM950" s="371"/>
      <c r="AN950" s="369"/>
      <c r="AO950" s="370"/>
      <c r="AP950" s="370"/>
      <c r="AQ950" s="371"/>
      <c r="AR950" s="369"/>
      <c r="AS950" s="370"/>
      <c r="AT950" s="370"/>
      <c r="AU950" s="371"/>
      <c r="AV950" s="369"/>
      <c r="AW950" s="370"/>
      <c r="AX950" s="370"/>
      <c r="AY950" s="371"/>
      <c r="AZ950" s="369"/>
      <c r="BA950" s="370"/>
      <c r="BB950" s="370"/>
      <c r="BC950" s="371"/>
      <c r="BD950" s="369"/>
      <c r="BE950" s="370"/>
      <c r="BF950" s="370"/>
      <c r="BG950" s="371"/>
      <c r="BH950" s="369"/>
      <c r="BI950" s="370"/>
      <c r="BJ950" s="370"/>
      <c r="BK950" s="371"/>
      <c r="BL950" s="369"/>
      <c r="BM950" s="370"/>
      <c r="BN950" s="370"/>
      <c r="BO950" s="371"/>
      <c r="BP950" s="369"/>
      <c r="BQ950" s="370"/>
      <c r="BR950" s="370"/>
      <c r="BS950" s="371"/>
      <c r="BT950" s="369"/>
      <c r="BU950" s="370"/>
      <c r="BV950" s="370"/>
      <c r="BW950" s="37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</row>
    <row r="951" spans="1:163" s="8" customFormat="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</row>
    <row r="952" spans="1:163" s="8" customFormat="1" ht="1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</row>
    <row r="953" spans="1:163" ht="11.25" customHeight="1">
      <c r="A953" s="496" t="s">
        <v>296</v>
      </c>
      <c r="B953" s="496"/>
      <c r="C953" s="2"/>
      <c r="D953" s="25" t="s">
        <v>1669</v>
      </c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</row>
    <row r="954" spans="1:75" ht="11.25" customHeight="1">
      <c r="A954" s="2"/>
      <c r="B954" s="2"/>
      <c r="C954" s="2"/>
      <c r="D954" s="2"/>
      <c r="E954" s="25" t="s">
        <v>1431</v>
      </c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"/>
      <c r="AV954" s="25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</row>
    <row r="955" spans="76:163" ht="9.75" customHeight="1"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  <c r="FD955" s="8"/>
      <c r="FE955" s="8"/>
      <c r="FF955" s="8"/>
      <c r="FG955" s="8"/>
    </row>
    <row r="956" spans="1:163" ht="62.25" customHeight="1">
      <c r="A956" s="437" t="s">
        <v>750</v>
      </c>
      <c r="B956" s="438"/>
      <c r="C956" s="438"/>
      <c r="D956" s="438"/>
      <c r="E956" s="438"/>
      <c r="F956" s="438"/>
      <c r="G956" s="438"/>
      <c r="H956" s="438"/>
      <c r="I956" s="438"/>
      <c r="J956" s="438"/>
      <c r="K956" s="438"/>
      <c r="L956" s="438"/>
      <c r="M956" s="439"/>
      <c r="N956" s="497" t="s">
        <v>525</v>
      </c>
      <c r="O956" s="498"/>
      <c r="P956" s="725" t="s">
        <v>1696</v>
      </c>
      <c r="Q956" s="725"/>
      <c r="R956" s="725"/>
      <c r="S956" s="725"/>
      <c r="T956" s="725"/>
      <c r="U956" s="725"/>
      <c r="V956" s="725"/>
      <c r="W956" s="725"/>
      <c r="X956" s="725" t="s">
        <v>1706</v>
      </c>
      <c r="Y956" s="725"/>
      <c r="Z956" s="725"/>
      <c r="AA956" s="725"/>
      <c r="AB956" s="725"/>
      <c r="AC956" s="725"/>
      <c r="AD956" s="725"/>
      <c r="AE956" s="725"/>
      <c r="AF956" s="725" t="s">
        <v>1707</v>
      </c>
      <c r="AG956" s="725"/>
      <c r="AH956" s="725"/>
      <c r="AI956" s="725"/>
      <c r="AJ956" s="725"/>
      <c r="AK956" s="725"/>
      <c r="AL956" s="725"/>
      <c r="AM956" s="725"/>
      <c r="AN956" s="725" t="s">
        <v>1706</v>
      </c>
      <c r="AO956" s="725"/>
      <c r="AP956" s="725"/>
      <c r="AQ956" s="725"/>
      <c r="AR956" s="725"/>
      <c r="AS956" s="725"/>
      <c r="AT956" s="725"/>
      <c r="AU956" s="725"/>
      <c r="AV956" s="687" t="s">
        <v>1708</v>
      </c>
      <c r="AW956" s="687"/>
      <c r="AX956" s="687"/>
      <c r="AY956" s="687"/>
      <c r="AZ956" s="687"/>
      <c r="BA956" s="687"/>
      <c r="BB956" s="687"/>
      <c r="BC956" s="687"/>
      <c r="BD956" s="687"/>
      <c r="BE956" s="687"/>
      <c r="BF956" s="687"/>
      <c r="BG956" s="687"/>
      <c r="BH956" s="687"/>
      <c r="BI956" s="687"/>
      <c r="BJ956" s="687"/>
      <c r="BK956" s="687"/>
      <c r="BL956" s="687"/>
      <c r="BM956" s="687"/>
      <c r="BN956" s="687"/>
      <c r="BO956" s="687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8"/>
      <c r="EV956" s="8"/>
      <c r="EW956" s="8"/>
      <c r="EX956" s="8"/>
      <c r="EY956" s="8"/>
      <c r="EZ956" s="8"/>
      <c r="FA956" s="8"/>
      <c r="FB956" s="8"/>
      <c r="FC956" s="8"/>
      <c r="FD956" s="8"/>
      <c r="FE956" s="8"/>
      <c r="FF956" s="8"/>
      <c r="FG956" s="8"/>
    </row>
    <row r="957" spans="1:163" s="10" customFormat="1" ht="45" customHeight="1">
      <c r="A957" s="459"/>
      <c r="B957" s="460"/>
      <c r="C957" s="460"/>
      <c r="D957" s="460"/>
      <c r="E957" s="460"/>
      <c r="F957" s="460"/>
      <c r="G957" s="460"/>
      <c r="H957" s="460"/>
      <c r="I957" s="460"/>
      <c r="J957" s="460"/>
      <c r="K957" s="460"/>
      <c r="L957" s="460"/>
      <c r="M957" s="461"/>
      <c r="N957" s="499"/>
      <c r="O957" s="500"/>
      <c r="P957" s="906" t="s">
        <v>1704</v>
      </c>
      <c r="Q957" s="906"/>
      <c r="R957" s="906"/>
      <c r="S957" s="906"/>
      <c r="T957" s="907" t="s">
        <v>1705</v>
      </c>
      <c r="U957" s="906"/>
      <c r="V957" s="906"/>
      <c r="W957" s="906"/>
      <c r="X957" s="906" t="s">
        <v>1704</v>
      </c>
      <c r="Y957" s="906"/>
      <c r="Z957" s="906"/>
      <c r="AA957" s="906"/>
      <c r="AB957" s="907" t="s">
        <v>1705</v>
      </c>
      <c r="AC957" s="906"/>
      <c r="AD957" s="906"/>
      <c r="AE957" s="906"/>
      <c r="AF957" s="906" t="s">
        <v>1704</v>
      </c>
      <c r="AG957" s="906"/>
      <c r="AH957" s="906"/>
      <c r="AI957" s="906"/>
      <c r="AJ957" s="907" t="s">
        <v>1705</v>
      </c>
      <c r="AK957" s="906"/>
      <c r="AL957" s="906"/>
      <c r="AM957" s="906"/>
      <c r="AN957" s="906" t="s">
        <v>1704</v>
      </c>
      <c r="AO957" s="906"/>
      <c r="AP957" s="906"/>
      <c r="AQ957" s="906"/>
      <c r="AR957" s="907" t="s">
        <v>1705</v>
      </c>
      <c r="AS957" s="906"/>
      <c r="AT957" s="906"/>
      <c r="AU957" s="906"/>
      <c r="AV957" s="908" t="s">
        <v>1709</v>
      </c>
      <c r="AW957" s="909"/>
      <c r="AX957" s="909"/>
      <c r="AY957" s="910"/>
      <c r="AZ957" s="907" t="s">
        <v>1710</v>
      </c>
      <c r="BA957" s="907"/>
      <c r="BB957" s="907"/>
      <c r="BC957" s="907"/>
      <c r="BD957" s="907" t="s">
        <v>1711</v>
      </c>
      <c r="BE957" s="907"/>
      <c r="BF957" s="907"/>
      <c r="BG957" s="907"/>
      <c r="BH957" s="907" t="s">
        <v>1712</v>
      </c>
      <c r="BI957" s="907"/>
      <c r="BJ957" s="907"/>
      <c r="BK957" s="907"/>
      <c r="BL957" s="907" t="s">
        <v>1713</v>
      </c>
      <c r="BM957" s="907"/>
      <c r="BN957" s="907"/>
      <c r="BO957" s="907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  <c r="FD957" s="8"/>
      <c r="FE957" s="8"/>
      <c r="FF957" s="8"/>
      <c r="FG957" s="8"/>
    </row>
    <row r="958" spans="1:163" s="31" customFormat="1" ht="29.25" customHeight="1">
      <c r="A958" s="440" t="s">
        <v>751</v>
      </c>
      <c r="B958" s="441"/>
      <c r="C958" s="441"/>
      <c r="D958" s="441"/>
      <c r="E958" s="441"/>
      <c r="F958" s="441"/>
      <c r="G958" s="441"/>
      <c r="H958" s="441"/>
      <c r="I958" s="441"/>
      <c r="J958" s="441"/>
      <c r="K958" s="441"/>
      <c r="L958" s="441"/>
      <c r="M958" s="442"/>
      <c r="N958" s="502"/>
      <c r="O958" s="563"/>
      <c r="P958" s="906"/>
      <c r="Q958" s="906"/>
      <c r="R958" s="906"/>
      <c r="S958" s="906"/>
      <c r="T958" s="906"/>
      <c r="U958" s="906"/>
      <c r="V958" s="906"/>
      <c r="W958" s="906"/>
      <c r="X958" s="906"/>
      <c r="Y958" s="906"/>
      <c r="Z958" s="906"/>
      <c r="AA958" s="906"/>
      <c r="AB958" s="906"/>
      <c r="AC958" s="906"/>
      <c r="AD958" s="906"/>
      <c r="AE958" s="906"/>
      <c r="AF958" s="906"/>
      <c r="AG958" s="906"/>
      <c r="AH958" s="906"/>
      <c r="AI958" s="906"/>
      <c r="AJ958" s="906"/>
      <c r="AK958" s="906"/>
      <c r="AL958" s="906"/>
      <c r="AM958" s="906"/>
      <c r="AN958" s="906"/>
      <c r="AO958" s="906"/>
      <c r="AP958" s="906"/>
      <c r="AQ958" s="906"/>
      <c r="AR958" s="906"/>
      <c r="AS958" s="906"/>
      <c r="AT958" s="906"/>
      <c r="AU958" s="906"/>
      <c r="AV958" s="911"/>
      <c r="AW958" s="912"/>
      <c r="AX958" s="912"/>
      <c r="AY958" s="913"/>
      <c r="AZ958" s="907"/>
      <c r="BA958" s="907"/>
      <c r="BB958" s="907"/>
      <c r="BC958" s="907"/>
      <c r="BD958" s="907"/>
      <c r="BE958" s="907"/>
      <c r="BF958" s="907"/>
      <c r="BG958" s="907"/>
      <c r="BH958" s="907"/>
      <c r="BI958" s="907"/>
      <c r="BJ958" s="907"/>
      <c r="BK958" s="907"/>
      <c r="BL958" s="907"/>
      <c r="BM958" s="907"/>
      <c r="BN958" s="907"/>
      <c r="BO958" s="907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8"/>
      <c r="EB958" s="8"/>
      <c r="EC958" s="8"/>
      <c r="ED958" s="8"/>
      <c r="EE958" s="8"/>
      <c r="EF958" s="8"/>
      <c r="EG958" s="8"/>
      <c r="EH958" s="8"/>
      <c r="EI958" s="8"/>
      <c r="EJ958" s="8"/>
      <c r="EK958" s="8"/>
      <c r="EL958" s="8"/>
      <c r="EM958" s="8"/>
      <c r="EN958" s="8"/>
      <c r="EO958" s="8"/>
      <c r="EP958" s="8"/>
      <c r="EQ958" s="8"/>
      <c r="ER958" s="8"/>
      <c r="ES958" s="8"/>
      <c r="ET958" s="8"/>
      <c r="EU958" s="8"/>
      <c r="EV958" s="8"/>
      <c r="EW958" s="8"/>
      <c r="EX958" s="8"/>
      <c r="EY958" s="8"/>
      <c r="EZ958" s="8"/>
      <c r="FA958" s="8"/>
      <c r="FB958" s="8"/>
      <c r="FC958" s="8"/>
      <c r="FD958" s="8"/>
      <c r="FE958" s="8"/>
      <c r="FF958" s="8"/>
      <c r="FG958" s="8"/>
    </row>
    <row r="959" spans="1:163" s="13" customFormat="1" ht="27" customHeight="1">
      <c r="A959" s="605" t="s">
        <v>1439</v>
      </c>
      <c r="B959" s="606"/>
      <c r="C959" s="606"/>
      <c r="D959" s="606"/>
      <c r="E959" s="606"/>
      <c r="F959" s="606"/>
      <c r="G959" s="606"/>
      <c r="H959" s="606"/>
      <c r="I959" s="606"/>
      <c r="J959" s="606"/>
      <c r="K959" s="606"/>
      <c r="L959" s="606"/>
      <c r="M959" s="607"/>
      <c r="N959" s="462" t="s">
        <v>1440</v>
      </c>
      <c r="O959" s="464"/>
      <c r="P959" s="914">
        <v>1</v>
      </c>
      <c r="Q959" s="915"/>
      <c r="R959" s="915"/>
      <c r="S959" s="916"/>
      <c r="T959" s="914">
        <v>2</v>
      </c>
      <c r="U959" s="915"/>
      <c r="V959" s="915"/>
      <c r="W959" s="916"/>
      <c r="X959" s="914">
        <v>3</v>
      </c>
      <c r="Y959" s="915"/>
      <c r="Z959" s="915"/>
      <c r="AA959" s="916"/>
      <c r="AB959" s="914">
        <v>4</v>
      </c>
      <c r="AC959" s="915"/>
      <c r="AD959" s="915"/>
      <c r="AE959" s="916"/>
      <c r="AF959" s="914">
        <v>5</v>
      </c>
      <c r="AG959" s="915"/>
      <c r="AH959" s="915"/>
      <c r="AI959" s="916"/>
      <c r="AJ959" s="914">
        <v>6</v>
      </c>
      <c r="AK959" s="915"/>
      <c r="AL959" s="915"/>
      <c r="AM959" s="916"/>
      <c r="AN959" s="914">
        <v>7</v>
      </c>
      <c r="AO959" s="915"/>
      <c r="AP959" s="915"/>
      <c r="AQ959" s="916"/>
      <c r="AR959" s="914">
        <v>8</v>
      </c>
      <c r="AS959" s="915"/>
      <c r="AT959" s="915"/>
      <c r="AU959" s="916"/>
      <c r="AV959" s="914">
        <v>9</v>
      </c>
      <c r="AW959" s="915"/>
      <c r="AX959" s="915"/>
      <c r="AY959" s="916"/>
      <c r="AZ959" s="914">
        <v>10</v>
      </c>
      <c r="BA959" s="915"/>
      <c r="BB959" s="915"/>
      <c r="BC959" s="916"/>
      <c r="BD959" s="914">
        <v>11</v>
      </c>
      <c r="BE959" s="915"/>
      <c r="BF959" s="915"/>
      <c r="BG959" s="916"/>
      <c r="BH959" s="914">
        <v>12</v>
      </c>
      <c r="BI959" s="915"/>
      <c r="BJ959" s="915"/>
      <c r="BK959" s="916"/>
      <c r="BL959" s="914">
        <v>13</v>
      </c>
      <c r="BM959" s="915"/>
      <c r="BN959" s="915"/>
      <c r="BO959" s="916"/>
      <c r="BP959" s="8"/>
      <c r="BQ959" s="8"/>
      <c r="BR959" s="8"/>
      <c r="BS959" s="8"/>
      <c r="BT959" s="8"/>
      <c r="BU959" s="8"/>
      <c r="BV959" s="8"/>
      <c r="BW959" s="8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</row>
    <row r="960" spans="1:163" s="13" customFormat="1" ht="25.5" customHeight="1">
      <c r="A960" s="376" t="s">
        <v>619</v>
      </c>
      <c r="B960" s="377"/>
      <c r="C960" s="377"/>
      <c r="D960" s="377"/>
      <c r="E960" s="377"/>
      <c r="F960" s="377"/>
      <c r="G960" s="377"/>
      <c r="H960" s="377"/>
      <c r="I960" s="377"/>
      <c r="J960" s="377"/>
      <c r="K960" s="377"/>
      <c r="L960" s="377"/>
      <c r="M960" s="378"/>
      <c r="N960" s="412">
        <v>1</v>
      </c>
      <c r="O960" s="413"/>
      <c r="P960" s="427" t="s">
        <v>605</v>
      </c>
      <c r="Q960" s="917"/>
      <c r="R960" s="917"/>
      <c r="S960" s="918"/>
      <c r="T960" s="427" t="s">
        <v>605</v>
      </c>
      <c r="U960" s="917"/>
      <c r="V960" s="917"/>
      <c r="W960" s="918"/>
      <c r="X960" s="427" t="s">
        <v>605</v>
      </c>
      <c r="Y960" s="917"/>
      <c r="Z960" s="917"/>
      <c r="AA960" s="918"/>
      <c r="AB960" s="427" t="s">
        <v>605</v>
      </c>
      <c r="AC960" s="917"/>
      <c r="AD960" s="917"/>
      <c r="AE960" s="918"/>
      <c r="AF960" s="919">
        <f>AF961+AF962+AF963+AF964+AF965+AF966+AF967+AF968</f>
        <v>0</v>
      </c>
      <c r="AG960" s="920"/>
      <c r="AH960" s="920"/>
      <c r="AI960" s="921"/>
      <c r="AJ960" s="919">
        <f>AJ961+AJ962+AJ963+AJ964+AJ965+AJ966+AJ967+AJ968</f>
        <v>0</v>
      </c>
      <c r="AK960" s="920"/>
      <c r="AL960" s="920"/>
      <c r="AM960" s="921"/>
      <c r="AN960" s="919">
        <f>AN961+AN962+AN963+AN964+AN965+AN966+AN967+AN968</f>
        <v>0</v>
      </c>
      <c r="AO960" s="920"/>
      <c r="AP960" s="920"/>
      <c r="AQ960" s="921"/>
      <c r="AR960" s="919">
        <f>AR961+AR962+AR963+AR964+AR965+AR966+AR967+AR968</f>
        <v>0</v>
      </c>
      <c r="AS960" s="920"/>
      <c r="AT960" s="920"/>
      <c r="AU960" s="921"/>
      <c r="AV960" s="919">
        <f>AV961+AV962+AV963+AV964+AV965+AV966+AV967+AV968</f>
        <v>0</v>
      </c>
      <c r="AW960" s="920"/>
      <c r="AX960" s="920"/>
      <c r="AY960" s="921"/>
      <c r="AZ960" s="919">
        <f>AZ961+AZ962+AZ963+AZ964+AZ965+AZ966+AZ967+AZ968</f>
        <v>0</v>
      </c>
      <c r="BA960" s="920"/>
      <c r="BB960" s="920"/>
      <c r="BC960" s="921"/>
      <c r="BD960" s="919">
        <f>BD961+BD962+BD963+BD964+BD965+BD966+BD967+BD968</f>
        <v>0</v>
      </c>
      <c r="BE960" s="920"/>
      <c r="BF960" s="920"/>
      <c r="BG960" s="921"/>
      <c r="BH960" s="919">
        <f>BH961+BH962+BH963+BH964+BH965+BH966+BH967+BH968</f>
        <v>0</v>
      </c>
      <c r="BI960" s="920"/>
      <c r="BJ960" s="920"/>
      <c r="BK960" s="921"/>
      <c r="BL960" s="919">
        <f>BL961+BL962+BL963+BL964+BL965+BL966+BL967+BL968</f>
        <v>0</v>
      </c>
      <c r="BM960" s="920"/>
      <c r="BN960" s="920"/>
      <c r="BO960" s="921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  <c r="ES960" s="9"/>
      <c r="ET960" s="9"/>
      <c r="EU960" s="9"/>
      <c r="EV960" s="9"/>
      <c r="EW960" s="9"/>
      <c r="EX960" s="9"/>
      <c r="EY960" s="9"/>
      <c r="EZ960" s="9"/>
      <c r="FA960" s="9"/>
      <c r="FB960" s="9"/>
      <c r="FC960" s="9"/>
      <c r="FD960" s="9"/>
      <c r="FE960" s="9"/>
      <c r="FF960" s="9"/>
      <c r="FG960" s="9"/>
    </row>
    <row r="961" spans="1:163" ht="26.25" customHeight="1">
      <c r="A961" s="6"/>
      <c r="B961" s="30"/>
      <c r="C961" s="640" t="s">
        <v>1171</v>
      </c>
      <c r="D961" s="640"/>
      <c r="E961" s="640"/>
      <c r="F961" s="640"/>
      <c r="G961" s="640"/>
      <c r="H961" s="640"/>
      <c r="I961" s="640"/>
      <c r="J961" s="640"/>
      <c r="K961" s="640"/>
      <c r="L961" s="640"/>
      <c r="M961" s="641"/>
      <c r="N961" s="412">
        <v>2</v>
      </c>
      <c r="O961" s="413"/>
      <c r="P961" s="427" t="s">
        <v>605</v>
      </c>
      <c r="Q961" s="917"/>
      <c r="R961" s="917"/>
      <c r="S961" s="918"/>
      <c r="T961" s="427" t="s">
        <v>605</v>
      </c>
      <c r="U961" s="917"/>
      <c r="V961" s="917"/>
      <c r="W961" s="918"/>
      <c r="X961" s="427" t="s">
        <v>605</v>
      </c>
      <c r="Y961" s="917"/>
      <c r="Z961" s="917"/>
      <c r="AA961" s="918"/>
      <c r="AB961" s="427" t="s">
        <v>605</v>
      </c>
      <c r="AC961" s="917"/>
      <c r="AD961" s="917"/>
      <c r="AE961" s="918"/>
      <c r="AF961" s="369"/>
      <c r="AG961" s="370"/>
      <c r="AH961" s="370"/>
      <c r="AI961" s="371"/>
      <c r="AJ961" s="369"/>
      <c r="AK961" s="370"/>
      <c r="AL961" s="370"/>
      <c r="AM961" s="371"/>
      <c r="AN961" s="369"/>
      <c r="AO961" s="370"/>
      <c r="AP961" s="370"/>
      <c r="AQ961" s="371"/>
      <c r="AR961" s="836">
        <f>AV961+AZ961+BD961+BH961+BL961</f>
        <v>0</v>
      </c>
      <c r="AS961" s="837"/>
      <c r="AT961" s="837"/>
      <c r="AU961" s="838"/>
      <c r="AV961" s="369"/>
      <c r="AW961" s="370"/>
      <c r="AX961" s="370"/>
      <c r="AY961" s="371"/>
      <c r="AZ961" s="369"/>
      <c r="BA961" s="370"/>
      <c r="BB961" s="370"/>
      <c r="BC961" s="371"/>
      <c r="BD961" s="369"/>
      <c r="BE961" s="370"/>
      <c r="BF961" s="370"/>
      <c r="BG961" s="371"/>
      <c r="BH961" s="369"/>
      <c r="BI961" s="370"/>
      <c r="BJ961" s="370"/>
      <c r="BK961" s="371"/>
      <c r="BL961" s="369"/>
      <c r="BM961" s="370"/>
      <c r="BN961" s="370"/>
      <c r="BO961" s="371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  <c r="ES961" s="9"/>
      <c r="ET961" s="9"/>
      <c r="EU961" s="9"/>
      <c r="EV961" s="9"/>
      <c r="EW961" s="9"/>
      <c r="EX961" s="9"/>
      <c r="EY961" s="9"/>
      <c r="EZ961" s="9"/>
      <c r="FA961" s="9"/>
      <c r="FB961" s="9"/>
      <c r="FC961" s="9"/>
      <c r="FD961" s="9"/>
      <c r="FE961" s="9"/>
      <c r="FF961" s="9"/>
      <c r="FG961" s="9"/>
    </row>
    <row r="962" spans="1:163" s="8" customFormat="1" ht="21" customHeight="1">
      <c r="A962" s="6"/>
      <c r="B962" s="30"/>
      <c r="C962" s="640" t="s">
        <v>1172</v>
      </c>
      <c r="D962" s="640"/>
      <c r="E962" s="640"/>
      <c r="F962" s="640"/>
      <c r="G962" s="640"/>
      <c r="H962" s="640"/>
      <c r="I962" s="640"/>
      <c r="J962" s="640"/>
      <c r="K962" s="640"/>
      <c r="L962" s="640"/>
      <c r="M962" s="641"/>
      <c r="N962" s="412">
        <v>3</v>
      </c>
      <c r="O962" s="413"/>
      <c r="P962" s="427" t="s">
        <v>605</v>
      </c>
      <c r="Q962" s="917"/>
      <c r="R962" s="917"/>
      <c r="S962" s="918"/>
      <c r="T962" s="427" t="s">
        <v>605</v>
      </c>
      <c r="U962" s="917"/>
      <c r="V962" s="917"/>
      <c r="W962" s="918"/>
      <c r="X962" s="427" t="s">
        <v>605</v>
      </c>
      <c r="Y962" s="917"/>
      <c r="Z962" s="917"/>
      <c r="AA962" s="918"/>
      <c r="AB962" s="427" t="s">
        <v>605</v>
      </c>
      <c r="AC962" s="917"/>
      <c r="AD962" s="917"/>
      <c r="AE962" s="918"/>
      <c r="AF962" s="369"/>
      <c r="AG962" s="370"/>
      <c r="AH962" s="370"/>
      <c r="AI962" s="371"/>
      <c r="AJ962" s="369"/>
      <c r="AK962" s="370"/>
      <c r="AL962" s="370"/>
      <c r="AM962" s="371"/>
      <c r="AN962" s="369"/>
      <c r="AO962" s="370"/>
      <c r="AP962" s="370"/>
      <c r="AQ962" s="371"/>
      <c r="AR962" s="836">
        <f aca="true" t="shared" si="12" ref="AR962:AR968">AV962+AZ962+BD962+BH962+BL962</f>
        <v>0</v>
      </c>
      <c r="AS962" s="837"/>
      <c r="AT962" s="837"/>
      <c r="AU962" s="838"/>
      <c r="AV962" s="369"/>
      <c r="AW962" s="370"/>
      <c r="AX962" s="370"/>
      <c r="AY962" s="371"/>
      <c r="AZ962" s="369"/>
      <c r="BA962" s="370"/>
      <c r="BB962" s="370"/>
      <c r="BC962" s="371"/>
      <c r="BD962" s="369"/>
      <c r="BE962" s="370"/>
      <c r="BF962" s="370"/>
      <c r="BG962" s="371"/>
      <c r="BH962" s="369"/>
      <c r="BI962" s="370"/>
      <c r="BJ962" s="370"/>
      <c r="BK962" s="371"/>
      <c r="BL962" s="369"/>
      <c r="BM962" s="370"/>
      <c r="BN962" s="370"/>
      <c r="BO962" s="371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  <c r="ES962" s="9"/>
      <c r="ET962" s="9"/>
      <c r="EU962" s="9"/>
      <c r="EV962" s="9"/>
      <c r="EW962" s="9"/>
      <c r="EX962" s="9"/>
      <c r="EY962" s="9"/>
      <c r="EZ962" s="9"/>
      <c r="FA962" s="9"/>
      <c r="FB962" s="9"/>
      <c r="FC962" s="9"/>
      <c r="FD962" s="9"/>
      <c r="FE962" s="9"/>
      <c r="FF962" s="9"/>
      <c r="FG962" s="9"/>
    </row>
    <row r="963" spans="1:163" s="8" customFormat="1" ht="24.75" customHeight="1">
      <c r="A963" s="6"/>
      <c r="B963" s="30"/>
      <c r="C963" s="640" t="s">
        <v>1697</v>
      </c>
      <c r="D963" s="640"/>
      <c r="E963" s="640"/>
      <c r="F963" s="640"/>
      <c r="G963" s="640"/>
      <c r="H963" s="640"/>
      <c r="I963" s="640"/>
      <c r="J963" s="640"/>
      <c r="K963" s="640"/>
      <c r="L963" s="640"/>
      <c r="M963" s="641"/>
      <c r="N963" s="412">
        <v>4</v>
      </c>
      <c r="O963" s="413"/>
      <c r="P963" s="427" t="s">
        <v>605</v>
      </c>
      <c r="Q963" s="917"/>
      <c r="R963" s="917"/>
      <c r="S963" s="918"/>
      <c r="T963" s="427" t="s">
        <v>605</v>
      </c>
      <c r="U963" s="917"/>
      <c r="V963" s="917"/>
      <c r="W963" s="918"/>
      <c r="X963" s="427" t="s">
        <v>605</v>
      </c>
      <c r="Y963" s="917"/>
      <c r="Z963" s="917"/>
      <c r="AA963" s="918"/>
      <c r="AB963" s="427" t="s">
        <v>605</v>
      </c>
      <c r="AC963" s="917"/>
      <c r="AD963" s="917"/>
      <c r="AE963" s="918"/>
      <c r="AF963" s="369"/>
      <c r="AG963" s="370"/>
      <c r="AH963" s="370"/>
      <c r="AI963" s="371"/>
      <c r="AJ963" s="369"/>
      <c r="AK963" s="370"/>
      <c r="AL963" s="370"/>
      <c r="AM963" s="371"/>
      <c r="AN963" s="369"/>
      <c r="AO963" s="370"/>
      <c r="AP963" s="370"/>
      <c r="AQ963" s="371"/>
      <c r="AR963" s="836">
        <f t="shared" si="12"/>
        <v>0</v>
      </c>
      <c r="AS963" s="837"/>
      <c r="AT963" s="837"/>
      <c r="AU963" s="838"/>
      <c r="AV963" s="369"/>
      <c r="AW963" s="370"/>
      <c r="AX963" s="370"/>
      <c r="AY963" s="371"/>
      <c r="AZ963" s="369"/>
      <c r="BA963" s="370"/>
      <c r="BB963" s="370"/>
      <c r="BC963" s="371"/>
      <c r="BD963" s="369"/>
      <c r="BE963" s="370"/>
      <c r="BF963" s="370"/>
      <c r="BG963" s="371"/>
      <c r="BH963" s="369"/>
      <c r="BI963" s="370"/>
      <c r="BJ963" s="370"/>
      <c r="BK963" s="371"/>
      <c r="BL963" s="369"/>
      <c r="BM963" s="370"/>
      <c r="BN963" s="370"/>
      <c r="BO963" s="371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</row>
    <row r="964" spans="1:163" s="8" customFormat="1" ht="21.75" customHeight="1">
      <c r="A964" s="6"/>
      <c r="B964" s="30"/>
      <c r="C964" s="640" t="s">
        <v>1698</v>
      </c>
      <c r="D964" s="640"/>
      <c r="E964" s="640"/>
      <c r="F964" s="640"/>
      <c r="G964" s="640"/>
      <c r="H964" s="640"/>
      <c r="I964" s="640"/>
      <c r="J964" s="640"/>
      <c r="K964" s="640"/>
      <c r="L964" s="640"/>
      <c r="M964" s="641"/>
      <c r="N964" s="412">
        <v>5</v>
      </c>
      <c r="O964" s="413"/>
      <c r="P964" s="427" t="s">
        <v>605</v>
      </c>
      <c r="Q964" s="917"/>
      <c r="R964" s="917"/>
      <c r="S964" s="918"/>
      <c r="T964" s="427" t="s">
        <v>605</v>
      </c>
      <c r="U964" s="917"/>
      <c r="V964" s="917"/>
      <c r="W964" s="918"/>
      <c r="X964" s="427" t="s">
        <v>605</v>
      </c>
      <c r="Y964" s="917"/>
      <c r="Z964" s="917"/>
      <c r="AA964" s="918"/>
      <c r="AB964" s="427" t="s">
        <v>605</v>
      </c>
      <c r="AC964" s="917"/>
      <c r="AD964" s="917"/>
      <c r="AE964" s="918"/>
      <c r="AF964" s="369"/>
      <c r="AG964" s="370"/>
      <c r="AH964" s="370"/>
      <c r="AI964" s="371"/>
      <c r="AJ964" s="369"/>
      <c r="AK964" s="370"/>
      <c r="AL964" s="370"/>
      <c r="AM964" s="371"/>
      <c r="AN964" s="369"/>
      <c r="AO964" s="370"/>
      <c r="AP964" s="370"/>
      <c r="AQ964" s="371"/>
      <c r="AR964" s="836">
        <f t="shared" si="12"/>
        <v>0</v>
      </c>
      <c r="AS964" s="837"/>
      <c r="AT964" s="837"/>
      <c r="AU964" s="838"/>
      <c r="AV964" s="369"/>
      <c r="AW964" s="370"/>
      <c r="AX964" s="370"/>
      <c r="AY964" s="371"/>
      <c r="AZ964" s="369"/>
      <c r="BA964" s="370"/>
      <c r="BB964" s="370"/>
      <c r="BC964" s="371"/>
      <c r="BD964" s="369"/>
      <c r="BE964" s="370"/>
      <c r="BF964" s="370"/>
      <c r="BG964" s="371"/>
      <c r="BH964" s="369"/>
      <c r="BI964" s="370"/>
      <c r="BJ964" s="370"/>
      <c r="BK964" s="371"/>
      <c r="BL964" s="369"/>
      <c r="BM964" s="370"/>
      <c r="BN964" s="370"/>
      <c r="BO964" s="371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  <c r="ES964" s="9"/>
      <c r="ET964" s="9"/>
      <c r="EU964" s="9"/>
      <c r="EV964" s="9"/>
      <c r="EW964" s="9"/>
      <c r="EX964" s="9"/>
      <c r="EY964" s="9"/>
      <c r="EZ964" s="9"/>
      <c r="FA964" s="9"/>
      <c r="FB964" s="9"/>
      <c r="FC964" s="9"/>
      <c r="FD964" s="9"/>
      <c r="FE964" s="9"/>
      <c r="FF964" s="9"/>
      <c r="FG964" s="9"/>
    </row>
    <row r="965" spans="1:163" s="8" customFormat="1" ht="36.75" customHeight="1">
      <c r="A965" s="6"/>
      <c r="B965" s="30"/>
      <c r="C965" s="640" t="s">
        <v>1699</v>
      </c>
      <c r="D965" s="640"/>
      <c r="E965" s="640"/>
      <c r="F965" s="640"/>
      <c r="G965" s="640"/>
      <c r="H965" s="640"/>
      <c r="I965" s="640"/>
      <c r="J965" s="640"/>
      <c r="K965" s="640"/>
      <c r="L965" s="640"/>
      <c r="M965" s="641"/>
      <c r="N965" s="412">
        <v>6</v>
      </c>
      <c r="O965" s="413"/>
      <c r="P965" s="427" t="s">
        <v>605</v>
      </c>
      <c r="Q965" s="917"/>
      <c r="R965" s="917"/>
      <c r="S965" s="918"/>
      <c r="T965" s="427" t="s">
        <v>605</v>
      </c>
      <c r="U965" s="917"/>
      <c r="V965" s="917"/>
      <c r="W965" s="918"/>
      <c r="X965" s="427" t="s">
        <v>605</v>
      </c>
      <c r="Y965" s="917"/>
      <c r="Z965" s="917"/>
      <c r="AA965" s="918"/>
      <c r="AB965" s="427" t="s">
        <v>605</v>
      </c>
      <c r="AC965" s="917"/>
      <c r="AD965" s="917"/>
      <c r="AE965" s="918"/>
      <c r="AF965" s="369"/>
      <c r="AG965" s="370"/>
      <c r="AH965" s="370"/>
      <c r="AI965" s="371"/>
      <c r="AJ965" s="369"/>
      <c r="AK965" s="370"/>
      <c r="AL965" s="370"/>
      <c r="AM965" s="371"/>
      <c r="AN965" s="369"/>
      <c r="AO965" s="370"/>
      <c r="AP965" s="370"/>
      <c r="AQ965" s="371"/>
      <c r="AR965" s="836">
        <f>AV965+AZ965+BD965+BH965+BL965</f>
        <v>0</v>
      </c>
      <c r="AS965" s="837"/>
      <c r="AT965" s="837"/>
      <c r="AU965" s="838"/>
      <c r="AV965" s="369"/>
      <c r="AW965" s="370"/>
      <c r="AX965" s="370"/>
      <c r="AY965" s="371"/>
      <c r="AZ965" s="369"/>
      <c r="BA965" s="370"/>
      <c r="BB965" s="370"/>
      <c r="BC965" s="371"/>
      <c r="BD965" s="369"/>
      <c r="BE965" s="370"/>
      <c r="BF965" s="370"/>
      <c r="BG965" s="371"/>
      <c r="BH965" s="369"/>
      <c r="BI965" s="370"/>
      <c r="BJ965" s="370"/>
      <c r="BK965" s="371"/>
      <c r="BL965" s="369"/>
      <c r="BM965" s="370"/>
      <c r="BN965" s="370"/>
      <c r="BO965" s="371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  <c r="ES965" s="9"/>
      <c r="ET965" s="9"/>
      <c r="EU965" s="9"/>
      <c r="EV965" s="9"/>
      <c r="EW965" s="9"/>
      <c r="EX965" s="9"/>
      <c r="EY965" s="9"/>
      <c r="EZ965" s="9"/>
      <c r="FA965" s="9"/>
      <c r="FB965" s="9"/>
      <c r="FC965" s="9"/>
      <c r="FD965" s="9"/>
      <c r="FE965" s="9"/>
      <c r="FF965" s="9"/>
      <c r="FG965" s="9"/>
    </row>
    <row r="966" spans="1:163" s="8" customFormat="1" ht="24.75" customHeight="1">
      <c r="A966" s="6"/>
      <c r="B966" s="30"/>
      <c r="C966" s="640" t="s">
        <v>1700</v>
      </c>
      <c r="D966" s="640"/>
      <c r="E966" s="640"/>
      <c r="F966" s="640"/>
      <c r="G966" s="640"/>
      <c r="H966" s="640"/>
      <c r="I966" s="640"/>
      <c r="J966" s="640"/>
      <c r="K966" s="640"/>
      <c r="L966" s="640"/>
      <c r="M966" s="641"/>
      <c r="N966" s="412">
        <v>7</v>
      </c>
      <c r="O966" s="413"/>
      <c r="P966" s="427" t="s">
        <v>605</v>
      </c>
      <c r="Q966" s="917"/>
      <c r="R966" s="917"/>
      <c r="S966" s="918"/>
      <c r="T966" s="427" t="s">
        <v>605</v>
      </c>
      <c r="U966" s="917"/>
      <c r="V966" s="917"/>
      <c r="W966" s="918"/>
      <c r="X966" s="427" t="s">
        <v>605</v>
      </c>
      <c r="Y966" s="917"/>
      <c r="Z966" s="917"/>
      <c r="AA966" s="918"/>
      <c r="AB966" s="427" t="s">
        <v>605</v>
      </c>
      <c r="AC966" s="917"/>
      <c r="AD966" s="917"/>
      <c r="AE966" s="918"/>
      <c r="AF966" s="369"/>
      <c r="AG966" s="370"/>
      <c r="AH966" s="370"/>
      <c r="AI966" s="371"/>
      <c r="AJ966" s="369"/>
      <c r="AK966" s="370"/>
      <c r="AL966" s="370"/>
      <c r="AM966" s="371"/>
      <c r="AN966" s="369"/>
      <c r="AO966" s="370"/>
      <c r="AP966" s="370"/>
      <c r="AQ966" s="371"/>
      <c r="AR966" s="836">
        <f t="shared" si="12"/>
        <v>0</v>
      </c>
      <c r="AS966" s="837"/>
      <c r="AT966" s="837"/>
      <c r="AU966" s="838"/>
      <c r="AV966" s="369"/>
      <c r="AW966" s="370"/>
      <c r="AX966" s="370"/>
      <c r="AY966" s="371"/>
      <c r="AZ966" s="369"/>
      <c r="BA966" s="370"/>
      <c r="BB966" s="370"/>
      <c r="BC966" s="371"/>
      <c r="BD966" s="369"/>
      <c r="BE966" s="370"/>
      <c r="BF966" s="370"/>
      <c r="BG966" s="371"/>
      <c r="BH966" s="369"/>
      <c r="BI966" s="370"/>
      <c r="BJ966" s="370"/>
      <c r="BK966" s="371"/>
      <c r="BL966" s="369"/>
      <c r="BM966" s="370"/>
      <c r="BN966" s="370"/>
      <c r="BO966" s="371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  <c r="ES966" s="9"/>
      <c r="ET966" s="9"/>
      <c r="EU966" s="9"/>
      <c r="EV966" s="9"/>
      <c r="EW966" s="9"/>
      <c r="EX966" s="9"/>
      <c r="EY966" s="9"/>
      <c r="EZ966" s="9"/>
      <c r="FA966" s="9"/>
      <c r="FB966" s="9"/>
      <c r="FC966" s="9"/>
      <c r="FD966" s="9"/>
      <c r="FE966" s="9"/>
      <c r="FF966" s="9"/>
      <c r="FG966" s="9"/>
    </row>
    <row r="967" spans="1:163" s="8" customFormat="1" ht="29.25" customHeight="1">
      <c r="A967" s="6"/>
      <c r="B967" s="30"/>
      <c r="C967" s="640" t="s">
        <v>620</v>
      </c>
      <c r="D967" s="640"/>
      <c r="E967" s="640"/>
      <c r="F967" s="640"/>
      <c r="G967" s="640"/>
      <c r="H967" s="640"/>
      <c r="I967" s="640"/>
      <c r="J967" s="640"/>
      <c r="K967" s="640"/>
      <c r="L967" s="640"/>
      <c r="M967" s="641"/>
      <c r="N967" s="412">
        <v>8</v>
      </c>
      <c r="O967" s="413"/>
      <c r="P967" s="427" t="s">
        <v>605</v>
      </c>
      <c r="Q967" s="917"/>
      <c r="R967" s="917"/>
      <c r="S967" s="918"/>
      <c r="T967" s="427" t="s">
        <v>605</v>
      </c>
      <c r="U967" s="917"/>
      <c r="V967" s="917"/>
      <c r="W967" s="918"/>
      <c r="X967" s="427" t="s">
        <v>605</v>
      </c>
      <c r="Y967" s="917"/>
      <c r="Z967" s="917"/>
      <c r="AA967" s="918"/>
      <c r="AB967" s="427" t="s">
        <v>605</v>
      </c>
      <c r="AC967" s="917"/>
      <c r="AD967" s="917"/>
      <c r="AE967" s="918"/>
      <c r="AF967" s="369"/>
      <c r="AG967" s="370"/>
      <c r="AH967" s="370"/>
      <c r="AI967" s="371"/>
      <c r="AJ967" s="369"/>
      <c r="AK967" s="370"/>
      <c r="AL967" s="370"/>
      <c r="AM967" s="371"/>
      <c r="AN967" s="369"/>
      <c r="AO967" s="370"/>
      <c r="AP967" s="370"/>
      <c r="AQ967" s="371"/>
      <c r="AR967" s="836">
        <f t="shared" si="12"/>
        <v>0</v>
      </c>
      <c r="AS967" s="837"/>
      <c r="AT967" s="837"/>
      <c r="AU967" s="838"/>
      <c r="AV967" s="369"/>
      <c r="AW967" s="370"/>
      <c r="AX967" s="370"/>
      <c r="AY967" s="371"/>
      <c r="AZ967" s="369"/>
      <c r="BA967" s="370"/>
      <c r="BB967" s="370"/>
      <c r="BC967" s="371"/>
      <c r="BD967" s="369"/>
      <c r="BE967" s="370"/>
      <c r="BF967" s="370"/>
      <c r="BG967" s="371"/>
      <c r="BH967" s="369"/>
      <c r="BI967" s="370"/>
      <c r="BJ967" s="370"/>
      <c r="BK967" s="371"/>
      <c r="BL967" s="369"/>
      <c r="BM967" s="370"/>
      <c r="BN967" s="370"/>
      <c r="BO967" s="371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  <c r="ES967" s="9"/>
      <c r="ET967" s="9"/>
      <c r="EU967" s="9"/>
      <c r="EV967" s="9"/>
      <c r="EW967" s="9"/>
      <c r="EX967" s="9"/>
      <c r="EY967" s="9"/>
      <c r="EZ967" s="9"/>
      <c r="FA967" s="9"/>
      <c r="FB967" s="9"/>
      <c r="FC967" s="9"/>
      <c r="FD967" s="9"/>
      <c r="FE967" s="9"/>
      <c r="FF967" s="9"/>
      <c r="FG967" s="9"/>
    </row>
    <row r="968" spans="1:67" s="9" customFormat="1" ht="39.75" customHeight="1">
      <c r="A968" s="6"/>
      <c r="B968" s="30"/>
      <c r="C968" s="640" t="s">
        <v>1701</v>
      </c>
      <c r="D968" s="640"/>
      <c r="E968" s="640"/>
      <c r="F968" s="640"/>
      <c r="G968" s="640"/>
      <c r="H968" s="640"/>
      <c r="I968" s="640"/>
      <c r="J968" s="640"/>
      <c r="K968" s="640"/>
      <c r="L968" s="640"/>
      <c r="M968" s="641"/>
      <c r="N968" s="412">
        <v>9</v>
      </c>
      <c r="O968" s="413"/>
      <c r="P968" s="427" t="s">
        <v>605</v>
      </c>
      <c r="Q968" s="917"/>
      <c r="R968" s="917"/>
      <c r="S968" s="918"/>
      <c r="T968" s="427" t="s">
        <v>605</v>
      </c>
      <c r="U968" s="917"/>
      <c r="V968" s="917"/>
      <c r="W968" s="918"/>
      <c r="X968" s="427" t="s">
        <v>605</v>
      </c>
      <c r="Y968" s="917"/>
      <c r="Z968" s="917"/>
      <c r="AA968" s="918"/>
      <c r="AB968" s="427" t="s">
        <v>605</v>
      </c>
      <c r="AC968" s="917"/>
      <c r="AD968" s="917"/>
      <c r="AE968" s="918"/>
      <c r="AF968" s="369"/>
      <c r="AG968" s="370"/>
      <c r="AH968" s="370"/>
      <c r="AI968" s="371"/>
      <c r="AJ968" s="369"/>
      <c r="AK968" s="370"/>
      <c r="AL968" s="370"/>
      <c r="AM968" s="371"/>
      <c r="AN968" s="369"/>
      <c r="AO968" s="370"/>
      <c r="AP968" s="370"/>
      <c r="AQ968" s="371"/>
      <c r="AR968" s="836">
        <f t="shared" si="12"/>
        <v>0</v>
      </c>
      <c r="AS968" s="837"/>
      <c r="AT968" s="837"/>
      <c r="AU968" s="838"/>
      <c r="AV968" s="369"/>
      <c r="AW968" s="370"/>
      <c r="AX968" s="370"/>
      <c r="AY968" s="371"/>
      <c r="AZ968" s="369"/>
      <c r="BA968" s="370"/>
      <c r="BB968" s="370"/>
      <c r="BC968" s="371"/>
      <c r="BD968" s="369"/>
      <c r="BE968" s="370"/>
      <c r="BF968" s="370"/>
      <c r="BG968" s="371"/>
      <c r="BH968" s="369"/>
      <c r="BI968" s="370"/>
      <c r="BJ968" s="370"/>
      <c r="BK968" s="371"/>
      <c r="BL968" s="369"/>
      <c r="BM968" s="370"/>
      <c r="BN968" s="370"/>
      <c r="BO968" s="371"/>
    </row>
    <row r="969" spans="1:67" s="9" customFormat="1" ht="16.5" customHeight="1">
      <c r="A969" s="383" t="s">
        <v>1702</v>
      </c>
      <c r="B969" s="384"/>
      <c r="C969" s="384"/>
      <c r="D969" s="384"/>
      <c r="E969" s="384"/>
      <c r="F969" s="384"/>
      <c r="G969" s="384"/>
      <c r="H969" s="384"/>
      <c r="I969" s="384"/>
      <c r="J969" s="384"/>
      <c r="K969" s="384"/>
      <c r="L969" s="384"/>
      <c r="M969" s="385"/>
      <c r="N969" s="412">
        <v>10</v>
      </c>
      <c r="O969" s="413"/>
      <c r="P969" s="922"/>
      <c r="Q969" s="826"/>
      <c r="R969" s="826"/>
      <c r="S969" s="827"/>
      <c r="T969" s="922"/>
      <c r="U969" s="826"/>
      <c r="V969" s="826"/>
      <c r="W969" s="827"/>
      <c r="X969" s="922"/>
      <c r="Y969" s="826"/>
      <c r="Z969" s="826"/>
      <c r="AA969" s="827"/>
      <c r="AB969" s="922"/>
      <c r="AC969" s="826"/>
      <c r="AD969" s="826"/>
      <c r="AE969" s="827"/>
      <c r="AF969" s="369"/>
      <c r="AG969" s="370"/>
      <c r="AH969" s="370"/>
      <c r="AI969" s="371"/>
      <c r="AJ969" s="369"/>
      <c r="AK969" s="370"/>
      <c r="AL969" s="370"/>
      <c r="AM969" s="371"/>
      <c r="AN969" s="369"/>
      <c r="AO969" s="370"/>
      <c r="AP969" s="370"/>
      <c r="AQ969" s="371"/>
      <c r="AR969" s="369"/>
      <c r="AS969" s="370"/>
      <c r="AT969" s="370"/>
      <c r="AU969" s="371"/>
      <c r="AV969" s="369"/>
      <c r="AW969" s="370"/>
      <c r="AX969" s="370"/>
      <c r="AY969" s="371"/>
      <c r="AZ969" s="369"/>
      <c r="BA969" s="370"/>
      <c r="BB969" s="370"/>
      <c r="BC969" s="371"/>
      <c r="BD969" s="369"/>
      <c r="BE969" s="370"/>
      <c r="BF969" s="370"/>
      <c r="BG969" s="371"/>
      <c r="BH969" s="369"/>
      <c r="BI969" s="370"/>
      <c r="BJ969" s="370"/>
      <c r="BK969" s="371"/>
      <c r="BL969" s="369"/>
      <c r="BM969" s="370"/>
      <c r="BN969" s="370"/>
      <c r="BO969" s="371"/>
    </row>
    <row r="970" spans="1:67" s="9" customFormat="1" ht="42" customHeight="1">
      <c r="A970" s="376" t="s">
        <v>1703</v>
      </c>
      <c r="B970" s="377"/>
      <c r="C970" s="377"/>
      <c r="D970" s="377"/>
      <c r="E970" s="377"/>
      <c r="F970" s="377"/>
      <c r="G970" s="377"/>
      <c r="H970" s="377"/>
      <c r="I970" s="377"/>
      <c r="J970" s="377"/>
      <c r="K970" s="377"/>
      <c r="L970" s="377"/>
      <c r="M970" s="378"/>
      <c r="N970" s="412">
        <v>11</v>
      </c>
      <c r="O970" s="413"/>
      <c r="P970" s="369"/>
      <c r="Q970" s="370"/>
      <c r="R970" s="370"/>
      <c r="S970" s="371"/>
      <c r="T970" s="369"/>
      <c r="U970" s="370"/>
      <c r="V970" s="370"/>
      <c r="W970" s="371"/>
      <c r="X970" s="369"/>
      <c r="Y970" s="370"/>
      <c r="Z970" s="370"/>
      <c r="AA970" s="371"/>
      <c r="AB970" s="369"/>
      <c r="AC970" s="370"/>
      <c r="AD970" s="370"/>
      <c r="AE970" s="371"/>
      <c r="AF970" s="922"/>
      <c r="AG970" s="826"/>
      <c r="AH970" s="826"/>
      <c r="AI970" s="827"/>
      <c r="AJ970" s="922"/>
      <c r="AK970" s="826"/>
      <c r="AL970" s="826"/>
      <c r="AM970" s="827"/>
      <c r="AN970" s="922"/>
      <c r="AO970" s="826"/>
      <c r="AP970" s="826"/>
      <c r="AQ970" s="827"/>
      <c r="AR970" s="922"/>
      <c r="AS970" s="826"/>
      <c r="AT970" s="826"/>
      <c r="AU970" s="827"/>
      <c r="AV970" s="922"/>
      <c r="AW970" s="826"/>
      <c r="AX970" s="826"/>
      <c r="AY970" s="827"/>
      <c r="AZ970" s="922"/>
      <c r="BA970" s="826"/>
      <c r="BB970" s="826"/>
      <c r="BC970" s="827"/>
      <c r="BD970" s="922"/>
      <c r="BE970" s="826"/>
      <c r="BF970" s="826"/>
      <c r="BG970" s="827"/>
      <c r="BH970" s="922"/>
      <c r="BI970" s="826"/>
      <c r="BJ970" s="826"/>
      <c r="BK970" s="827"/>
      <c r="BL970" s="922"/>
      <c r="BM970" s="826"/>
      <c r="BN970" s="826"/>
      <c r="BO970" s="827"/>
    </row>
    <row r="971" spans="1:163" s="9" customFormat="1" ht="23.25" customHeight="1">
      <c r="A971" s="376" t="s">
        <v>1394</v>
      </c>
      <c r="B971" s="377"/>
      <c r="C971" s="377"/>
      <c r="D971" s="377"/>
      <c r="E971" s="377"/>
      <c r="F971" s="377"/>
      <c r="G971" s="377"/>
      <c r="H971" s="377"/>
      <c r="I971" s="377"/>
      <c r="J971" s="377"/>
      <c r="K971" s="377"/>
      <c r="L971" s="377"/>
      <c r="M971" s="378"/>
      <c r="N971" s="412">
        <v>12</v>
      </c>
      <c r="O971" s="413"/>
      <c r="P971" s="369"/>
      <c r="Q971" s="370"/>
      <c r="R971" s="370"/>
      <c r="S971" s="371"/>
      <c r="T971" s="369"/>
      <c r="U971" s="370"/>
      <c r="V971" s="370"/>
      <c r="W971" s="371"/>
      <c r="X971" s="369"/>
      <c r="Y971" s="370"/>
      <c r="Z971" s="370"/>
      <c r="AA971" s="371"/>
      <c r="AB971" s="369"/>
      <c r="AC971" s="370"/>
      <c r="AD971" s="370"/>
      <c r="AE971" s="371"/>
      <c r="AF971" s="922"/>
      <c r="AG971" s="826"/>
      <c r="AH971" s="826"/>
      <c r="AI971" s="827"/>
      <c r="AJ971" s="922"/>
      <c r="AK971" s="826"/>
      <c r="AL971" s="826"/>
      <c r="AM971" s="827"/>
      <c r="AN971" s="922"/>
      <c r="AO971" s="826"/>
      <c r="AP971" s="826"/>
      <c r="AQ971" s="827"/>
      <c r="AR971" s="922"/>
      <c r="AS971" s="826"/>
      <c r="AT971" s="826"/>
      <c r="AU971" s="827"/>
      <c r="AV971" s="922"/>
      <c r="AW971" s="826"/>
      <c r="AX971" s="826"/>
      <c r="AY971" s="827"/>
      <c r="AZ971" s="922"/>
      <c r="BA971" s="826"/>
      <c r="BB971" s="826"/>
      <c r="BC971" s="827"/>
      <c r="BD971" s="922"/>
      <c r="BE971" s="826"/>
      <c r="BF971" s="826"/>
      <c r="BG971" s="827"/>
      <c r="BH971" s="922"/>
      <c r="BI971" s="826"/>
      <c r="BJ971" s="826"/>
      <c r="BK971" s="827"/>
      <c r="BL971" s="922"/>
      <c r="BM971" s="826"/>
      <c r="BN971" s="826"/>
      <c r="BO971" s="827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</row>
    <row r="972" spans="1:163" s="9" customFormat="1" ht="26.25" customHeight="1">
      <c r="A972" s="376" t="s">
        <v>812</v>
      </c>
      <c r="B972" s="377"/>
      <c r="C972" s="377"/>
      <c r="D972" s="377"/>
      <c r="E972" s="377"/>
      <c r="F972" s="377"/>
      <c r="G972" s="377"/>
      <c r="H972" s="377"/>
      <c r="I972" s="377"/>
      <c r="J972" s="377"/>
      <c r="K972" s="377"/>
      <c r="L972" s="377"/>
      <c r="M972" s="378"/>
      <c r="N972" s="412">
        <v>13</v>
      </c>
      <c r="O972" s="413"/>
      <c r="P972" s="369"/>
      <c r="Q972" s="370"/>
      <c r="R972" s="370"/>
      <c r="S972" s="371"/>
      <c r="T972" s="369"/>
      <c r="U972" s="370"/>
      <c r="V972" s="370"/>
      <c r="W972" s="371"/>
      <c r="X972" s="369"/>
      <c r="Y972" s="370"/>
      <c r="Z972" s="370"/>
      <c r="AA972" s="371"/>
      <c r="AB972" s="369"/>
      <c r="AC972" s="370"/>
      <c r="AD972" s="370"/>
      <c r="AE972" s="371"/>
      <c r="AF972" s="922"/>
      <c r="AG972" s="826"/>
      <c r="AH972" s="826"/>
      <c r="AI972" s="827"/>
      <c r="AJ972" s="922"/>
      <c r="AK972" s="826"/>
      <c r="AL972" s="826"/>
      <c r="AM972" s="827"/>
      <c r="AN972" s="922"/>
      <c r="AO972" s="826"/>
      <c r="AP972" s="826"/>
      <c r="AQ972" s="827"/>
      <c r="AR972" s="922"/>
      <c r="AS972" s="826"/>
      <c r="AT972" s="826"/>
      <c r="AU972" s="827"/>
      <c r="AV972" s="922"/>
      <c r="AW972" s="826"/>
      <c r="AX972" s="826"/>
      <c r="AY972" s="827"/>
      <c r="AZ972" s="922"/>
      <c r="BA972" s="826"/>
      <c r="BB972" s="826"/>
      <c r="BC972" s="827"/>
      <c r="BD972" s="922"/>
      <c r="BE972" s="826"/>
      <c r="BF972" s="826"/>
      <c r="BG972" s="827"/>
      <c r="BH972" s="922"/>
      <c r="BI972" s="826"/>
      <c r="BJ972" s="826"/>
      <c r="BK972" s="827"/>
      <c r="BL972" s="922"/>
      <c r="BM972" s="826"/>
      <c r="BN972" s="826"/>
      <c r="BO972" s="827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</row>
    <row r="973" spans="1:163" s="9" customFormat="1" ht="14.25" customHeight="1">
      <c r="A973" s="376" t="s">
        <v>763</v>
      </c>
      <c r="B973" s="377"/>
      <c r="C973" s="377"/>
      <c r="D973" s="377"/>
      <c r="E973" s="377"/>
      <c r="F973" s="377"/>
      <c r="G973" s="377"/>
      <c r="H973" s="377"/>
      <c r="I973" s="377"/>
      <c r="J973" s="377"/>
      <c r="K973" s="377"/>
      <c r="L973" s="377"/>
      <c r="M973" s="378"/>
      <c r="N973" s="412">
        <v>14</v>
      </c>
      <c r="O973" s="413"/>
      <c r="P973" s="369"/>
      <c r="Q973" s="370"/>
      <c r="R973" s="370"/>
      <c r="S973" s="371"/>
      <c r="T973" s="369"/>
      <c r="U973" s="370"/>
      <c r="V973" s="370"/>
      <c r="W973" s="371"/>
      <c r="X973" s="369"/>
      <c r="Y973" s="370"/>
      <c r="Z973" s="370"/>
      <c r="AA973" s="371"/>
      <c r="AB973" s="369"/>
      <c r="AC973" s="370"/>
      <c r="AD973" s="370"/>
      <c r="AE973" s="371"/>
      <c r="AF973" s="922"/>
      <c r="AG973" s="826"/>
      <c r="AH973" s="826"/>
      <c r="AI973" s="827"/>
      <c r="AJ973" s="922"/>
      <c r="AK973" s="826"/>
      <c r="AL973" s="826"/>
      <c r="AM973" s="827"/>
      <c r="AN973" s="922"/>
      <c r="AO973" s="826"/>
      <c r="AP973" s="826"/>
      <c r="AQ973" s="827"/>
      <c r="AR973" s="922"/>
      <c r="AS973" s="826"/>
      <c r="AT973" s="826"/>
      <c r="AU973" s="827"/>
      <c r="AV973" s="922"/>
      <c r="AW973" s="826"/>
      <c r="AX973" s="826"/>
      <c r="AY973" s="827"/>
      <c r="AZ973" s="922"/>
      <c r="BA973" s="826"/>
      <c r="BB973" s="826"/>
      <c r="BC973" s="827"/>
      <c r="BD973" s="922"/>
      <c r="BE973" s="826"/>
      <c r="BF973" s="826"/>
      <c r="BG973" s="827"/>
      <c r="BH973" s="922"/>
      <c r="BI973" s="826"/>
      <c r="BJ973" s="826"/>
      <c r="BK973" s="827"/>
      <c r="BL973" s="922"/>
      <c r="BM973" s="826"/>
      <c r="BN973" s="826"/>
      <c r="BO973" s="827"/>
      <c r="BP973" s="1"/>
      <c r="BQ973" s="1"/>
      <c r="BR973" s="1"/>
      <c r="BS973" s="1"/>
      <c r="BT973" s="1"/>
      <c r="BU973" s="1"/>
      <c r="BV973" s="1"/>
      <c r="BW973" s="1"/>
      <c r="BX973" s="12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  <c r="DR973" s="31"/>
      <c r="DS973" s="31"/>
      <c r="DT973" s="31"/>
      <c r="DU973" s="31"/>
      <c r="DV973" s="31"/>
      <c r="DW973" s="31"/>
      <c r="DX973" s="31"/>
      <c r="DY973" s="31"/>
      <c r="DZ973" s="31"/>
      <c r="EA973" s="31"/>
      <c r="EB973" s="31"/>
      <c r="EC973" s="31"/>
      <c r="ED973" s="31"/>
      <c r="EE973" s="31"/>
      <c r="EF973" s="31"/>
      <c r="EG973" s="31"/>
      <c r="EH973" s="31"/>
      <c r="EI973" s="31"/>
      <c r="EJ973" s="31"/>
      <c r="EK973" s="31"/>
      <c r="EL973" s="31"/>
      <c r="EM973" s="31"/>
      <c r="EN973" s="31"/>
      <c r="EO973" s="31"/>
      <c r="EP973" s="31"/>
      <c r="EQ973" s="31"/>
      <c r="ER973" s="31"/>
      <c r="ES973" s="31"/>
      <c r="ET973" s="31"/>
      <c r="EU973" s="31"/>
      <c r="EV973" s="31"/>
      <c r="EW973" s="31"/>
      <c r="EX973" s="31"/>
      <c r="EY973" s="31"/>
      <c r="EZ973" s="31"/>
      <c r="FA973" s="31"/>
      <c r="FB973" s="31"/>
      <c r="FC973" s="31"/>
      <c r="FD973" s="31"/>
      <c r="FE973" s="31"/>
      <c r="FF973" s="31"/>
      <c r="FG973" s="31"/>
    </row>
    <row r="974" spans="1:163" s="9" customFormat="1" ht="24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21"/>
      <c r="V974" s="21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  <c r="DR974" s="31"/>
      <c r="DS974" s="31"/>
      <c r="DT974" s="31"/>
      <c r="DU974" s="31"/>
      <c r="DV974" s="31"/>
      <c r="DW974" s="31"/>
      <c r="DX974" s="31"/>
      <c r="DY974" s="31"/>
      <c r="DZ974" s="31"/>
      <c r="EA974" s="31"/>
      <c r="EB974" s="31"/>
      <c r="EC974" s="31"/>
      <c r="ED974" s="31"/>
      <c r="EE974" s="31"/>
      <c r="EF974" s="31"/>
      <c r="EG974" s="31"/>
      <c r="EH974" s="31"/>
      <c r="EI974" s="31"/>
      <c r="EJ974" s="31"/>
      <c r="EK974" s="31"/>
      <c r="EL974" s="31"/>
      <c r="EM974" s="31"/>
      <c r="EN974" s="31"/>
      <c r="EO974" s="31"/>
      <c r="EP974" s="31"/>
      <c r="EQ974" s="31"/>
      <c r="ER974" s="31"/>
      <c r="ES974" s="31"/>
      <c r="ET974" s="31"/>
      <c r="EU974" s="31"/>
      <c r="EV974" s="31"/>
      <c r="EW974" s="31"/>
      <c r="EX974" s="31"/>
      <c r="EY974" s="31"/>
      <c r="EZ974" s="31"/>
      <c r="FA974" s="31"/>
      <c r="FB974" s="31"/>
      <c r="FC974" s="31"/>
      <c r="FD974" s="31"/>
      <c r="FE974" s="31"/>
      <c r="FF974" s="31"/>
      <c r="FG974" s="31"/>
    </row>
    <row r="975" spans="1:163" s="9" customFormat="1" ht="23.2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21"/>
      <c r="V975" s="21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</row>
    <row r="976" spans="1:163" s="9" customFormat="1" ht="18.75" customHeight="1">
      <c r="A976" s="496" t="s">
        <v>298</v>
      </c>
      <c r="B976" s="496"/>
      <c r="C976" s="2"/>
      <c r="D976" s="2"/>
      <c r="E976" s="2"/>
      <c r="F976" s="2"/>
      <c r="G976" s="2"/>
      <c r="H976" s="25" t="s">
        <v>1670</v>
      </c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</row>
    <row r="977" spans="1:75" ht="22.5" customHeight="1">
      <c r="A977" s="2"/>
      <c r="B977" s="2"/>
      <c r="C977" s="2"/>
      <c r="D977" s="2"/>
      <c r="E977" s="2"/>
      <c r="F977" s="2"/>
      <c r="G977" s="2"/>
      <c r="H977" s="25" t="s">
        <v>516</v>
      </c>
      <c r="I977" s="2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70"/>
      <c r="AR977" s="70"/>
      <c r="AS977" s="70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</row>
    <row r="978" spans="3:163" ht="23.25" customHeight="1">
      <c r="C978" s="27"/>
      <c r="D978" s="27"/>
      <c r="E978" s="27"/>
      <c r="F978" s="27"/>
      <c r="G978" s="27"/>
      <c r="AT978" s="34"/>
      <c r="AU978" s="34"/>
      <c r="AV978" s="34"/>
      <c r="AW978" s="34"/>
      <c r="AX978" s="34"/>
      <c r="AY978" s="34"/>
      <c r="AZ978" s="34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</row>
    <row r="979" spans="1:163" ht="23.25" customHeight="1">
      <c r="A979" s="437" t="s">
        <v>1070</v>
      </c>
      <c r="B979" s="438"/>
      <c r="C979" s="438"/>
      <c r="D979" s="438"/>
      <c r="E979" s="438"/>
      <c r="F979" s="438"/>
      <c r="G979" s="438"/>
      <c r="H979" s="438"/>
      <c r="I979" s="438"/>
      <c r="J979" s="438"/>
      <c r="K979" s="438"/>
      <c r="L979" s="438"/>
      <c r="M979" s="438"/>
      <c r="N979" s="438"/>
      <c r="O979" s="438"/>
      <c r="P979" s="438"/>
      <c r="Q979" s="439"/>
      <c r="R979" s="497" t="s">
        <v>525</v>
      </c>
      <c r="S979" s="562"/>
      <c r="T979" s="416" t="s">
        <v>1071</v>
      </c>
      <c r="U979" s="417"/>
      <c r="V979" s="446" t="s">
        <v>1074</v>
      </c>
      <c r="W979" s="447"/>
      <c r="X979" s="416" t="s">
        <v>1072</v>
      </c>
      <c r="Y979" s="417"/>
      <c r="Z979" s="446" t="s">
        <v>1075</v>
      </c>
      <c r="AA979" s="447"/>
      <c r="AB979" s="437" t="s">
        <v>475</v>
      </c>
      <c r="AC979" s="438"/>
      <c r="AD979" s="438"/>
      <c r="AE979" s="438"/>
      <c r="AF979" s="438"/>
      <c r="AG979" s="438"/>
      <c r="AH979" s="438"/>
      <c r="AI979" s="439"/>
      <c r="AJ979" s="416" t="s">
        <v>1073</v>
      </c>
      <c r="AK979" s="417"/>
      <c r="AL979" s="446" t="s">
        <v>88</v>
      </c>
      <c r="AM979" s="447"/>
      <c r="AN979" s="416" t="s">
        <v>89</v>
      </c>
      <c r="AO979" s="417"/>
      <c r="AP979" s="446" t="s">
        <v>1077</v>
      </c>
      <c r="AQ979" s="447"/>
      <c r="AR979" s="416" t="s">
        <v>1073</v>
      </c>
      <c r="AS979" s="417"/>
      <c r="AT979" s="446" t="s">
        <v>88</v>
      </c>
      <c r="AU979" s="447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</row>
    <row r="980" spans="1:47" s="8" customFormat="1" ht="53.25" customHeight="1">
      <c r="A980" s="459"/>
      <c r="B980" s="460"/>
      <c r="C980" s="460"/>
      <c r="D980" s="460"/>
      <c r="E980" s="460"/>
      <c r="F980" s="460"/>
      <c r="G980" s="460"/>
      <c r="H980" s="460"/>
      <c r="I980" s="460"/>
      <c r="J980" s="460"/>
      <c r="K980" s="460"/>
      <c r="L980" s="460"/>
      <c r="M980" s="460"/>
      <c r="N980" s="460"/>
      <c r="O980" s="460"/>
      <c r="P980" s="460"/>
      <c r="Q980" s="461"/>
      <c r="R980" s="499"/>
      <c r="S980" s="501"/>
      <c r="T980" s="418"/>
      <c r="U980" s="419"/>
      <c r="V980" s="419"/>
      <c r="W980" s="449"/>
      <c r="X980" s="418"/>
      <c r="Y980" s="419"/>
      <c r="Z980" s="419"/>
      <c r="AA980" s="449"/>
      <c r="AB980" s="440" t="s">
        <v>1069</v>
      </c>
      <c r="AC980" s="441"/>
      <c r="AD980" s="441"/>
      <c r="AE980" s="441"/>
      <c r="AF980" s="441"/>
      <c r="AG980" s="441"/>
      <c r="AH980" s="441"/>
      <c r="AI980" s="442"/>
      <c r="AJ980" s="418"/>
      <c r="AK980" s="419"/>
      <c r="AL980" s="419"/>
      <c r="AM980" s="449"/>
      <c r="AN980" s="418"/>
      <c r="AO980" s="419"/>
      <c r="AP980" s="419"/>
      <c r="AQ980" s="449"/>
      <c r="AR980" s="418"/>
      <c r="AS980" s="419"/>
      <c r="AT980" s="419"/>
      <c r="AU980" s="449"/>
    </row>
    <row r="981" spans="1:47" s="8" customFormat="1" ht="62.25" customHeight="1">
      <c r="A981" s="440" t="s">
        <v>461</v>
      </c>
      <c r="B981" s="441"/>
      <c r="C981" s="441"/>
      <c r="D981" s="441"/>
      <c r="E981" s="441"/>
      <c r="F981" s="441"/>
      <c r="G981" s="441"/>
      <c r="H981" s="441"/>
      <c r="I981" s="441"/>
      <c r="J981" s="441"/>
      <c r="K981" s="441"/>
      <c r="L981" s="441"/>
      <c r="M981" s="441"/>
      <c r="N981" s="441"/>
      <c r="O981" s="441"/>
      <c r="P981" s="441"/>
      <c r="Q981" s="442"/>
      <c r="R981" s="502"/>
      <c r="S981" s="503"/>
      <c r="T981" s="420"/>
      <c r="U981" s="421"/>
      <c r="V981" s="421"/>
      <c r="W981" s="443"/>
      <c r="X981" s="420"/>
      <c r="Y981" s="421"/>
      <c r="Z981" s="421"/>
      <c r="AA981" s="443"/>
      <c r="AB981" s="450" t="s">
        <v>871</v>
      </c>
      <c r="AC981" s="451"/>
      <c r="AD981" s="452" t="s">
        <v>1076</v>
      </c>
      <c r="AE981" s="453"/>
      <c r="AF981" s="450" t="s">
        <v>48</v>
      </c>
      <c r="AG981" s="451"/>
      <c r="AH981" s="452" t="s">
        <v>47</v>
      </c>
      <c r="AI981" s="453"/>
      <c r="AJ981" s="420"/>
      <c r="AK981" s="421"/>
      <c r="AL981" s="421"/>
      <c r="AM981" s="443"/>
      <c r="AN981" s="420"/>
      <c r="AO981" s="421"/>
      <c r="AP981" s="421"/>
      <c r="AQ981" s="443"/>
      <c r="AR981" s="420"/>
      <c r="AS981" s="421"/>
      <c r="AT981" s="421"/>
      <c r="AU981" s="443"/>
    </row>
    <row r="982" spans="1:163" s="8" customFormat="1" ht="57.75" customHeight="1">
      <c r="A982" s="462" t="s">
        <v>1439</v>
      </c>
      <c r="B982" s="463"/>
      <c r="C982" s="463"/>
      <c r="D982" s="463"/>
      <c r="E982" s="463"/>
      <c r="F982" s="463"/>
      <c r="G982" s="463"/>
      <c r="H982" s="463"/>
      <c r="I982" s="463"/>
      <c r="J982" s="463"/>
      <c r="K982" s="463"/>
      <c r="L982" s="463"/>
      <c r="M982" s="463"/>
      <c r="N982" s="463"/>
      <c r="O982" s="463"/>
      <c r="P982" s="463"/>
      <c r="Q982" s="464"/>
      <c r="R982" s="462" t="s">
        <v>1440</v>
      </c>
      <c r="S982" s="464"/>
      <c r="T982" s="462">
        <v>1</v>
      </c>
      <c r="U982" s="463"/>
      <c r="V982" s="463"/>
      <c r="W982" s="464"/>
      <c r="X982" s="462">
        <v>2</v>
      </c>
      <c r="Y982" s="463"/>
      <c r="Z982" s="463"/>
      <c r="AA982" s="464"/>
      <c r="AB982" s="462">
        <v>3</v>
      </c>
      <c r="AC982" s="463"/>
      <c r="AD982" s="463"/>
      <c r="AE982" s="464"/>
      <c r="AF982" s="462">
        <v>4</v>
      </c>
      <c r="AG982" s="463"/>
      <c r="AH982" s="463"/>
      <c r="AI982" s="464"/>
      <c r="AJ982" s="462">
        <v>5</v>
      </c>
      <c r="AK982" s="463"/>
      <c r="AL982" s="463"/>
      <c r="AM982" s="464"/>
      <c r="AN982" s="462">
        <v>6</v>
      </c>
      <c r="AO982" s="463"/>
      <c r="AP982" s="463"/>
      <c r="AQ982" s="464"/>
      <c r="AR982" s="462">
        <v>7</v>
      </c>
      <c r="AS982" s="463"/>
      <c r="AT982" s="463"/>
      <c r="AU982" s="464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  <c r="ES982" s="9"/>
      <c r="ET982" s="9"/>
      <c r="EU982" s="9"/>
      <c r="EV982" s="9"/>
      <c r="EW982" s="9"/>
      <c r="EX982" s="9"/>
      <c r="EY982" s="9"/>
      <c r="EZ982" s="9"/>
      <c r="FA982" s="9"/>
      <c r="FB982" s="9"/>
      <c r="FC982" s="9"/>
      <c r="FD982" s="9"/>
      <c r="FE982" s="9"/>
      <c r="FF982" s="9"/>
      <c r="FG982" s="9"/>
    </row>
    <row r="983" spans="1:163" s="8" customFormat="1" ht="24" customHeight="1">
      <c r="A983" s="376" t="s">
        <v>624</v>
      </c>
      <c r="B983" s="377"/>
      <c r="C983" s="377"/>
      <c r="D983" s="377"/>
      <c r="E983" s="377"/>
      <c r="F983" s="377"/>
      <c r="G983" s="377"/>
      <c r="H983" s="377"/>
      <c r="I983" s="377"/>
      <c r="J983" s="377"/>
      <c r="K983" s="377"/>
      <c r="L983" s="377"/>
      <c r="M983" s="377"/>
      <c r="N983" s="377"/>
      <c r="O983" s="377"/>
      <c r="P983" s="377"/>
      <c r="Q983" s="378"/>
      <c r="R983" s="412">
        <v>1</v>
      </c>
      <c r="S983" s="413"/>
      <c r="T983" s="379">
        <f>SUM(T984:W990)</f>
        <v>0</v>
      </c>
      <c r="U983" s="380"/>
      <c r="V983" s="380"/>
      <c r="W983" s="381"/>
      <c r="X983" s="379">
        <f>SUM(X984:AA990)</f>
        <v>0</v>
      </c>
      <c r="Y983" s="380"/>
      <c r="Z983" s="380"/>
      <c r="AA983" s="381"/>
      <c r="AB983" s="379">
        <f>SUM(AB984:AE990)</f>
        <v>0</v>
      </c>
      <c r="AC983" s="380"/>
      <c r="AD983" s="380"/>
      <c r="AE983" s="381"/>
      <c r="AF983" s="379">
        <f>SUM(AF984:AI990)</f>
        <v>0</v>
      </c>
      <c r="AG983" s="380"/>
      <c r="AH983" s="380"/>
      <c r="AI983" s="381"/>
      <c r="AJ983" s="379">
        <f>SUM(AJ984:AM990)</f>
        <v>0</v>
      </c>
      <c r="AK983" s="380"/>
      <c r="AL983" s="380"/>
      <c r="AM983" s="381"/>
      <c r="AN983" s="379">
        <f>SUM(AN984:AQ990)</f>
        <v>0</v>
      </c>
      <c r="AO983" s="380"/>
      <c r="AP983" s="380"/>
      <c r="AQ983" s="381"/>
      <c r="AR983" s="379">
        <f>SUM(AR984:AU990)</f>
        <v>0</v>
      </c>
      <c r="AS983" s="380"/>
      <c r="AT983" s="380"/>
      <c r="AU983" s="381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  <c r="ES983" s="9"/>
      <c r="ET983" s="9"/>
      <c r="EU983" s="9"/>
      <c r="EV983" s="9"/>
      <c r="EW983" s="9"/>
      <c r="EX983" s="9"/>
      <c r="EY983" s="9"/>
      <c r="EZ983" s="9"/>
      <c r="FA983" s="9"/>
      <c r="FB983" s="9"/>
      <c r="FC983" s="9"/>
      <c r="FD983" s="9"/>
      <c r="FE983" s="9"/>
      <c r="FF983" s="9"/>
      <c r="FG983" s="9"/>
    </row>
    <row r="984" spans="1:163" s="8" customFormat="1" ht="25.5" customHeight="1">
      <c r="A984" s="6"/>
      <c r="B984" s="7"/>
      <c r="C984" s="640" t="s">
        <v>364</v>
      </c>
      <c r="D984" s="640"/>
      <c r="E984" s="640"/>
      <c r="F984" s="640"/>
      <c r="G984" s="640"/>
      <c r="H984" s="640"/>
      <c r="I984" s="640"/>
      <c r="J984" s="640"/>
      <c r="K984" s="640"/>
      <c r="L984" s="640"/>
      <c r="M984" s="640"/>
      <c r="N984" s="640"/>
      <c r="O984" s="640"/>
      <c r="P984" s="640"/>
      <c r="Q984" s="641"/>
      <c r="R984" s="412">
        <v>2</v>
      </c>
      <c r="S984" s="413"/>
      <c r="T984" s="369"/>
      <c r="U984" s="370"/>
      <c r="V984" s="370"/>
      <c r="W984" s="371"/>
      <c r="X984" s="369"/>
      <c r="Y984" s="370"/>
      <c r="Z984" s="370"/>
      <c r="AA984" s="371"/>
      <c r="AB984" s="369"/>
      <c r="AC984" s="370"/>
      <c r="AD984" s="370"/>
      <c r="AE984" s="371"/>
      <c r="AF984" s="369"/>
      <c r="AG984" s="370"/>
      <c r="AH984" s="370"/>
      <c r="AI984" s="371"/>
      <c r="AJ984" s="369"/>
      <c r="AK984" s="370"/>
      <c r="AL984" s="370"/>
      <c r="AM984" s="371"/>
      <c r="AN984" s="369"/>
      <c r="AO984" s="370"/>
      <c r="AP984" s="370"/>
      <c r="AQ984" s="371"/>
      <c r="AR984" s="369"/>
      <c r="AS984" s="370"/>
      <c r="AT984" s="370"/>
      <c r="AU984" s="371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  <c r="ES984" s="9"/>
      <c r="ET984" s="9"/>
      <c r="EU984" s="9"/>
      <c r="EV984" s="9"/>
      <c r="EW984" s="9"/>
      <c r="EX984" s="9"/>
      <c r="EY984" s="9"/>
      <c r="EZ984" s="9"/>
      <c r="FA984" s="9"/>
      <c r="FB984" s="9"/>
      <c r="FC984" s="9"/>
      <c r="FD984" s="9"/>
      <c r="FE984" s="9"/>
      <c r="FF984" s="9"/>
      <c r="FG984" s="9"/>
    </row>
    <row r="985" spans="1:163" s="8" customFormat="1" ht="21.75" customHeight="1">
      <c r="A985" s="6"/>
      <c r="B985" s="7"/>
      <c r="C985" s="640" t="s">
        <v>1395</v>
      </c>
      <c r="D985" s="640"/>
      <c r="E985" s="640"/>
      <c r="F985" s="640"/>
      <c r="G985" s="640"/>
      <c r="H985" s="640"/>
      <c r="I985" s="640"/>
      <c r="J985" s="640"/>
      <c r="K985" s="640"/>
      <c r="L985" s="640"/>
      <c r="M985" s="640"/>
      <c r="N985" s="640"/>
      <c r="O985" s="640"/>
      <c r="P985" s="640"/>
      <c r="Q985" s="641"/>
      <c r="R985" s="412">
        <v>3</v>
      </c>
      <c r="S985" s="413"/>
      <c r="T985" s="369"/>
      <c r="U985" s="370"/>
      <c r="V985" s="370"/>
      <c r="W985" s="371"/>
      <c r="X985" s="369"/>
      <c r="Y985" s="370"/>
      <c r="Z985" s="370"/>
      <c r="AA985" s="371"/>
      <c r="AB985" s="369"/>
      <c r="AC985" s="370"/>
      <c r="AD985" s="370"/>
      <c r="AE985" s="371"/>
      <c r="AF985" s="369"/>
      <c r="AG985" s="370"/>
      <c r="AH985" s="370"/>
      <c r="AI985" s="371"/>
      <c r="AJ985" s="369"/>
      <c r="AK985" s="370"/>
      <c r="AL985" s="370"/>
      <c r="AM985" s="371"/>
      <c r="AN985" s="369"/>
      <c r="AO985" s="370"/>
      <c r="AP985" s="370"/>
      <c r="AQ985" s="371"/>
      <c r="AR985" s="369"/>
      <c r="AS985" s="370"/>
      <c r="AT985" s="370"/>
      <c r="AU985" s="371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  <c r="ES985" s="9"/>
      <c r="ET985" s="9"/>
      <c r="EU985" s="9"/>
      <c r="EV985" s="9"/>
      <c r="EW985" s="9"/>
      <c r="EX985" s="9"/>
      <c r="EY985" s="9"/>
      <c r="EZ985" s="9"/>
      <c r="FA985" s="9"/>
      <c r="FB985" s="9"/>
      <c r="FC985" s="9"/>
      <c r="FD985" s="9"/>
      <c r="FE985" s="9"/>
      <c r="FF985" s="9"/>
      <c r="FG985" s="9"/>
    </row>
    <row r="986" spans="1:47" s="9" customFormat="1" ht="23.25" customHeight="1">
      <c r="A986" s="6"/>
      <c r="B986" s="7"/>
      <c r="C986" s="640" t="s">
        <v>365</v>
      </c>
      <c r="D986" s="640"/>
      <c r="E986" s="640"/>
      <c r="F986" s="640"/>
      <c r="G986" s="640"/>
      <c r="H986" s="640"/>
      <c r="I986" s="640"/>
      <c r="J986" s="640"/>
      <c r="K986" s="640"/>
      <c r="L986" s="640"/>
      <c r="M986" s="640"/>
      <c r="N986" s="640"/>
      <c r="O986" s="640"/>
      <c r="P986" s="640"/>
      <c r="Q986" s="641"/>
      <c r="R986" s="412">
        <v>4</v>
      </c>
      <c r="S986" s="413"/>
      <c r="T986" s="369"/>
      <c r="U986" s="370"/>
      <c r="V986" s="370"/>
      <c r="W986" s="371"/>
      <c r="X986" s="369"/>
      <c r="Y986" s="370"/>
      <c r="Z986" s="370"/>
      <c r="AA986" s="371"/>
      <c r="AB986" s="369"/>
      <c r="AC986" s="370"/>
      <c r="AD986" s="370"/>
      <c r="AE986" s="371"/>
      <c r="AF986" s="369"/>
      <c r="AG986" s="370"/>
      <c r="AH986" s="370"/>
      <c r="AI986" s="371"/>
      <c r="AJ986" s="369"/>
      <c r="AK986" s="370"/>
      <c r="AL986" s="370"/>
      <c r="AM986" s="371"/>
      <c r="AN986" s="369"/>
      <c r="AO986" s="370"/>
      <c r="AP986" s="370"/>
      <c r="AQ986" s="371"/>
      <c r="AR986" s="369"/>
      <c r="AS986" s="370"/>
      <c r="AT986" s="370"/>
      <c r="AU986" s="371"/>
    </row>
    <row r="987" spans="1:47" s="9" customFormat="1" ht="23.25" customHeight="1">
      <c r="A987" s="6"/>
      <c r="B987" s="7"/>
      <c r="C987" s="640" t="s">
        <v>366</v>
      </c>
      <c r="D987" s="640"/>
      <c r="E987" s="640"/>
      <c r="F987" s="640"/>
      <c r="G987" s="640"/>
      <c r="H987" s="640"/>
      <c r="I987" s="640"/>
      <c r="J987" s="640"/>
      <c r="K987" s="640"/>
      <c r="L987" s="640"/>
      <c r="M987" s="640"/>
      <c r="N987" s="640"/>
      <c r="O987" s="640"/>
      <c r="P987" s="640"/>
      <c r="Q987" s="641"/>
      <c r="R987" s="412">
        <v>5</v>
      </c>
      <c r="S987" s="413"/>
      <c r="T987" s="369"/>
      <c r="U987" s="370"/>
      <c r="V987" s="370"/>
      <c r="W987" s="371"/>
      <c r="X987" s="369"/>
      <c r="Y987" s="370"/>
      <c r="Z987" s="370"/>
      <c r="AA987" s="371"/>
      <c r="AB987" s="369"/>
      <c r="AC987" s="370"/>
      <c r="AD987" s="370"/>
      <c r="AE987" s="371"/>
      <c r="AF987" s="369"/>
      <c r="AG987" s="370"/>
      <c r="AH987" s="370"/>
      <c r="AI987" s="371"/>
      <c r="AJ987" s="369"/>
      <c r="AK987" s="370"/>
      <c r="AL987" s="370"/>
      <c r="AM987" s="371"/>
      <c r="AN987" s="369"/>
      <c r="AO987" s="370"/>
      <c r="AP987" s="370"/>
      <c r="AQ987" s="371"/>
      <c r="AR987" s="369"/>
      <c r="AS987" s="370"/>
      <c r="AT987" s="370"/>
      <c r="AU987" s="371"/>
    </row>
    <row r="988" spans="1:47" s="9" customFormat="1" ht="23.25" customHeight="1">
      <c r="A988" s="6"/>
      <c r="B988" s="7"/>
      <c r="C988" s="640" t="s">
        <v>1326</v>
      </c>
      <c r="D988" s="640"/>
      <c r="E988" s="640"/>
      <c r="F988" s="640"/>
      <c r="G988" s="640"/>
      <c r="H988" s="640"/>
      <c r="I988" s="640"/>
      <c r="J988" s="640"/>
      <c r="K988" s="640"/>
      <c r="L988" s="640"/>
      <c r="M988" s="640"/>
      <c r="N988" s="640"/>
      <c r="O988" s="640"/>
      <c r="P988" s="640"/>
      <c r="Q988" s="641"/>
      <c r="R988" s="412">
        <v>6</v>
      </c>
      <c r="S988" s="413"/>
      <c r="T988" s="369"/>
      <c r="U988" s="370"/>
      <c r="V988" s="370"/>
      <c r="W988" s="371"/>
      <c r="X988" s="369"/>
      <c r="Y988" s="370"/>
      <c r="Z988" s="370"/>
      <c r="AA988" s="371"/>
      <c r="AB988" s="369"/>
      <c r="AC988" s="370"/>
      <c r="AD988" s="370"/>
      <c r="AE988" s="371"/>
      <c r="AF988" s="369"/>
      <c r="AG988" s="370"/>
      <c r="AH988" s="370"/>
      <c r="AI988" s="371"/>
      <c r="AJ988" s="369"/>
      <c r="AK988" s="370"/>
      <c r="AL988" s="370"/>
      <c r="AM988" s="371"/>
      <c r="AN988" s="369"/>
      <c r="AO988" s="370"/>
      <c r="AP988" s="370"/>
      <c r="AQ988" s="371"/>
      <c r="AR988" s="369"/>
      <c r="AS988" s="370"/>
      <c r="AT988" s="370"/>
      <c r="AU988" s="371"/>
    </row>
    <row r="989" spans="1:47" s="9" customFormat="1" ht="23.25" customHeight="1">
      <c r="A989" s="6"/>
      <c r="B989" s="7"/>
      <c r="C989" s="640" t="s">
        <v>367</v>
      </c>
      <c r="D989" s="640"/>
      <c r="E989" s="640"/>
      <c r="F989" s="640"/>
      <c r="G989" s="640"/>
      <c r="H989" s="640"/>
      <c r="I989" s="640"/>
      <c r="J989" s="640"/>
      <c r="K989" s="640"/>
      <c r="L989" s="640"/>
      <c r="M989" s="640"/>
      <c r="N989" s="640"/>
      <c r="O989" s="640"/>
      <c r="P989" s="640"/>
      <c r="Q989" s="641"/>
      <c r="R989" s="412">
        <v>7</v>
      </c>
      <c r="S989" s="413"/>
      <c r="T989" s="369"/>
      <c r="U989" s="370"/>
      <c r="V989" s="370"/>
      <c r="W989" s="371"/>
      <c r="X989" s="369"/>
      <c r="Y989" s="370"/>
      <c r="Z989" s="370"/>
      <c r="AA989" s="371"/>
      <c r="AB989" s="369"/>
      <c r="AC989" s="370"/>
      <c r="AD989" s="370"/>
      <c r="AE989" s="371"/>
      <c r="AF989" s="369"/>
      <c r="AG989" s="370"/>
      <c r="AH989" s="370"/>
      <c r="AI989" s="371"/>
      <c r="AJ989" s="369"/>
      <c r="AK989" s="370"/>
      <c r="AL989" s="370"/>
      <c r="AM989" s="371"/>
      <c r="AN989" s="369"/>
      <c r="AO989" s="370"/>
      <c r="AP989" s="370"/>
      <c r="AQ989" s="371"/>
      <c r="AR989" s="369"/>
      <c r="AS989" s="370"/>
      <c r="AT989" s="370"/>
      <c r="AU989" s="371"/>
    </row>
    <row r="990" spans="1:47" s="9" customFormat="1" ht="15.75" customHeight="1">
      <c r="A990" s="85"/>
      <c r="B990" s="7"/>
      <c r="C990" s="640" t="s">
        <v>623</v>
      </c>
      <c r="D990" s="640"/>
      <c r="E990" s="640"/>
      <c r="F990" s="640"/>
      <c r="G990" s="640"/>
      <c r="H990" s="640"/>
      <c r="I990" s="640"/>
      <c r="J990" s="640"/>
      <c r="K990" s="640"/>
      <c r="L990" s="640"/>
      <c r="M990" s="640"/>
      <c r="N990" s="640"/>
      <c r="O990" s="640"/>
      <c r="P990" s="640"/>
      <c r="Q990" s="641"/>
      <c r="R990" s="412">
        <v>8</v>
      </c>
      <c r="S990" s="413"/>
      <c r="T990" s="369"/>
      <c r="U990" s="370"/>
      <c r="V990" s="370"/>
      <c r="W990" s="371"/>
      <c r="X990" s="369"/>
      <c r="Y990" s="370"/>
      <c r="Z990" s="370"/>
      <c r="AA990" s="371"/>
      <c r="AB990" s="369"/>
      <c r="AC990" s="370"/>
      <c r="AD990" s="370"/>
      <c r="AE990" s="371"/>
      <c r="AF990" s="369"/>
      <c r="AG990" s="370"/>
      <c r="AH990" s="370"/>
      <c r="AI990" s="371"/>
      <c r="AJ990" s="369"/>
      <c r="AK990" s="370"/>
      <c r="AL990" s="370"/>
      <c r="AM990" s="371"/>
      <c r="AN990" s="369"/>
      <c r="AO990" s="370"/>
      <c r="AP990" s="370"/>
      <c r="AQ990" s="371"/>
      <c r="AR990" s="369"/>
      <c r="AS990" s="370"/>
      <c r="AT990" s="370"/>
      <c r="AU990" s="371"/>
    </row>
    <row r="991" spans="1:47" s="9" customFormat="1" ht="37.5" customHeight="1">
      <c r="A991" s="376" t="s">
        <v>622</v>
      </c>
      <c r="B991" s="377"/>
      <c r="C991" s="377"/>
      <c r="D991" s="377"/>
      <c r="E991" s="377"/>
      <c r="F991" s="377"/>
      <c r="G991" s="377"/>
      <c r="H991" s="377"/>
      <c r="I991" s="377"/>
      <c r="J991" s="377"/>
      <c r="K991" s="377"/>
      <c r="L991" s="377"/>
      <c r="M991" s="377"/>
      <c r="N991" s="377"/>
      <c r="O991" s="377"/>
      <c r="P991" s="377"/>
      <c r="Q991" s="378"/>
      <c r="R991" s="412">
        <v>9</v>
      </c>
      <c r="S991" s="413"/>
      <c r="T991" s="369"/>
      <c r="U991" s="370"/>
      <c r="V991" s="370"/>
      <c r="W991" s="371"/>
      <c r="X991" s="369"/>
      <c r="Y991" s="370"/>
      <c r="Z991" s="370"/>
      <c r="AA991" s="371"/>
      <c r="AB991" s="379">
        <f>AB992+AB993</f>
        <v>0</v>
      </c>
      <c r="AC991" s="380"/>
      <c r="AD991" s="380"/>
      <c r="AE991" s="381"/>
      <c r="AF991" s="379">
        <f>AF992+AF993</f>
        <v>0</v>
      </c>
      <c r="AG991" s="380"/>
      <c r="AH991" s="380"/>
      <c r="AI991" s="381"/>
      <c r="AJ991" s="379">
        <f>AJ992+AJ993</f>
        <v>0</v>
      </c>
      <c r="AK991" s="380"/>
      <c r="AL991" s="380"/>
      <c r="AM991" s="381"/>
      <c r="AN991" s="369"/>
      <c r="AO991" s="370"/>
      <c r="AP991" s="370"/>
      <c r="AQ991" s="371"/>
      <c r="AR991" s="369"/>
      <c r="AS991" s="370"/>
      <c r="AT991" s="370"/>
      <c r="AU991" s="371"/>
    </row>
    <row r="992" spans="1:163" ht="11.25">
      <c r="A992" s="85"/>
      <c r="B992" s="7"/>
      <c r="C992" s="640" t="s">
        <v>368</v>
      </c>
      <c r="D992" s="640"/>
      <c r="E992" s="640"/>
      <c r="F992" s="640"/>
      <c r="G992" s="640"/>
      <c r="H992" s="640"/>
      <c r="I992" s="640"/>
      <c r="J992" s="640"/>
      <c r="K992" s="640"/>
      <c r="L992" s="640"/>
      <c r="M992" s="640"/>
      <c r="N992" s="640"/>
      <c r="O992" s="640"/>
      <c r="P992" s="640"/>
      <c r="Q992" s="641"/>
      <c r="R992" s="412">
        <v>10</v>
      </c>
      <c r="S992" s="413"/>
      <c r="T992" s="369"/>
      <c r="U992" s="370"/>
      <c r="V992" s="370"/>
      <c r="W992" s="371"/>
      <c r="X992" s="369"/>
      <c r="Y992" s="370"/>
      <c r="Z992" s="370"/>
      <c r="AA992" s="371"/>
      <c r="AB992" s="369"/>
      <c r="AC992" s="370"/>
      <c r="AD992" s="370"/>
      <c r="AE992" s="371"/>
      <c r="AF992" s="369"/>
      <c r="AG992" s="370"/>
      <c r="AH992" s="370"/>
      <c r="AI992" s="371"/>
      <c r="AJ992" s="369"/>
      <c r="AK992" s="370"/>
      <c r="AL992" s="370"/>
      <c r="AM992" s="371"/>
      <c r="AN992" s="369"/>
      <c r="AO992" s="370"/>
      <c r="AP992" s="370"/>
      <c r="AQ992" s="371"/>
      <c r="AR992" s="369"/>
      <c r="AS992" s="370"/>
      <c r="AT992" s="370"/>
      <c r="AU992" s="371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  <c r="ES992" s="9"/>
      <c r="ET992" s="9"/>
      <c r="EU992" s="9"/>
      <c r="EV992" s="9"/>
      <c r="EW992" s="9"/>
      <c r="EX992" s="9"/>
      <c r="EY992" s="9"/>
      <c r="EZ992" s="9"/>
      <c r="FA992" s="9"/>
      <c r="FB992" s="9"/>
      <c r="FC992" s="9"/>
      <c r="FD992" s="9"/>
      <c r="FE992" s="9"/>
      <c r="FF992" s="9"/>
      <c r="FG992" s="9"/>
    </row>
    <row r="993" spans="1:163" ht="11.25">
      <c r="A993" s="85"/>
      <c r="B993" s="7"/>
      <c r="C993" s="640" t="s">
        <v>621</v>
      </c>
      <c r="D993" s="640"/>
      <c r="E993" s="640"/>
      <c r="F993" s="640"/>
      <c r="G993" s="640"/>
      <c r="H993" s="640"/>
      <c r="I993" s="640"/>
      <c r="J993" s="640"/>
      <c r="K993" s="640"/>
      <c r="L993" s="640"/>
      <c r="M993" s="640"/>
      <c r="N993" s="640"/>
      <c r="O993" s="640"/>
      <c r="P993" s="640"/>
      <c r="Q993" s="641"/>
      <c r="R993" s="412">
        <v>11</v>
      </c>
      <c r="S993" s="413"/>
      <c r="T993" s="369"/>
      <c r="U993" s="370"/>
      <c r="V993" s="370"/>
      <c r="W993" s="371"/>
      <c r="X993" s="369"/>
      <c r="Y993" s="370"/>
      <c r="Z993" s="370"/>
      <c r="AA993" s="371"/>
      <c r="AB993" s="369"/>
      <c r="AC993" s="370"/>
      <c r="AD993" s="370"/>
      <c r="AE993" s="371"/>
      <c r="AF993" s="369"/>
      <c r="AG993" s="370"/>
      <c r="AH993" s="370"/>
      <c r="AI993" s="371"/>
      <c r="AJ993" s="369"/>
      <c r="AK993" s="370"/>
      <c r="AL993" s="370"/>
      <c r="AM993" s="371"/>
      <c r="AN993" s="369"/>
      <c r="AO993" s="370"/>
      <c r="AP993" s="370"/>
      <c r="AQ993" s="371"/>
      <c r="AR993" s="369"/>
      <c r="AS993" s="370"/>
      <c r="AT993" s="370"/>
      <c r="AU993" s="371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  <c r="DR993" s="31"/>
      <c r="DS993" s="31"/>
      <c r="DT993" s="31"/>
      <c r="DU993" s="31"/>
      <c r="DV993" s="31"/>
      <c r="DW993" s="31"/>
      <c r="DX993" s="31"/>
      <c r="DY993" s="31"/>
      <c r="DZ993" s="31"/>
      <c r="EA993" s="31"/>
      <c r="EB993" s="31"/>
      <c r="EC993" s="31"/>
      <c r="ED993" s="31"/>
      <c r="EE993" s="31"/>
      <c r="EF993" s="31"/>
      <c r="EG993" s="31"/>
      <c r="EH993" s="31"/>
      <c r="EI993" s="31"/>
      <c r="EJ993" s="31"/>
      <c r="EK993" s="31"/>
      <c r="EL993" s="31"/>
      <c r="EM993" s="31"/>
      <c r="EN993" s="31"/>
      <c r="EO993" s="31"/>
      <c r="EP993" s="31"/>
      <c r="EQ993" s="31"/>
      <c r="ER993" s="31"/>
      <c r="ES993" s="31"/>
      <c r="ET993" s="31"/>
      <c r="EU993" s="31"/>
      <c r="EV993" s="31"/>
      <c r="EW993" s="31"/>
      <c r="EX993" s="31"/>
      <c r="EY993" s="31"/>
      <c r="EZ993" s="31"/>
      <c r="FA993" s="31"/>
      <c r="FB993" s="31"/>
      <c r="FC993" s="31"/>
      <c r="FD993" s="31"/>
      <c r="FE993" s="31"/>
      <c r="FF993" s="31"/>
      <c r="FG993" s="31"/>
    </row>
    <row r="994" spans="1:163" s="23" customFormat="1" ht="11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21"/>
      <c r="U994" s="2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  <c r="DR994" s="31"/>
      <c r="DS994" s="31"/>
      <c r="DT994" s="31"/>
      <c r="DU994" s="31"/>
      <c r="DV994" s="31"/>
      <c r="DW994" s="31"/>
      <c r="DX994" s="31"/>
      <c r="DY994" s="31"/>
      <c r="DZ994" s="31"/>
      <c r="EA994" s="31"/>
      <c r="EB994" s="31"/>
      <c r="EC994" s="31"/>
      <c r="ED994" s="31"/>
      <c r="EE994" s="31"/>
      <c r="EF994" s="31"/>
      <c r="EG994" s="31"/>
      <c r="EH994" s="31"/>
      <c r="EI994" s="31"/>
      <c r="EJ994" s="31"/>
      <c r="EK994" s="31"/>
      <c r="EL994" s="31"/>
      <c r="EM994" s="31"/>
      <c r="EN994" s="31"/>
      <c r="EO994" s="31"/>
      <c r="EP994" s="31"/>
      <c r="EQ994" s="31"/>
      <c r="ER994" s="31"/>
      <c r="ES994" s="31"/>
      <c r="ET994" s="31"/>
      <c r="EU994" s="31"/>
      <c r="EV994" s="31"/>
      <c r="EW994" s="31"/>
      <c r="EX994" s="31"/>
      <c r="EY994" s="31"/>
      <c r="EZ994" s="31"/>
      <c r="FA994" s="31"/>
      <c r="FB994" s="31"/>
      <c r="FC994" s="31"/>
      <c r="FD994" s="31"/>
      <c r="FE994" s="31"/>
      <c r="FF994" s="31"/>
      <c r="FG994" s="31"/>
    </row>
    <row r="995" spans="23:163" s="31" customFormat="1" ht="11.25" customHeight="1">
      <c r="W995" s="21"/>
      <c r="X995" s="21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  <c r="CM995" s="25"/>
      <c r="CN995" s="25"/>
      <c r="CO995" s="25"/>
      <c r="CP995" s="25"/>
      <c r="CQ995" s="25"/>
      <c r="CR995" s="25"/>
      <c r="CS995" s="25"/>
      <c r="CT995" s="25"/>
      <c r="CU995" s="25"/>
      <c r="CV995" s="25"/>
      <c r="CW995" s="25"/>
      <c r="CX995" s="25"/>
      <c r="CY995" s="25"/>
      <c r="CZ995" s="25"/>
      <c r="DA995" s="25"/>
      <c r="DB995" s="25"/>
      <c r="DC995" s="25"/>
      <c r="DD995" s="25"/>
      <c r="DE995" s="25"/>
      <c r="DF995" s="25"/>
      <c r="DG995" s="25"/>
      <c r="DH995" s="25"/>
      <c r="DI995" s="25"/>
      <c r="DJ995" s="25"/>
      <c r="DK995" s="25"/>
      <c r="DL995" s="25"/>
      <c r="DM995" s="25"/>
      <c r="DN995" s="25"/>
      <c r="DO995" s="25"/>
      <c r="DP995" s="25"/>
      <c r="DQ995" s="25"/>
      <c r="DR995" s="25"/>
      <c r="DS995" s="25"/>
      <c r="DT995" s="25"/>
      <c r="DU995" s="25"/>
      <c r="DV995" s="25"/>
      <c r="DW995" s="25"/>
      <c r="DX995" s="25"/>
      <c r="DY995" s="25"/>
      <c r="DZ995" s="25"/>
      <c r="EA995" s="25"/>
      <c r="EB995" s="25"/>
      <c r="EC995" s="25"/>
      <c r="ED995" s="25"/>
      <c r="EE995" s="25"/>
      <c r="EF995" s="25"/>
      <c r="EG995" s="25"/>
      <c r="EH995" s="25"/>
      <c r="EI995" s="25"/>
      <c r="EJ995" s="25"/>
      <c r="EK995" s="25"/>
      <c r="EL995" s="25"/>
      <c r="EM995" s="25"/>
      <c r="EN995" s="25"/>
      <c r="EO995" s="25"/>
      <c r="EP995" s="25"/>
      <c r="EQ995" s="25"/>
      <c r="ER995" s="25"/>
      <c r="ES995" s="25"/>
      <c r="ET995" s="25"/>
      <c r="EU995" s="25"/>
      <c r="EV995" s="25"/>
      <c r="EW995" s="25"/>
      <c r="EX995" s="25"/>
      <c r="EY995" s="25"/>
      <c r="EZ995" s="25"/>
      <c r="FA995" s="25"/>
      <c r="FB995" s="25"/>
      <c r="FC995" s="25"/>
      <c r="FD995" s="25"/>
      <c r="FE995" s="25"/>
      <c r="FF995" s="25"/>
      <c r="FG995" s="25"/>
    </row>
    <row r="996" spans="1:163" s="28" customFormat="1" ht="11.25" customHeight="1">
      <c r="A996" s="14"/>
      <c r="B996" s="14"/>
      <c r="C996" s="14"/>
      <c r="D996" s="14"/>
      <c r="E996" s="14"/>
      <c r="F996" s="14"/>
      <c r="G996" s="14"/>
      <c r="H996" s="15" t="s">
        <v>1687</v>
      </c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25"/>
      <c r="AP996" s="25"/>
      <c r="AQ996" s="25"/>
      <c r="AR996" s="25"/>
      <c r="AS996" s="25"/>
      <c r="AT996" s="15"/>
      <c r="AU996" s="15"/>
      <c r="AV996" s="1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105"/>
      <c r="CH996" s="105"/>
      <c r="CI996" s="105"/>
      <c r="CJ996" s="105"/>
      <c r="CK996" s="105"/>
      <c r="CL996" s="105"/>
      <c r="CM996" s="105"/>
      <c r="CN996" s="105"/>
      <c r="CO996" s="105"/>
      <c r="CP996" s="105"/>
      <c r="CQ996" s="105"/>
      <c r="CR996" s="105"/>
      <c r="CS996" s="105"/>
      <c r="CT996" s="105"/>
      <c r="CU996" s="25"/>
      <c r="CV996" s="25"/>
      <c r="CW996" s="25"/>
      <c r="CX996" s="25"/>
      <c r="CY996" s="25"/>
      <c r="CZ996" s="25"/>
      <c r="DA996" s="25"/>
      <c r="DB996" s="25"/>
      <c r="DC996" s="25"/>
      <c r="DD996" s="25"/>
      <c r="DE996" s="25"/>
      <c r="DF996" s="25"/>
      <c r="DG996" s="25"/>
      <c r="DH996" s="25"/>
      <c r="DI996" s="25"/>
      <c r="DJ996" s="25"/>
      <c r="DK996" s="25"/>
      <c r="DL996" s="25"/>
      <c r="DM996" s="25"/>
      <c r="DN996" s="25"/>
      <c r="DO996" s="25"/>
      <c r="DP996" s="25"/>
      <c r="DQ996" s="25"/>
      <c r="DR996" s="25"/>
      <c r="DS996" s="25"/>
      <c r="DT996" s="25"/>
      <c r="DU996" s="25"/>
      <c r="DV996" s="25"/>
      <c r="DW996" s="25"/>
      <c r="DX996" s="25"/>
      <c r="DY996" s="25"/>
      <c r="DZ996" s="25"/>
      <c r="EA996" s="25"/>
      <c r="EB996" s="25"/>
      <c r="EC996" s="25"/>
      <c r="ED996" s="25"/>
      <c r="EE996" s="25"/>
      <c r="EF996" s="25"/>
      <c r="EG996" s="25"/>
      <c r="EH996" s="25"/>
      <c r="EI996" s="25"/>
      <c r="EJ996" s="25"/>
      <c r="EK996" s="25"/>
      <c r="EL996" s="25"/>
      <c r="EM996" s="25"/>
      <c r="EN996" s="25"/>
      <c r="EO996" s="25"/>
      <c r="EP996" s="25"/>
      <c r="EQ996" s="25"/>
      <c r="ER996" s="25"/>
      <c r="ES996" s="25"/>
      <c r="ET996" s="25"/>
      <c r="EU996" s="25"/>
      <c r="EV996" s="25"/>
      <c r="EW996" s="25"/>
      <c r="EX996" s="25"/>
      <c r="EY996" s="25"/>
      <c r="EZ996" s="25"/>
      <c r="FA996" s="25"/>
      <c r="FB996" s="25"/>
      <c r="FC996" s="25"/>
      <c r="FD996" s="25"/>
      <c r="FE996" s="25"/>
      <c r="FF996" s="25"/>
      <c r="FG996" s="25"/>
    </row>
    <row r="997" spans="1:163" s="28" customFormat="1" ht="11.25" customHeight="1">
      <c r="A997" s="14"/>
      <c r="B997" s="14"/>
      <c r="C997" s="14"/>
      <c r="D997" s="14"/>
      <c r="E997" s="14"/>
      <c r="F997" s="14"/>
      <c r="G997" s="14"/>
      <c r="H997" s="25"/>
      <c r="I997" s="15"/>
      <c r="J997" s="15"/>
      <c r="K997" s="25"/>
      <c r="L997" s="15" t="s">
        <v>1021</v>
      </c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25"/>
      <c r="AP997" s="25"/>
      <c r="AQ997" s="25"/>
      <c r="AR997" s="25"/>
      <c r="AS997" s="25"/>
      <c r="AT997" s="15"/>
      <c r="AU997" s="15"/>
      <c r="AV997" s="1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  <c r="DR997" s="31"/>
      <c r="DS997" s="31"/>
      <c r="DT997" s="31"/>
      <c r="DU997" s="31"/>
      <c r="DV997" s="31"/>
      <c r="DW997" s="31"/>
      <c r="DX997" s="31"/>
      <c r="DY997" s="31"/>
      <c r="DZ997" s="31"/>
      <c r="EA997" s="31"/>
      <c r="EB997" s="31"/>
      <c r="EC997" s="31"/>
      <c r="ED997" s="31"/>
      <c r="EE997" s="31"/>
      <c r="EF997" s="31"/>
      <c r="EG997" s="31"/>
      <c r="EH997" s="31"/>
      <c r="EI997" s="31"/>
      <c r="EJ997" s="31"/>
      <c r="EK997" s="31"/>
      <c r="EL997" s="31"/>
      <c r="EM997" s="31"/>
      <c r="EN997" s="31"/>
      <c r="EO997" s="31"/>
      <c r="EP997" s="31"/>
      <c r="EQ997" s="31"/>
      <c r="ER997" s="31"/>
      <c r="ES997" s="31"/>
      <c r="ET997" s="31"/>
      <c r="EU997" s="31"/>
      <c r="EV997" s="31"/>
      <c r="EW997" s="31"/>
      <c r="EX997" s="31"/>
      <c r="EY997" s="31"/>
      <c r="EZ997" s="31"/>
      <c r="FA997" s="31"/>
      <c r="FB997" s="31"/>
      <c r="FC997" s="31"/>
      <c r="FD997" s="31"/>
      <c r="FE997" s="31"/>
      <c r="FF997" s="31"/>
      <c r="FG997" s="31"/>
    </row>
    <row r="998" spans="40:55" s="31" customFormat="1" ht="6" customHeight="1"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BA998" s="106"/>
      <c r="BB998" s="12"/>
      <c r="BC998" s="12"/>
    </row>
    <row r="999" spans="1:163" ht="87.75" customHeight="1">
      <c r="A999" s="923" t="s">
        <v>1506</v>
      </c>
      <c r="B999" s="924"/>
      <c r="C999" s="924"/>
      <c r="D999" s="924"/>
      <c r="E999" s="924"/>
      <c r="F999" s="924"/>
      <c r="G999" s="924"/>
      <c r="H999" s="924"/>
      <c r="I999" s="924"/>
      <c r="J999" s="924"/>
      <c r="K999" s="924"/>
      <c r="L999" s="924"/>
      <c r="M999" s="924"/>
      <c r="N999" s="924"/>
      <c r="O999" s="924"/>
      <c r="P999" s="924"/>
      <c r="Q999" s="925"/>
      <c r="R999" s="497" t="s">
        <v>879</v>
      </c>
      <c r="S999" s="664"/>
      <c r="T999" s="596" t="s">
        <v>1003</v>
      </c>
      <c r="U999" s="361"/>
      <c r="V999" s="361"/>
      <c r="W999" s="362"/>
      <c r="X999" s="356" t="s">
        <v>1004</v>
      </c>
      <c r="Y999" s="357"/>
      <c r="Z999" s="357"/>
      <c r="AA999" s="357"/>
      <c r="AB999" s="357"/>
      <c r="AC999" s="357"/>
      <c r="AD999" s="357"/>
      <c r="AE999" s="357"/>
      <c r="AF999" s="357"/>
      <c r="AG999" s="357"/>
      <c r="AH999" s="357"/>
      <c r="AI999" s="360"/>
      <c r="AJ999" s="356" t="s">
        <v>303</v>
      </c>
      <c r="AK999" s="357"/>
      <c r="AL999" s="357"/>
      <c r="AM999" s="357"/>
      <c r="AN999" s="357"/>
      <c r="AO999" s="357"/>
      <c r="AP999" s="357"/>
      <c r="AQ999" s="360"/>
      <c r="AR999" s="596" t="s">
        <v>877</v>
      </c>
      <c r="AS999" s="417"/>
      <c r="AT999" s="417"/>
      <c r="AU999" s="447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  <c r="DR999" s="31"/>
      <c r="DS999" s="31"/>
      <c r="DT999" s="31"/>
      <c r="DU999" s="31"/>
      <c r="DV999" s="31"/>
      <c r="DW999" s="31"/>
      <c r="DX999" s="31"/>
      <c r="DY999" s="31"/>
      <c r="DZ999" s="31"/>
      <c r="EA999" s="31"/>
      <c r="EB999" s="31"/>
      <c r="EC999" s="31"/>
      <c r="ED999" s="31"/>
      <c r="EE999" s="31"/>
      <c r="EF999" s="31"/>
      <c r="EG999" s="31"/>
      <c r="EH999" s="31"/>
      <c r="EI999" s="31"/>
      <c r="EJ999" s="31"/>
      <c r="EK999" s="31"/>
      <c r="EL999" s="31"/>
      <c r="EM999" s="31"/>
      <c r="EN999" s="31"/>
      <c r="EO999" s="31"/>
      <c r="EP999" s="31"/>
      <c r="EQ999" s="31"/>
      <c r="ER999" s="31"/>
      <c r="ES999" s="31"/>
      <c r="ET999" s="31"/>
      <c r="EU999" s="31"/>
      <c r="EV999" s="31"/>
      <c r="EW999" s="31"/>
      <c r="EX999" s="31"/>
      <c r="EY999" s="31"/>
      <c r="EZ999" s="31"/>
      <c r="FA999" s="31"/>
      <c r="FB999" s="31"/>
      <c r="FC999" s="31"/>
      <c r="FD999" s="31"/>
      <c r="FE999" s="31"/>
      <c r="FF999" s="31"/>
      <c r="FG999" s="31"/>
    </row>
    <row r="1000" spans="1:163" ht="64.5" customHeight="1">
      <c r="A1000" s="926" t="s">
        <v>1507</v>
      </c>
      <c r="B1000" s="927"/>
      <c r="C1000" s="927"/>
      <c r="D1000" s="927"/>
      <c r="E1000" s="927"/>
      <c r="F1000" s="927"/>
      <c r="G1000" s="927"/>
      <c r="H1000" s="927"/>
      <c r="I1000" s="927"/>
      <c r="J1000" s="927"/>
      <c r="K1000" s="927"/>
      <c r="L1000" s="927"/>
      <c r="M1000" s="927"/>
      <c r="N1000" s="927"/>
      <c r="O1000" s="927"/>
      <c r="P1000" s="927"/>
      <c r="Q1000" s="928"/>
      <c r="R1000" s="667"/>
      <c r="S1000" s="668"/>
      <c r="T1000" s="599"/>
      <c r="U1000" s="363"/>
      <c r="V1000" s="363"/>
      <c r="W1000" s="364"/>
      <c r="X1000" s="356">
        <v>1</v>
      </c>
      <c r="Y1000" s="451"/>
      <c r="Z1000" s="451"/>
      <c r="AA1000" s="453"/>
      <c r="AB1000" s="356">
        <v>2</v>
      </c>
      <c r="AC1000" s="451"/>
      <c r="AD1000" s="451"/>
      <c r="AE1000" s="453"/>
      <c r="AF1000" s="356">
        <v>3</v>
      </c>
      <c r="AG1000" s="357"/>
      <c r="AH1000" s="357"/>
      <c r="AI1000" s="360"/>
      <c r="AJ1000" s="901" t="s">
        <v>878</v>
      </c>
      <c r="AK1000" s="902"/>
      <c r="AL1000" s="902"/>
      <c r="AM1000" s="903"/>
      <c r="AN1000" s="901" t="s">
        <v>337</v>
      </c>
      <c r="AO1000" s="902"/>
      <c r="AP1000" s="902"/>
      <c r="AQ1000" s="903"/>
      <c r="AR1000" s="420"/>
      <c r="AS1000" s="421"/>
      <c r="AT1000" s="421"/>
      <c r="AU1000" s="443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  <c r="DR1000" s="31"/>
      <c r="DS1000" s="31"/>
      <c r="DT1000" s="31"/>
      <c r="DU1000" s="31"/>
      <c r="DV1000" s="31"/>
      <c r="DW1000" s="31"/>
      <c r="DX1000" s="31"/>
      <c r="DY1000" s="31"/>
      <c r="DZ1000" s="31"/>
      <c r="EA1000" s="31"/>
      <c r="EB1000" s="31"/>
      <c r="EC1000" s="31"/>
      <c r="ED1000" s="31"/>
      <c r="EE1000" s="31"/>
      <c r="EF1000" s="31"/>
      <c r="EG1000" s="31"/>
      <c r="EH1000" s="31"/>
      <c r="EI1000" s="31"/>
      <c r="EJ1000" s="31"/>
      <c r="EK1000" s="31"/>
      <c r="EL1000" s="31"/>
      <c r="EM1000" s="31"/>
      <c r="EN1000" s="31"/>
      <c r="EO1000" s="31"/>
      <c r="EP1000" s="31"/>
      <c r="EQ1000" s="31"/>
      <c r="ER1000" s="31"/>
      <c r="ES1000" s="31"/>
      <c r="ET1000" s="31"/>
      <c r="EU1000" s="31"/>
      <c r="EV1000" s="31"/>
      <c r="EW1000" s="31"/>
      <c r="EX1000" s="31"/>
      <c r="EY1000" s="31"/>
      <c r="EZ1000" s="31"/>
      <c r="FA1000" s="31"/>
      <c r="FB1000" s="31"/>
      <c r="FC1000" s="31"/>
      <c r="FD1000" s="31"/>
      <c r="FE1000" s="31"/>
      <c r="FF1000" s="31"/>
      <c r="FG1000" s="31"/>
    </row>
    <row r="1001" spans="1:163" ht="29.25" customHeight="1">
      <c r="A1001" s="929" t="s">
        <v>1439</v>
      </c>
      <c r="B1001" s="930"/>
      <c r="C1001" s="930"/>
      <c r="D1001" s="930"/>
      <c r="E1001" s="930"/>
      <c r="F1001" s="930"/>
      <c r="G1001" s="930"/>
      <c r="H1001" s="930"/>
      <c r="I1001" s="930"/>
      <c r="J1001" s="930"/>
      <c r="K1001" s="930"/>
      <c r="L1001" s="930"/>
      <c r="M1001" s="930"/>
      <c r="N1001" s="930"/>
      <c r="O1001" s="930"/>
      <c r="P1001" s="930"/>
      <c r="Q1001" s="931"/>
      <c r="R1001" s="462" t="s">
        <v>1440</v>
      </c>
      <c r="S1001" s="464"/>
      <c r="T1001" s="462">
        <v>1</v>
      </c>
      <c r="U1001" s="463"/>
      <c r="V1001" s="463"/>
      <c r="W1001" s="464"/>
      <c r="X1001" s="462">
        <v>2</v>
      </c>
      <c r="Y1001" s="463"/>
      <c r="Z1001" s="463"/>
      <c r="AA1001" s="464"/>
      <c r="AB1001" s="462">
        <v>3</v>
      </c>
      <c r="AC1001" s="463"/>
      <c r="AD1001" s="463"/>
      <c r="AE1001" s="464"/>
      <c r="AF1001" s="462">
        <v>4</v>
      </c>
      <c r="AG1001" s="463"/>
      <c r="AH1001" s="463"/>
      <c r="AI1001" s="464"/>
      <c r="AJ1001" s="462">
        <v>5</v>
      </c>
      <c r="AK1001" s="463"/>
      <c r="AL1001" s="463"/>
      <c r="AM1001" s="464"/>
      <c r="AN1001" s="462">
        <v>6</v>
      </c>
      <c r="AO1001" s="463"/>
      <c r="AP1001" s="463"/>
      <c r="AQ1001" s="464"/>
      <c r="AR1001" s="462">
        <v>7</v>
      </c>
      <c r="AS1001" s="463"/>
      <c r="AT1001" s="463"/>
      <c r="AU1001" s="464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  <c r="DR1001" s="31"/>
      <c r="DS1001" s="31"/>
      <c r="DT1001" s="31"/>
      <c r="DU1001" s="31"/>
      <c r="DV1001" s="31"/>
      <c r="DW1001" s="31"/>
      <c r="DX1001" s="31"/>
      <c r="DY1001" s="31"/>
      <c r="DZ1001" s="31"/>
      <c r="EA1001" s="31"/>
      <c r="EB1001" s="31"/>
      <c r="EC1001" s="31"/>
      <c r="ED1001" s="31"/>
      <c r="EE1001" s="31"/>
      <c r="EF1001" s="31"/>
      <c r="EG1001" s="31"/>
      <c r="EH1001" s="31"/>
      <c r="EI1001" s="31"/>
      <c r="EJ1001" s="31"/>
      <c r="EK1001" s="31"/>
      <c r="EL1001" s="31"/>
      <c r="EM1001" s="31"/>
      <c r="EN1001" s="31"/>
      <c r="EO1001" s="31"/>
      <c r="EP1001" s="31"/>
      <c r="EQ1001" s="31"/>
      <c r="ER1001" s="31"/>
      <c r="ES1001" s="31"/>
      <c r="ET1001" s="31"/>
      <c r="EU1001" s="31"/>
      <c r="EV1001" s="31"/>
      <c r="EW1001" s="31"/>
      <c r="EX1001" s="31"/>
      <c r="EY1001" s="31"/>
      <c r="EZ1001" s="31"/>
      <c r="FA1001" s="31"/>
      <c r="FB1001" s="31"/>
      <c r="FC1001" s="31"/>
      <c r="FD1001" s="31"/>
      <c r="FE1001" s="31"/>
      <c r="FF1001" s="31"/>
      <c r="FG1001" s="31"/>
    </row>
    <row r="1002" spans="1:163" ht="26.25" customHeight="1">
      <c r="A1002" s="395" t="s">
        <v>572</v>
      </c>
      <c r="B1002" s="400"/>
      <c r="C1002" s="400"/>
      <c r="D1002" s="400"/>
      <c r="E1002" s="400"/>
      <c r="F1002" s="400"/>
      <c r="G1002" s="400"/>
      <c r="H1002" s="400"/>
      <c r="I1002" s="400"/>
      <c r="J1002" s="400"/>
      <c r="K1002" s="400"/>
      <c r="L1002" s="400"/>
      <c r="M1002" s="400"/>
      <c r="N1002" s="400"/>
      <c r="O1002" s="400"/>
      <c r="P1002" s="400"/>
      <c r="Q1002" s="401"/>
      <c r="R1002" s="412">
        <v>1</v>
      </c>
      <c r="S1002" s="413"/>
      <c r="T1002" s="379">
        <f>SUM(T1003:W1010)</f>
        <v>0</v>
      </c>
      <c r="U1002" s="380"/>
      <c r="V1002" s="380"/>
      <c r="W1002" s="381"/>
      <c r="X1002" s="379">
        <f>SUM(X1003:AA1010)</f>
        <v>0</v>
      </c>
      <c r="Y1002" s="380"/>
      <c r="Z1002" s="380"/>
      <c r="AA1002" s="381"/>
      <c r="AB1002" s="379">
        <f>SUM(AB1003:AE1010)</f>
        <v>0</v>
      </c>
      <c r="AC1002" s="380"/>
      <c r="AD1002" s="380"/>
      <c r="AE1002" s="381"/>
      <c r="AF1002" s="379">
        <f>SUM(AF1003:AI1010)</f>
        <v>0</v>
      </c>
      <c r="AG1002" s="380"/>
      <c r="AH1002" s="380"/>
      <c r="AI1002" s="381"/>
      <c r="AJ1002" s="379">
        <f>SUM(AJ1003:AM1010)</f>
        <v>0</v>
      </c>
      <c r="AK1002" s="380"/>
      <c r="AL1002" s="380"/>
      <c r="AM1002" s="381"/>
      <c r="AN1002" s="379">
        <f>SUM(AN1003:AQ1010)</f>
        <v>0</v>
      </c>
      <c r="AO1002" s="380"/>
      <c r="AP1002" s="380"/>
      <c r="AQ1002" s="381"/>
      <c r="AR1002" s="379">
        <f>SUM(AR1003:AU1010)</f>
        <v>0</v>
      </c>
      <c r="AS1002" s="380"/>
      <c r="AT1002" s="380"/>
      <c r="AU1002" s="38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  <c r="DR1002" s="31"/>
      <c r="DS1002" s="31"/>
      <c r="DT1002" s="31"/>
      <c r="DU1002" s="31"/>
      <c r="DV1002" s="31"/>
      <c r="DW1002" s="31"/>
      <c r="DX1002" s="31"/>
      <c r="DY1002" s="31"/>
      <c r="DZ1002" s="31"/>
      <c r="EA1002" s="31"/>
      <c r="EB1002" s="31"/>
      <c r="EC1002" s="31"/>
      <c r="ED1002" s="31"/>
      <c r="EE1002" s="31"/>
      <c r="EF1002" s="31"/>
      <c r="EG1002" s="31"/>
      <c r="EH1002" s="31"/>
      <c r="EI1002" s="31"/>
      <c r="EJ1002" s="31"/>
      <c r="EK1002" s="31"/>
      <c r="EL1002" s="31"/>
      <c r="EM1002" s="31"/>
      <c r="EN1002" s="31"/>
      <c r="EO1002" s="31"/>
      <c r="EP1002" s="31"/>
      <c r="EQ1002" s="31"/>
      <c r="ER1002" s="31"/>
      <c r="ES1002" s="31"/>
      <c r="ET1002" s="31"/>
      <c r="EU1002" s="31"/>
      <c r="EV1002" s="31"/>
      <c r="EW1002" s="31"/>
      <c r="EX1002" s="31"/>
      <c r="EY1002" s="31"/>
      <c r="EZ1002" s="31"/>
      <c r="FA1002" s="31"/>
      <c r="FB1002" s="31"/>
      <c r="FC1002" s="31"/>
      <c r="FD1002" s="31"/>
      <c r="FE1002" s="31"/>
      <c r="FF1002" s="31"/>
      <c r="FG1002" s="31"/>
    </row>
    <row r="1003" spans="1:163" ht="27" customHeight="1">
      <c r="A1003" s="395" t="s">
        <v>625</v>
      </c>
      <c r="B1003" s="400"/>
      <c r="C1003" s="400"/>
      <c r="D1003" s="400"/>
      <c r="E1003" s="400"/>
      <c r="F1003" s="400"/>
      <c r="G1003" s="400"/>
      <c r="H1003" s="400"/>
      <c r="I1003" s="400"/>
      <c r="J1003" s="400"/>
      <c r="K1003" s="400"/>
      <c r="L1003" s="400"/>
      <c r="M1003" s="400"/>
      <c r="N1003" s="400"/>
      <c r="O1003" s="400"/>
      <c r="P1003" s="400"/>
      <c r="Q1003" s="401"/>
      <c r="R1003" s="412">
        <v>2</v>
      </c>
      <c r="S1003" s="413"/>
      <c r="T1003" s="369"/>
      <c r="U1003" s="370"/>
      <c r="V1003" s="370"/>
      <c r="W1003" s="371"/>
      <c r="X1003" s="369"/>
      <c r="Y1003" s="370"/>
      <c r="Z1003" s="370"/>
      <c r="AA1003" s="371"/>
      <c r="AB1003" s="369"/>
      <c r="AC1003" s="370"/>
      <c r="AD1003" s="370"/>
      <c r="AE1003" s="371"/>
      <c r="AF1003" s="369"/>
      <c r="AG1003" s="370"/>
      <c r="AH1003" s="370"/>
      <c r="AI1003" s="371"/>
      <c r="AJ1003" s="369"/>
      <c r="AK1003" s="370"/>
      <c r="AL1003" s="370"/>
      <c r="AM1003" s="371"/>
      <c r="AN1003" s="369"/>
      <c r="AO1003" s="370"/>
      <c r="AP1003" s="370"/>
      <c r="AQ1003" s="371"/>
      <c r="AR1003" s="369"/>
      <c r="AS1003" s="370"/>
      <c r="AT1003" s="370"/>
      <c r="AU1003" s="37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  <c r="DR1003" s="31"/>
      <c r="DS1003" s="31"/>
      <c r="DT1003" s="31"/>
      <c r="DU1003" s="31"/>
      <c r="DV1003" s="31"/>
      <c r="DW1003" s="31"/>
      <c r="DX1003" s="31"/>
      <c r="DY1003" s="31"/>
      <c r="DZ1003" s="31"/>
      <c r="EA1003" s="31"/>
      <c r="EB1003" s="31"/>
      <c r="EC1003" s="31"/>
      <c r="ED1003" s="31"/>
      <c r="EE1003" s="31"/>
      <c r="EF1003" s="31"/>
      <c r="EG1003" s="31"/>
      <c r="EH1003" s="31"/>
      <c r="EI1003" s="31"/>
      <c r="EJ1003" s="31"/>
      <c r="EK1003" s="31"/>
      <c r="EL1003" s="31"/>
      <c r="EM1003" s="31"/>
      <c r="EN1003" s="31"/>
      <c r="EO1003" s="31"/>
      <c r="EP1003" s="31"/>
      <c r="EQ1003" s="31"/>
      <c r="ER1003" s="31"/>
      <c r="ES1003" s="31"/>
      <c r="ET1003" s="31"/>
      <c r="EU1003" s="31"/>
      <c r="EV1003" s="31"/>
      <c r="EW1003" s="31"/>
      <c r="EX1003" s="31"/>
      <c r="EY1003" s="31"/>
      <c r="EZ1003" s="31"/>
      <c r="FA1003" s="31"/>
      <c r="FB1003" s="31"/>
      <c r="FC1003" s="31"/>
      <c r="FD1003" s="31"/>
      <c r="FE1003" s="31"/>
      <c r="FF1003" s="31"/>
      <c r="FG1003" s="31"/>
    </row>
    <row r="1004" spans="1:163" ht="48.75" customHeight="1">
      <c r="A1004" s="395" t="s">
        <v>627</v>
      </c>
      <c r="B1004" s="400"/>
      <c r="C1004" s="400"/>
      <c r="D1004" s="400"/>
      <c r="E1004" s="400"/>
      <c r="F1004" s="400"/>
      <c r="G1004" s="400"/>
      <c r="H1004" s="400"/>
      <c r="I1004" s="400"/>
      <c r="J1004" s="400"/>
      <c r="K1004" s="400"/>
      <c r="L1004" s="400"/>
      <c r="M1004" s="400"/>
      <c r="N1004" s="400"/>
      <c r="O1004" s="400"/>
      <c r="P1004" s="400"/>
      <c r="Q1004" s="401"/>
      <c r="R1004" s="412">
        <v>3</v>
      </c>
      <c r="S1004" s="413"/>
      <c r="T1004" s="369"/>
      <c r="U1004" s="370"/>
      <c r="V1004" s="370"/>
      <c r="W1004" s="371"/>
      <c r="X1004" s="369"/>
      <c r="Y1004" s="370"/>
      <c r="Z1004" s="370"/>
      <c r="AA1004" s="371"/>
      <c r="AB1004" s="369"/>
      <c r="AC1004" s="370"/>
      <c r="AD1004" s="370"/>
      <c r="AE1004" s="371"/>
      <c r="AF1004" s="369"/>
      <c r="AG1004" s="370"/>
      <c r="AH1004" s="370"/>
      <c r="AI1004" s="371"/>
      <c r="AJ1004" s="369"/>
      <c r="AK1004" s="370"/>
      <c r="AL1004" s="370"/>
      <c r="AM1004" s="371"/>
      <c r="AN1004" s="369"/>
      <c r="AO1004" s="370"/>
      <c r="AP1004" s="370"/>
      <c r="AQ1004" s="371"/>
      <c r="AR1004" s="369"/>
      <c r="AS1004" s="370"/>
      <c r="AT1004" s="370"/>
      <c r="AU1004" s="37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74"/>
      <c r="CA1004" s="74"/>
      <c r="CB1004" s="74"/>
      <c r="CC1004" s="74"/>
      <c r="CD1004" s="74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  <c r="DR1004" s="31"/>
      <c r="DS1004" s="31"/>
      <c r="DT1004" s="31"/>
      <c r="DU1004" s="31"/>
      <c r="DV1004" s="31"/>
      <c r="DW1004" s="31"/>
      <c r="DX1004" s="31"/>
      <c r="DY1004" s="31"/>
      <c r="DZ1004" s="31"/>
      <c r="EA1004" s="31"/>
      <c r="EB1004" s="31"/>
      <c r="EC1004" s="31"/>
      <c r="ED1004" s="31"/>
      <c r="EE1004" s="31"/>
      <c r="EF1004" s="31"/>
      <c r="EG1004" s="31"/>
      <c r="EH1004" s="31"/>
      <c r="EI1004" s="31"/>
      <c r="EJ1004" s="31"/>
      <c r="EK1004" s="31"/>
      <c r="EL1004" s="31"/>
      <c r="EM1004" s="31"/>
      <c r="EN1004" s="31"/>
      <c r="EO1004" s="31"/>
      <c r="EP1004" s="31"/>
      <c r="EQ1004" s="31"/>
      <c r="ER1004" s="31"/>
      <c r="ES1004" s="31"/>
      <c r="ET1004" s="31"/>
      <c r="EU1004" s="31"/>
      <c r="EV1004" s="31"/>
      <c r="EW1004" s="31"/>
      <c r="EX1004" s="31"/>
      <c r="EY1004" s="31"/>
      <c r="EZ1004" s="31"/>
      <c r="FA1004" s="31"/>
      <c r="FB1004" s="31"/>
      <c r="FC1004" s="31"/>
      <c r="FD1004" s="31"/>
      <c r="FE1004" s="31"/>
      <c r="FF1004" s="31"/>
      <c r="FG1004" s="31"/>
    </row>
    <row r="1005" spans="1:163" ht="20.25" customHeight="1">
      <c r="A1005" s="395" t="s">
        <v>1364</v>
      </c>
      <c r="B1005" s="400"/>
      <c r="C1005" s="400"/>
      <c r="D1005" s="400"/>
      <c r="E1005" s="400"/>
      <c r="F1005" s="400"/>
      <c r="G1005" s="400"/>
      <c r="H1005" s="400"/>
      <c r="I1005" s="400"/>
      <c r="J1005" s="400"/>
      <c r="K1005" s="400"/>
      <c r="L1005" s="400"/>
      <c r="M1005" s="400"/>
      <c r="N1005" s="400"/>
      <c r="O1005" s="400"/>
      <c r="P1005" s="400"/>
      <c r="Q1005" s="401"/>
      <c r="R1005" s="412">
        <v>4</v>
      </c>
      <c r="S1005" s="413"/>
      <c r="T1005" s="369"/>
      <c r="U1005" s="370"/>
      <c r="V1005" s="370"/>
      <c r="W1005" s="371"/>
      <c r="X1005" s="369"/>
      <c r="Y1005" s="370"/>
      <c r="Z1005" s="370"/>
      <c r="AA1005" s="371"/>
      <c r="AB1005" s="369"/>
      <c r="AC1005" s="370"/>
      <c r="AD1005" s="370"/>
      <c r="AE1005" s="371"/>
      <c r="AF1005" s="369"/>
      <c r="AG1005" s="370"/>
      <c r="AH1005" s="370"/>
      <c r="AI1005" s="371"/>
      <c r="AJ1005" s="369"/>
      <c r="AK1005" s="370"/>
      <c r="AL1005" s="370"/>
      <c r="AM1005" s="371"/>
      <c r="AN1005" s="369"/>
      <c r="AO1005" s="370"/>
      <c r="AP1005" s="370"/>
      <c r="AQ1005" s="371"/>
      <c r="AR1005" s="369"/>
      <c r="AS1005" s="370"/>
      <c r="AT1005" s="370"/>
      <c r="AU1005" s="37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74"/>
      <c r="CA1005" s="74"/>
      <c r="CB1005" s="74"/>
      <c r="CC1005" s="74"/>
      <c r="CD1005" s="74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  <c r="DR1005" s="31"/>
      <c r="DS1005" s="31"/>
      <c r="DT1005" s="31"/>
      <c r="DU1005" s="31"/>
      <c r="DV1005" s="31"/>
      <c r="DW1005" s="31"/>
      <c r="DX1005" s="31"/>
      <c r="DY1005" s="31"/>
      <c r="DZ1005" s="31"/>
      <c r="EA1005" s="31"/>
      <c r="EB1005" s="31"/>
      <c r="EC1005" s="31"/>
      <c r="ED1005" s="31"/>
      <c r="EE1005" s="31"/>
      <c r="EF1005" s="31"/>
      <c r="EG1005" s="31"/>
      <c r="EH1005" s="31"/>
      <c r="EI1005" s="31"/>
      <c r="EJ1005" s="31"/>
      <c r="EK1005" s="31"/>
      <c r="EL1005" s="31"/>
      <c r="EM1005" s="31"/>
      <c r="EN1005" s="31"/>
      <c r="EO1005" s="31"/>
      <c r="EP1005" s="31"/>
      <c r="EQ1005" s="31"/>
      <c r="ER1005" s="31"/>
      <c r="ES1005" s="31"/>
      <c r="ET1005" s="31"/>
      <c r="EU1005" s="31"/>
      <c r="EV1005" s="31"/>
      <c r="EW1005" s="31"/>
      <c r="EX1005" s="31"/>
      <c r="EY1005" s="31"/>
      <c r="EZ1005" s="31"/>
      <c r="FA1005" s="31"/>
      <c r="FB1005" s="31"/>
      <c r="FC1005" s="31"/>
      <c r="FD1005" s="31"/>
      <c r="FE1005" s="31"/>
      <c r="FF1005" s="31"/>
      <c r="FG1005" s="31"/>
    </row>
    <row r="1006" spans="1:163" ht="19.5" customHeight="1">
      <c r="A1006" s="395" t="s">
        <v>1541</v>
      </c>
      <c r="B1006" s="400"/>
      <c r="C1006" s="400"/>
      <c r="D1006" s="400"/>
      <c r="E1006" s="400"/>
      <c r="F1006" s="400"/>
      <c r="G1006" s="400"/>
      <c r="H1006" s="400"/>
      <c r="I1006" s="400"/>
      <c r="J1006" s="400"/>
      <c r="K1006" s="400"/>
      <c r="L1006" s="400"/>
      <c r="M1006" s="400"/>
      <c r="N1006" s="400"/>
      <c r="O1006" s="400"/>
      <c r="P1006" s="400"/>
      <c r="Q1006" s="401"/>
      <c r="R1006" s="412">
        <v>5</v>
      </c>
      <c r="S1006" s="413"/>
      <c r="T1006" s="369"/>
      <c r="U1006" s="370"/>
      <c r="V1006" s="370"/>
      <c r="W1006" s="371"/>
      <c r="X1006" s="369"/>
      <c r="Y1006" s="370"/>
      <c r="Z1006" s="370"/>
      <c r="AA1006" s="371"/>
      <c r="AB1006" s="369"/>
      <c r="AC1006" s="370"/>
      <c r="AD1006" s="370"/>
      <c r="AE1006" s="371"/>
      <c r="AF1006" s="369"/>
      <c r="AG1006" s="370"/>
      <c r="AH1006" s="370"/>
      <c r="AI1006" s="371"/>
      <c r="AJ1006" s="369"/>
      <c r="AK1006" s="370"/>
      <c r="AL1006" s="370"/>
      <c r="AM1006" s="371"/>
      <c r="AN1006" s="369"/>
      <c r="AO1006" s="370"/>
      <c r="AP1006" s="370"/>
      <c r="AQ1006" s="371"/>
      <c r="AR1006" s="369"/>
      <c r="AS1006" s="370"/>
      <c r="AT1006" s="370"/>
      <c r="AU1006" s="37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74"/>
      <c r="CA1006" s="74"/>
      <c r="CB1006" s="74"/>
      <c r="CC1006" s="74"/>
      <c r="CD1006" s="74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  <c r="DR1006" s="31"/>
      <c r="DS1006" s="31"/>
      <c r="DT1006" s="31"/>
      <c r="DU1006" s="31"/>
      <c r="DV1006" s="31"/>
      <c r="DW1006" s="31"/>
      <c r="DX1006" s="31"/>
      <c r="DY1006" s="31"/>
      <c r="DZ1006" s="31"/>
      <c r="EA1006" s="31"/>
      <c r="EB1006" s="31"/>
      <c r="EC1006" s="31"/>
      <c r="ED1006" s="31"/>
      <c r="EE1006" s="31"/>
      <c r="EF1006" s="31"/>
      <c r="EG1006" s="31"/>
      <c r="EH1006" s="31"/>
      <c r="EI1006" s="31"/>
      <c r="EJ1006" s="31"/>
      <c r="EK1006" s="31"/>
      <c r="EL1006" s="31"/>
      <c r="EM1006" s="31"/>
      <c r="EN1006" s="31"/>
      <c r="EO1006" s="31"/>
      <c r="EP1006" s="31"/>
      <c r="EQ1006" s="31"/>
      <c r="ER1006" s="31"/>
      <c r="ES1006" s="31"/>
      <c r="ET1006" s="31"/>
      <c r="EU1006" s="31"/>
      <c r="EV1006" s="31"/>
      <c r="EW1006" s="31"/>
      <c r="EX1006" s="31"/>
      <c r="EY1006" s="31"/>
      <c r="EZ1006" s="31"/>
      <c r="FA1006" s="31"/>
      <c r="FB1006" s="31"/>
      <c r="FC1006" s="31"/>
      <c r="FD1006" s="31"/>
      <c r="FE1006" s="31"/>
      <c r="FF1006" s="31"/>
      <c r="FG1006" s="31"/>
    </row>
    <row r="1007" spans="1:163" ht="20.25" customHeight="1">
      <c r="A1007" s="395" t="s">
        <v>626</v>
      </c>
      <c r="B1007" s="400"/>
      <c r="C1007" s="400"/>
      <c r="D1007" s="400"/>
      <c r="E1007" s="400"/>
      <c r="F1007" s="400"/>
      <c r="G1007" s="400"/>
      <c r="H1007" s="400"/>
      <c r="I1007" s="400"/>
      <c r="J1007" s="400"/>
      <c r="K1007" s="400"/>
      <c r="L1007" s="400"/>
      <c r="M1007" s="400"/>
      <c r="N1007" s="400"/>
      <c r="O1007" s="400"/>
      <c r="P1007" s="400"/>
      <c r="Q1007" s="401"/>
      <c r="R1007" s="412">
        <v>6</v>
      </c>
      <c r="S1007" s="413"/>
      <c r="T1007" s="369"/>
      <c r="U1007" s="370"/>
      <c r="V1007" s="370"/>
      <c r="W1007" s="371"/>
      <c r="X1007" s="369"/>
      <c r="Y1007" s="370"/>
      <c r="Z1007" s="370"/>
      <c r="AA1007" s="371"/>
      <c r="AB1007" s="369"/>
      <c r="AC1007" s="370"/>
      <c r="AD1007" s="370"/>
      <c r="AE1007" s="371"/>
      <c r="AF1007" s="369"/>
      <c r="AG1007" s="370"/>
      <c r="AH1007" s="370"/>
      <c r="AI1007" s="371"/>
      <c r="AJ1007" s="369"/>
      <c r="AK1007" s="370"/>
      <c r="AL1007" s="370"/>
      <c r="AM1007" s="371"/>
      <c r="AN1007" s="369"/>
      <c r="AO1007" s="370"/>
      <c r="AP1007" s="370"/>
      <c r="AQ1007" s="371"/>
      <c r="AR1007" s="369"/>
      <c r="AS1007" s="370"/>
      <c r="AT1007" s="370"/>
      <c r="AU1007" s="37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107"/>
      <c r="CA1007" s="107"/>
      <c r="CB1007" s="107"/>
      <c r="CC1007" s="74"/>
      <c r="CD1007" s="74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  <c r="DR1007" s="31"/>
      <c r="DS1007" s="31"/>
      <c r="DT1007" s="31"/>
      <c r="DU1007" s="31"/>
      <c r="DV1007" s="31"/>
      <c r="DW1007" s="31"/>
      <c r="DX1007" s="31"/>
      <c r="DY1007" s="31"/>
      <c r="DZ1007" s="31"/>
      <c r="EA1007" s="31"/>
      <c r="EB1007" s="31"/>
      <c r="EC1007" s="31"/>
      <c r="ED1007" s="31"/>
      <c r="EE1007" s="31"/>
      <c r="EF1007" s="31"/>
      <c r="EG1007" s="31"/>
      <c r="EH1007" s="31"/>
      <c r="EI1007" s="31"/>
      <c r="EJ1007" s="31"/>
      <c r="EK1007" s="31"/>
      <c r="EL1007" s="31"/>
      <c r="EM1007" s="31"/>
      <c r="EN1007" s="31"/>
      <c r="EO1007" s="31"/>
      <c r="EP1007" s="31"/>
      <c r="EQ1007" s="31"/>
      <c r="ER1007" s="31"/>
      <c r="ES1007" s="31"/>
      <c r="ET1007" s="31"/>
      <c r="EU1007" s="31"/>
      <c r="EV1007" s="31"/>
      <c r="EW1007" s="31"/>
      <c r="EX1007" s="31"/>
      <c r="EY1007" s="31"/>
      <c r="EZ1007" s="31"/>
      <c r="FA1007" s="31"/>
      <c r="FB1007" s="31"/>
      <c r="FC1007" s="31"/>
      <c r="FD1007" s="31"/>
      <c r="FE1007" s="31"/>
      <c r="FF1007" s="31"/>
      <c r="FG1007" s="31"/>
    </row>
    <row r="1008" spans="1:163" ht="15.75" customHeight="1">
      <c r="A1008" s="395" t="s">
        <v>629</v>
      </c>
      <c r="B1008" s="400"/>
      <c r="C1008" s="400"/>
      <c r="D1008" s="400"/>
      <c r="E1008" s="400"/>
      <c r="F1008" s="400"/>
      <c r="G1008" s="400"/>
      <c r="H1008" s="400"/>
      <c r="I1008" s="400"/>
      <c r="J1008" s="400"/>
      <c r="K1008" s="400"/>
      <c r="L1008" s="400"/>
      <c r="M1008" s="400"/>
      <c r="N1008" s="400"/>
      <c r="O1008" s="400"/>
      <c r="P1008" s="400"/>
      <c r="Q1008" s="401"/>
      <c r="R1008" s="412">
        <v>7</v>
      </c>
      <c r="S1008" s="413"/>
      <c r="T1008" s="369"/>
      <c r="U1008" s="370"/>
      <c r="V1008" s="370"/>
      <c r="W1008" s="371"/>
      <c r="X1008" s="369"/>
      <c r="Y1008" s="370"/>
      <c r="Z1008" s="370"/>
      <c r="AA1008" s="371"/>
      <c r="AB1008" s="369"/>
      <c r="AC1008" s="370"/>
      <c r="AD1008" s="370"/>
      <c r="AE1008" s="371"/>
      <c r="AF1008" s="369"/>
      <c r="AG1008" s="370"/>
      <c r="AH1008" s="370"/>
      <c r="AI1008" s="371"/>
      <c r="AJ1008" s="369"/>
      <c r="AK1008" s="370"/>
      <c r="AL1008" s="370"/>
      <c r="AM1008" s="371"/>
      <c r="AN1008" s="369"/>
      <c r="AO1008" s="370"/>
      <c r="AP1008" s="370"/>
      <c r="AQ1008" s="371"/>
      <c r="AR1008" s="369"/>
      <c r="AS1008" s="370"/>
      <c r="AT1008" s="370"/>
      <c r="AU1008" s="37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74"/>
      <c r="CA1008" s="74"/>
      <c r="CB1008" s="74"/>
      <c r="CC1008" s="74"/>
      <c r="CD1008" s="74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  <c r="DR1008" s="31"/>
      <c r="DS1008" s="31"/>
      <c r="DT1008" s="31"/>
      <c r="DU1008" s="31"/>
      <c r="DV1008" s="31"/>
      <c r="DW1008" s="31"/>
      <c r="DX1008" s="31"/>
      <c r="DY1008" s="31"/>
      <c r="DZ1008" s="31"/>
      <c r="EA1008" s="31"/>
      <c r="EB1008" s="31"/>
      <c r="EC1008" s="31"/>
      <c r="ED1008" s="31"/>
      <c r="EE1008" s="31"/>
      <c r="EF1008" s="31"/>
      <c r="EG1008" s="31"/>
      <c r="EH1008" s="31"/>
      <c r="EI1008" s="31"/>
      <c r="EJ1008" s="31"/>
      <c r="EK1008" s="31"/>
      <c r="EL1008" s="31"/>
      <c r="EM1008" s="31"/>
      <c r="EN1008" s="31"/>
      <c r="EO1008" s="31"/>
      <c r="EP1008" s="31"/>
      <c r="EQ1008" s="31"/>
      <c r="ER1008" s="31"/>
      <c r="ES1008" s="31"/>
      <c r="ET1008" s="31"/>
      <c r="EU1008" s="31"/>
      <c r="EV1008" s="31"/>
      <c r="EW1008" s="31"/>
      <c r="EX1008" s="31"/>
      <c r="EY1008" s="31"/>
      <c r="EZ1008" s="31"/>
      <c r="FA1008" s="31"/>
      <c r="FB1008" s="31"/>
      <c r="FC1008" s="31"/>
      <c r="FD1008" s="31"/>
      <c r="FE1008" s="31"/>
      <c r="FF1008" s="31"/>
      <c r="FG1008" s="31"/>
    </row>
    <row r="1009" spans="1:163" ht="11.25">
      <c r="A1009" s="395" t="s">
        <v>1365</v>
      </c>
      <c r="B1009" s="400"/>
      <c r="C1009" s="400"/>
      <c r="D1009" s="400"/>
      <c r="E1009" s="400"/>
      <c r="F1009" s="400"/>
      <c r="G1009" s="400"/>
      <c r="H1009" s="400"/>
      <c r="I1009" s="400"/>
      <c r="J1009" s="400"/>
      <c r="K1009" s="400"/>
      <c r="L1009" s="400"/>
      <c r="M1009" s="400"/>
      <c r="N1009" s="400"/>
      <c r="O1009" s="400"/>
      <c r="P1009" s="400"/>
      <c r="Q1009" s="401"/>
      <c r="R1009" s="412">
        <v>8</v>
      </c>
      <c r="S1009" s="413"/>
      <c r="T1009" s="369"/>
      <c r="U1009" s="370"/>
      <c r="V1009" s="370"/>
      <c r="W1009" s="371"/>
      <c r="X1009" s="369"/>
      <c r="Y1009" s="370"/>
      <c r="Z1009" s="370"/>
      <c r="AA1009" s="371"/>
      <c r="AB1009" s="369"/>
      <c r="AC1009" s="370"/>
      <c r="AD1009" s="370"/>
      <c r="AE1009" s="371"/>
      <c r="AF1009" s="369"/>
      <c r="AG1009" s="370"/>
      <c r="AH1009" s="370"/>
      <c r="AI1009" s="371"/>
      <c r="AJ1009" s="369"/>
      <c r="AK1009" s="370"/>
      <c r="AL1009" s="370"/>
      <c r="AM1009" s="371"/>
      <c r="AN1009" s="369"/>
      <c r="AO1009" s="370"/>
      <c r="AP1009" s="370"/>
      <c r="AQ1009" s="371"/>
      <c r="AR1009" s="369"/>
      <c r="AS1009" s="370"/>
      <c r="AT1009" s="370"/>
      <c r="AU1009" s="37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  <c r="DR1009" s="31"/>
      <c r="DS1009" s="31"/>
      <c r="DT1009" s="31"/>
      <c r="DU1009" s="31"/>
      <c r="DV1009" s="31"/>
      <c r="DW1009" s="31"/>
      <c r="DX1009" s="31"/>
      <c r="DY1009" s="31"/>
      <c r="DZ1009" s="31"/>
      <c r="EA1009" s="31"/>
      <c r="EB1009" s="31"/>
      <c r="EC1009" s="31"/>
      <c r="ED1009" s="31"/>
      <c r="EE1009" s="31"/>
      <c r="EF1009" s="31"/>
      <c r="EG1009" s="31"/>
      <c r="EH1009" s="31"/>
      <c r="EI1009" s="31"/>
      <c r="EJ1009" s="31"/>
      <c r="EK1009" s="31"/>
      <c r="EL1009" s="31"/>
      <c r="EM1009" s="31"/>
      <c r="EN1009" s="31"/>
      <c r="EO1009" s="31"/>
      <c r="EP1009" s="31"/>
      <c r="EQ1009" s="31"/>
      <c r="ER1009" s="31"/>
      <c r="ES1009" s="31"/>
      <c r="ET1009" s="31"/>
      <c r="EU1009" s="31"/>
      <c r="EV1009" s="31"/>
      <c r="EW1009" s="31"/>
      <c r="EX1009" s="31"/>
      <c r="EY1009" s="31"/>
      <c r="EZ1009" s="31"/>
      <c r="FA1009" s="31"/>
      <c r="FB1009" s="31"/>
      <c r="FC1009" s="31"/>
      <c r="FD1009" s="31"/>
      <c r="FE1009" s="31"/>
      <c r="FF1009" s="31"/>
      <c r="FG1009" s="31"/>
    </row>
    <row r="1010" spans="1:47" s="31" customFormat="1" ht="24.75" customHeight="1">
      <c r="A1010" s="395" t="s">
        <v>628</v>
      </c>
      <c r="B1010" s="400"/>
      <c r="C1010" s="400"/>
      <c r="D1010" s="400"/>
      <c r="E1010" s="400"/>
      <c r="F1010" s="400"/>
      <c r="G1010" s="400"/>
      <c r="H1010" s="400"/>
      <c r="I1010" s="400"/>
      <c r="J1010" s="400"/>
      <c r="K1010" s="400"/>
      <c r="L1010" s="400"/>
      <c r="M1010" s="400"/>
      <c r="N1010" s="400"/>
      <c r="O1010" s="400"/>
      <c r="P1010" s="400"/>
      <c r="Q1010" s="401"/>
      <c r="R1010" s="412">
        <v>9</v>
      </c>
      <c r="S1010" s="413"/>
      <c r="T1010" s="369"/>
      <c r="U1010" s="370"/>
      <c r="V1010" s="370"/>
      <c r="W1010" s="371"/>
      <c r="X1010" s="369"/>
      <c r="Y1010" s="370"/>
      <c r="Z1010" s="370"/>
      <c r="AA1010" s="371"/>
      <c r="AB1010" s="369"/>
      <c r="AC1010" s="370"/>
      <c r="AD1010" s="370"/>
      <c r="AE1010" s="371"/>
      <c r="AF1010" s="369"/>
      <c r="AG1010" s="370"/>
      <c r="AH1010" s="370"/>
      <c r="AI1010" s="371"/>
      <c r="AJ1010" s="369"/>
      <c r="AK1010" s="370"/>
      <c r="AL1010" s="370"/>
      <c r="AM1010" s="371"/>
      <c r="AN1010" s="369"/>
      <c r="AO1010" s="370"/>
      <c r="AP1010" s="370"/>
      <c r="AQ1010" s="371"/>
      <c r="AR1010" s="369"/>
      <c r="AS1010" s="370"/>
      <c r="AT1010" s="370"/>
      <c r="AU1010" s="371"/>
    </row>
    <row r="1011" spans="1:47" s="31" customFormat="1" ht="22.5" customHeight="1">
      <c r="A1011" s="395" t="s">
        <v>630</v>
      </c>
      <c r="B1011" s="400"/>
      <c r="C1011" s="400"/>
      <c r="D1011" s="400"/>
      <c r="E1011" s="400"/>
      <c r="F1011" s="400"/>
      <c r="G1011" s="400"/>
      <c r="H1011" s="400"/>
      <c r="I1011" s="400"/>
      <c r="J1011" s="400"/>
      <c r="K1011" s="400"/>
      <c r="L1011" s="400"/>
      <c r="M1011" s="400"/>
      <c r="N1011" s="400"/>
      <c r="O1011" s="400"/>
      <c r="P1011" s="400"/>
      <c r="Q1011" s="401"/>
      <c r="R1011" s="412">
        <v>10</v>
      </c>
      <c r="S1011" s="413"/>
      <c r="T1011" s="369"/>
      <c r="U1011" s="370"/>
      <c r="V1011" s="370"/>
      <c r="W1011" s="371"/>
      <c r="X1011" s="369"/>
      <c r="Y1011" s="370"/>
      <c r="Z1011" s="370"/>
      <c r="AA1011" s="371"/>
      <c r="AB1011" s="369"/>
      <c r="AC1011" s="370"/>
      <c r="AD1011" s="370"/>
      <c r="AE1011" s="371"/>
      <c r="AF1011" s="369"/>
      <c r="AG1011" s="370"/>
      <c r="AH1011" s="370"/>
      <c r="AI1011" s="371"/>
      <c r="AJ1011" s="369"/>
      <c r="AK1011" s="370"/>
      <c r="AL1011" s="370"/>
      <c r="AM1011" s="371"/>
      <c r="AN1011" s="369"/>
      <c r="AO1011" s="370"/>
      <c r="AP1011" s="370"/>
      <c r="AQ1011" s="371"/>
      <c r="AR1011" s="369"/>
      <c r="AS1011" s="370"/>
      <c r="AT1011" s="370"/>
      <c r="AU1011" s="371"/>
    </row>
    <row r="1012" spans="1:163" s="31" customFormat="1" ht="33.75" customHeight="1">
      <c r="A1012" s="395" t="s">
        <v>1768</v>
      </c>
      <c r="B1012" s="400"/>
      <c r="C1012" s="400"/>
      <c r="D1012" s="400"/>
      <c r="E1012" s="400"/>
      <c r="F1012" s="400"/>
      <c r="G1012" s="400"/>
      <c r="H1012" s="400"/>
      <c r="I1012" s="400"/>
      <c r="J1012" s="400"/>
      <c r="K1012" s="400"/>
      <c r="L1012" s="400"/>
      <c r="M1012" s="400"/>
      <c r="N1012" s="400"/>
      <c r="O1012" s="400"/>
      <c r="P1012" s="400"/>
      <c r="Q1012" s="401"/>
      <c r="R1012" s="412">
        <v>11</v>
      </c>
      <c r="S1012" s="413"/>
      <c r="T1012" s="369"/>
      <c r="U1012" s="370"/>
      <c r="V1012" s="370"/>
      <c r="W1012" s="371"/>
      <c r="X1012" s="369"/>
      <c r="Y1012" s="370"/>
      <c r="Z1012" s="370"/>
      <c r="AA1012" s="371"/>
      <c r="AB1012" s="369"/>
      <c r="AC1012" s="370"/>
      <c r="AD1012" s="370"/>
      <c r="AE1012" s="371"/>
      <c r="AF1012" s="369"/>
      <c r="AG1012" s="370"/>
      <c r="AH1012" s="370"/>
      <c r="AI1012" s="371"/>
      <c r="AJ1012" s="369"/>
      <c r="AK1012" s="370"/>
      <c r="AL1012" s="370"/>
      <c r="AM1012" s="371"/>
      <c r="AN1012" s="369"/>
      <c r="AO1012" s="370"/>
      <c r="AP1012" s="370"/>
      <c r="AQ1012" s="371"/>
      <c r="AR1012" s="369"/>
      <c r="AS1012" s="370"/>
      <c r="AT1012" s="370"/>
      <c r="AU1012" s="37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</row>
    <row r="1013" spans="1:88" s="31" customFormat="1" ht="11.25">
      <c r="A1013" s="395" t="s">
        <v>628</v>
      </c>
      <c r="B1013" s="400"/>
      <c r="C1013" s="400"/>
      <c r="D1013" s="400"/>
      <c r="E1013" s="400"/>
      <c r="F1013" s="400"/>
      <c r="G1013" s="400"/>
      <c r="H1013" s="400"/>
      <c r="I1013" s="400"/>
      <c r="J1013" s="400"/>
      <c r="K1013" s="400"/>
      <c r="L1013" s="400"/>
      <c r="M1013" s="400"/>
      <c r="N1013" s="400"/>
      <c r="O1013" s="400"/>
      <c r="P1013" s="400"/>
      <c r="Q1013" s="401"/>
      <c r="R1013" s="412">
        <v>12</v>
      </c>
      <c r="S1013" s="413"/>
      <c r="T1013" s="369"/>
      <c r="U1013" s="370"/>
      <c r="V1013" s="370"/>
      <c r="W1013" s="371"/>
      <c r="X1013" s="369"/>
      <c r="Y1013" s="370"/>
      <c r="Z1013" s="370"/>
      <c r="AA1013" s="371"/>
      <c r="AB1013" s="369"/>
      <c r="AC1013" s="370"/>
      <c r="AD1013" s="370"/>
      <c r="AE1013" s="371"/>
      <c r="AF1013" s="369"/>
      <c r="AG1013" s="370"/>
      <c r="AH1013" s="370"/>
      <c r="AI1013" s="371"/>
      <c r="AJ1013" s="369"/>
      <c r="AK1013" s="370"/>
      <c r="AL1013" s="370"/>
      <c r="AM1013" s="371"/>
      <c r="AN1013" s="369"/>
      <c r="AO1013" s="370"/>
      <c r="AP1013" s="370"/>
      <c r="AQ1013" s="371"/>
      <c r="AR1013" s="369"/>
      <c r="AS1013" s="370"/>
      <c r="AT1013" s="370"/>
      <c r="AU1013" s="37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</row>
    <row r="1014" spans="14:163" s="31" customFormat="1" ht="11.25">
      <c r="N1014" s="12"/>
      <c r="O1014" s="12"/>
      <c r="P1014" s="12"/>
      <c r="Q1014" s="12"/>
      <c r="R1014" s="12"/>
      <c r="S1014" s="12"/>
      <c r="T1014" s="12"/>
      <c r="U1014" s="12"/>
      <c r="V1014" s="12"/>
      <c r="W1014" s="21"/>
      <c r="X1014" s="21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91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</row>
    <row r="1015" spans="1:163" s="31" customFormat="1" ht="11.25">
      <c r="A1015" s="496" t="s">
        <v>301</v>
      </c>
      <c r="B1015" s="496"/>
      <c r="C1015" s="2"/>
      <c r="D1015" s="2"/>
      <c r="E1015" s="2"/>
      <c r="F1015" s="2"/>
      <c r="G1015" s="2"/>
      <c r="H1015" s="2" t="s">
        <v>1671</v>
      </c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</row>
    <row r="1016" spans="1:163" s="26" customFormat="1" ht="11.25" customHeight="1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8"/>
      <c r="DX1016" s="8"/>
      <c r="DY1016" s="8"/>
      <c r="DZ1016" s="8"/>
      <c r="EA1016" s="8"/>
      <c r="EB1016" s="8"/>
      <c r="EC1016" s="8"/>
      <c r="ED1016" s="8"/>
      <c r="EE1016" s="8"/>
      <c r="EF1016" s="8"/>
      <c r="EG1016" s="8"/>
      <c r="EH1016" s="8"/>
      <c r="EI1016" s="8"/>
      <c r="EJ1016" s="8"/>
      <c r="EK1016" s="8"/>
      <c r="EL1016" s="8"/>
      <c r="EM1016" s="8"/>
      <c r="EN1016" s="8"/>
      <c r="EO1016" s="8"/>
      <c r="EP1016" s="8"/>
      <c r="EQ1016" s="8"/>
      <c r="ER1016" s="8"/>
      <c r="ES1016" s="8"/>
      <c r="ET1016" s="8"/>
      <c r="EU1016" s="8"/>
      <c r="EV1016" s="8"/>
      <c r="EW1016" s="8"/>
      <c r="EX1016" s="8"/>
      <c r="EY1016" s="8"/>
      <c r="EZ1016" s="8"/>
      <c r="FA1016" s="8"/>
      <c r="FB1016" s="8"/>
      <c r="FC1016" s="8"/>
      <c r="FD1016" s="8"/>
      <c r="FE1016" s="8"/>
      <c r="FF1016" s="8"/>
      <c r="FG1016" s="8"/>
    </row>
    <row r="1017" spans="1:163" s="31" customFormat="1" ht="11.25" customHeight="1">
      <c r="A1017" s="437" t="s">
        <v>1078</v>
      </c>
      <c r="B1017" s="438"/>
      <c r="C1017" s="438"/>
      <c r="D1017" s="438"/>
      <c r="E1017" s="438"/>
      <c r="F1017" s="438"/>
      <c r="G1017" s="438"/>
      <c r="H1017" s="438"/>
      <c r="I1017" s="439"/>
      <c r="J1017" s="497" t="s">
        <v>1438</v>
      </c>
      <c r="K1017" s="664"/>
      <c r="L1017" s="437" t="s">
        <v>822</v>
      </c>
      <c r="M1017" s="438"/>
      <c r="N1017" s="438"/>
      <c r="O1017" s="438"/>
      <c r="P1017" s="438"/>
      <c r="Q1017" s="438"/>
      <c r="R1017" s="438"/>
      <c r="S1017" s="438"/>
      <c r="T1017" s="438"/>
      <c r="U1017" s="438"/>
      <c r="V1017" s="438"/>
      <c r="W1017" s="438"/>
      <c r="X1017" s="438"/>
      <c r="Y1017" s="438"/>
      <c r="Z1017" s="438"/>
      <c r="AA1017" s="438"/>
      <c r="AB1017" s="438"/>
      <c r="AC1017" s="438"/>
      <c r="AD1017" s="438"/>
      <c r="AE1017" s="438"/>
      <c r="AF1017" s="438"/>
      <c r="AG1017" s="438"/>
      <c r="AH1017" s="438"/>
      <c r="AI1017" s="438"/>
      <c r="AJ1017" s="438"/>
      <c r="AK1017" s="438"/>
      <c r="AL1017" s="438"/>
      <c r="AM1017" s="438"/>
      <c r="AN1017" s="438"/>
      <c r="AO1017" s="438"/>
      <c r="AP1017" s="438"/>
      <c r="AQ1017" s="438"/>
      <c r="AR1017" s="438"/>
      <c r="AS1017" s="438"/>
      <c r="AT1017" s="438"/>
      <c r="AU1017" s="438"/>
      <c r="AV1017" s="438"/>
      <c r="AW1017" s="438"/>
      <c r="AX1017" s="438"/>
      <c r="AY1017" s="438"/>
      <c r="AZ1017" s="438"/>
      <c r="BA1017" s="438"/>
      <c r="BB1017" s="438"/>
      <c r="BC1017" s="438"/>
      <c r="BD1017" s="438"/>
      <c r="BE1017" s="438"/>
      <c r="BF1017" s="438"/>
      <c r="BG1017" s="438"/>
      <c r="BH1017" s="486" t="s">
        <v>1757</v>
      </c>
      <c r="BI1017" s="486"/>
      <c r="BJ1017" s="486"/>
      <c r="BK1017" s="486"/>
      <c r="BL1017" s="486"/>
      <c r="BM1017" s="486"/>
      <c r="BN1017" s="486"/>
      <c r="BO1017" s="486"/>
      <c r="BP1017" s="486"/>
      <c r="BQ1017" s="486"/>
      <c r="BR1017" s="486"/>
      <c r="BS1017" s="486"/>
      <c r="BT1017" s="486"/>
      <c r="BU1017" s="486"/>
      <c r="BV1017" s="486"/>
      <c r="BW1017" s="486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8"/>
      <c r="DX1017" s="8"/>
      <c r="DY1017" s="8"/>
      <c r="DZ1017" s="8"/>
      <c r="EA1017" s="8"/>
      <c r="EB1017" s="8"/>
      <c r="EC1017" s="8"/>
      <c r="ED1017" s="8"/>
      <c r="EE1017" s="8"/>
      <c r="EF1017" s="8"/>
      <c r="EG1017" s="8"/>
      <c r="EH1017" s="8"/>
      <c r="EI1017" s="8"/>
      <c r="EJ1017" s="8"/>
      <c r="EK1017" s="8"/>
      <c r="EL1017" s="8"/>
      <c r="EM1017" s="8"/>
      <c r="EN1017" s="8"/>
      <c r="EO1017" s="8"/>
      <c r="EP1017" s="8"/>
      <c r="EQ1017" s="8"/>
      <c r="ER1017" s="8"/>
      <c r="ES1017" s="8"/>
      <c r="ET1017" s="8"/>
      <c r="EU1017" s="8"/>
      <c r="EV1017" s="8"/>
      <c r="EW1017" s="8"/>
      <c r="EX1017" s="8"/>
      <c r="EY1017" s="8"/>
      <c r="EZ1017" s="8"/>
      <c r="FA1017" s="8"/>
      <c r="FB1017" s="8"/>
      <c r="FC1017" s="8"/>
      <c r="FD1017" s="8"/>
      <c r="FE1017" s="8"/>
      <c r="FF1017" s="8"/>
      <c r="FG1017" s="8"/>
    </row>
    <row r="1018" spans="1:163" s="31" customFormat="1" ht="11.25" customHeight="1">
      <c r="A1018" s="459"/>
      <c r="B1018" s="460"/>
      <c r="C1018" s="460"/>
      <c r="D1018" s="460"/>
      <c r="E1018" s="460"/>
      <c r="F1018" s="460"/>
      <c r="G1018" s="460"/>
      <c r="H1018" s="460"/>
      <c r="I1018" s="461"/>
      <c r="J1018" s="665"/>
      <c r="K1018" s="666"/>
      <c r="L1018" s="440" t="s">
        <v>823</v>
      </c>
      <c r="M1018" s="441"/>
      <c r="N1018" s="441"/>
      <c r="O1018" s="441"/>
      <c r="P1018" s="441"/>
      <c r="Q1018" s="441"/>
      <c r="R1018" s="441"/>
      <c r="S1018" s="441"/>
      <c r="T1018" s="441"/>
      <c r="U1018" s="441"/>
      <c r="V1018" s="441"/>
      <c r="W1018" s="441"/>
      <c r="X1018" s="441"/>
      <c r="Y1018" s="441"/>
      <c r="Z1018" s="441"/>
      <c r="AA1018" s="441"/>
      <c r="AB1018" s="441"/>
      <c r="AC1018" s="441"/>
      <c r="AD1018" s="441"/>
      <c r="AE1018" s="441"/>
      <c r="AF1018" s="441"/>
      <c r="AG1018" s="441"/>
      <c r="AH1018" s="441"/>
      <c r="AI1018" s="441"/>
      <c r="AJ1018" s="441"/>
      <c r="AK1018" s="441"/>
      <c r="AL1018" s="441"/>
      <c r="AM1018" s="441"/>
      <c r="AN1018" s="441"/>
      <c r="AO1018" s="441"/>
      <c r="AP1018" s="441"/>
      <c r="AQ1018" s="441"/>
      <c r="AR1018" s="441"/>
      <c r="AS1018" s="441"/>
      <c r="AT1018" s="441"/>
      <c r="AU1018" s="441"/>
      <c r="AV1018" s="441"/>
      <c r="AW1018" s="441"/>
      <c r="AX1018" s="441"/>
      <c r="AY1018" s="441"/>
      <c r="AZ1018" s="441"/>
      <c r="BA1018" s="441"/>
      <c r="BB1018" s="441"/>
      <c r="BC1018" s="441"/>
      <c r="BD1018" s="441"/>
      <c r="BE1018" s="441"/>
      <c r="BF1018" s="441"/>
      <c r="BG1018" s="441"/>
      <c r="BH1018" s="486"/>
      <c r="BI1018" s="486"/>
      <c r="BJ1018" s="486"/>
      <c r="BK1018" s="486"/>
      <c r="BL1018" s="486"/>
      <c r="BM1018" s="486"/>
      <c r="BN1018" s="486"/>
      <c r="BO1018" s="486"/>
      <c r="BP1018" s="486"/>
      <c r="BQ1018" s="486"/>
      <c r="BR1018" s="486"/>
      <c r="BS1018" s="486"/>
      <c r="BT1018" s="486"/>
      <c r="BU1018" s="486"/>
      <c r="BV1018" s="486"/>
      <c r="BW1018" s="486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  <c r="DU1018" s="8"/>
      <c r="DV1018" s="8"/>
      <c r="DW1018" s="8"/>
      <c r="DX1018" s="8"/>
      <c r="DY1018" s="8"/>
      <c r="DZ1018" s="8"/>
      <c r="EA1018" s="8"/>
      <c r="EB1018" s="8"/>
      <c r="EC1018" s="8"/>
      <c r="ED1018" s="8"/>
      <c r="EE1018" s="8"/>
      <c r="EF1018" s="8"/>
      <c r="EG1018" s="8"/>
      <c r="EH1018" s="8"/>
      <c r="EI1018" s="8"/>
      <c r="EJ1018" s="8"/>
      <c r="EK1018" s="8"/>
      <c r="EL1018" s="8"/>
      <c r="EM1018" s="8"/>
      <c r="EN1018" s="8"/>
      <c r="EO1018" s="8"/>
      <c r="EP1018" s="8"/>
      <c r="EQ1018" s="8"/>
      <c r="ER1018" s="8"/>
      <c r="ES1018" s="8"/>
      <c r="ET1018" s="8"/>
      <c r="EU1018" s="8"/>
      <c r="EV1018" s="8"/>
      <c r="EW1018" s="8"/>
      <c r="EX1018" s="8"/>
      <c r="EY1018" s="8"/>
      <c r="EZ1018" s="8"/>
      <c r="FA1018" s="8"/>
      <c r="FB1018" s="8"/>
      <c r="FC1018" s="8"/>
      <c r="FD1018" s="8"/>
      <c r="FE1018" s="8"/>
      <c r="FF1018" s="8"/>
      <c r="FG1018" s="8"/>
    </row>
    <row r="1019" spans="1:163" s="31" customFormat="1" ht="11.25" customHeight="1">
      <c r="A1019" s="459"/>
      <c r="B1019" s="460"/>
      <c r="C1019" s="460"/>
      <c r="D1019" s="460"/>
      <c r="E1019" s="460"/>
      <c r="F1019" s="460"/>
      <c r="G1019" s="460"/>
      <c r="H1019" s="460"/>
      <c r="I1019" s="461"/>
      <c r="J1019" s="665"/>
      <c r="K1019" s="666"/>
      <c r="L1019" s="437" t="s">
        <v>824</v>
      </c>
      <c r="M1019" s="438"/>
      <c r="N1019" s="438"/>
      <c r="O1019" s="438"/>
      <c r="P1019" s="438"/>
      <c r="Q1019" s="438"/>
      <c r="R1019" s="438"/>
      <c r="S1019" s="439"/>
      <c r="T1019" s="437" t="s">
        <v>825</v>
      </c>
      <c r="U1019" s="438"/>
      <c r="V1019" s="438"/>
      <c r="W1019" s="438"/>
      <c r="X1019" s="438"/>
      <c r="Y1019" s="438"/>
      <c r="Z1019" s="438"/>
      <c r="AA1019" s="439"/>
      <c r="AB1019" s="437" t="s">
        <v>792</v>
      </c>
      <c r="AC1019" s="438"/>
      <c r="AD1019" s="438"/>
      <c r="AE1019" s="438"/>
      <c r="AF1019" s="438"/>
      <c r="AG1019" s="438"/>
      <c r="AH1019" s="438"/>
      <c r="AI1019" s="438"/>
      <c r="AJ1019" s="549" t="s">
        <v>1759</v>
      </c>
      <c r="AK1019" s="550"/>
      <c r="AL1019" s="550"/>
      <c r="AM1019" s="550"/>
      <c r="AN1019" s="550"/>
      <c r="AO1019" s="550"/>
      <c r="AP1019" s="550"/>
      <c r="AQ1019" s="551"/>
      <c r="AR1019" s="438" t="s">
        <v>1758</v>
      </c>
      <c r="AS1019" s="438"/>
      <c r="AT1019" s="438"/>
      <c r="AU1019" s="438"/>
      <c r="AV1019" s="438"/>
      <c r="AW1019" s="438"/>
      <c r="AX1019" s="438"/>
      <c r="AY1019" s="438"/>
      <c r="AZ1019" s="438"/>
      <c r="BA1019" s="438"/>
      <c r="BB1019" s="438"/>
      <c r="BC1019" s="438"/>
      <c r="BD1019" s="438"/>
      <c r="BE1019" s="438"/>
      <c r="BF1019" s="438"/>
      <c r="BG1019" s="439"/>
      <c r="BH1019" s="437" t="s">
        <v>793</v>
      </c>
      <c r="BI1019" s="438"/>
      <c r="BJ1019" s="438"/>
      <c r="BK1019" s="438"/>
      <c r="BL1019" s="438"/>
      <c r="BM1019" s="438"/>
      <c r="BN1019" s="438"/>
      <c r="BO1019" s="439"/>
      <c r="BP1019" s="437" t="s">
        <v>792</v>
      </c>
      <c r="BQ1019" s="438"/>
      <c r="BR1019" s="438"/>
      <c r="BS1019" s="438"/>
      <c r="BT1019" s="438"/>
      <c r="BU1019" s="438"/>
      <c r="BV1019" s="438"/>
      <c r="BW1019" s="439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8"/>
      <c r="DX1019" s="8"/>
      <c r="DY1019" s="8"/>
      <c r="DZ1019" s="8"/>
      <c r="EA1019" s="8"/>
      <c r="EB1019" s="8"/>
      <c r="EC1019" s="8"/>
      <c r="ED1019" s="8"/>
      <c r="EE1019" s="8"/>
      <c r="EF1019" s="8"/>
      <c r="EG1019" s="8"/>
      <c r="EH1019" s="8"/>
      <c r="EI1019" s="8"/>
      <c r="EJ1019" s="8"/>
      <c r="EK1019" s="8"/>
      <c r="EL1019" s="8"/>
      <c r="EM1019" s="8"/>
      <c r="EN1019" s="8"/>
      <c r="EO1019" s="8"/>
      <c r="EP1019" s="8"/>
      <c r="EQ1019" s="8"/>
      <c r="ER1019" s="8"/>
      <c r="ES1019" s="8"/>
      <c r="ET1019" s="8"/>
      <c r="EU1019" s="8"/>
      <c r="EV1019" s="8"/>
      <c r="EW1019" s="8"/>
      <c r="EX1019" s="8"/>
      <c r="EY1019" s="8"/>
      <c r="EZ1019" s="8"/>
      <c r="FA1019" s="8"/>
      <c r="FB1019" s="8"/>
      <c r="FC1019" s="8"/>
      <c r="FD1019" s="8"/>
      <c r="FE1019" s="8"/>
      <c r="FF1019" s="8"/>
      <c r="FG1019" s="8"/>
    </row>
    <row r="1020" spans="1:163" s="31" customFormat="1" ht="11.25" customHeight="1">
      <c r="A1020" s="459"/>
      <c r="B1020" s="460"/>
      <c r="C1020" s="460"/>
      <c r="D1020" s="460"/>
      <c r="E1020" s="460"/>
      <c r="F1020" s="460"/>
      <c r="G1020" s="460"/>
      <c r="H1020" s="460"/>
      <c r="I1020" s="461"/>
      <c r="J1020" s="665"/>
      <c r="K1020" s="666"/>
      <c r="L1020" s="459"/>
      <c r="M1020" s="460"/>
      <c r="N1020" s="460"/>
      <c r="O1020" s="460"/>
      <c r="P1020" s="460"/>
      <c r="Q1020" s="460"/>
      <c r="R1020" s="460"/>
      <c r="S1020" s="461"/>
      <c r="T1020" s="459"/>
      <c r="U1020" s="460"/>
      <c r="V1020" s="460"/>
      <c r="W1020" s="460"/>
      <c r="X1020" s="460"/>
      <c r="Y1020" s="460"/>
      <c r="Z1020" s="460"/>
      <c r="AA1020" s="461"/>
      <c r="AB1020" s="459"/>
      <c r="AC1020" s="460"/>
      <c r="AD1020" s="460"/>
      <c r="AE1020" s="460"/>
      <c r="AF1020" s="460"/>
      <c r="AG1020" s="460"/>
      <c r="AH1020" s="460"/>
      <c r="AI1020" s="460"/>
      <c r="AJ1020" s="552"/>
      <c r="AK1020" s="553"/>
      <c r="AL1020" s="553"/>
      <c r="AM1020" s="553"/>
      <c r="AN1020" s="553"/>
      <c r="AO1020" s="553"/>
      <c r="AP1020" s="553"/>
      <c r="AQ1020" s="554"/>
      <c r="AR1020" s="460"/>
      <c r="AS1020" s="460"/>
      <c r="AT1020" s="460"/>
      <c r="AU1020" s="460"/>
      <c r="AV1020" s="460"/>
      <c r="AW1020" s="460"/>
      <c r="AX1020" s="460"/>
      <c r="AY1020" s="460"/>
      <c r="AZ1020" s="460"/>
      <c r="BA1020" s="460"/>
      <c r="BB1020" s="460"/>
      <c r="BC1020" s="460"/>
      <c r="BD1020" s="460"/>
      <c r="BE1020" s="460"/>
      <c r="BF1020" s="460"/>
      <c r="BG1020" s="461"/>
      <c r="BH1020" s="459"/>
      <c r="BI1020" s="460"/>
      <c r="BJ1020" s="460"/>
      <c r="BK1020" s="460"/>
      <c r="BL1020" s="460"/>
      <c r="BM1020" s="460"/>
      <c r="BN1020" s="460"/>
      <c r="BO1020" s="461"/>
      <c r="BP1020" s="459"/>
      <c r="BQ1020" s="460"/>
      <c r="BR1020" s="460"/>
      <c r="BS1020" s="460"/>
      <c r="BT1020" s="460"/>
      <c r="BU1020" s="460"/>
      <c r="BV1020" s="460"/>
      <c r="BW1020" s="461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8"/>
      <c r="DX1020" s="8"/>
      <c r="DY1020" s="8"/>
      <c r="DZ1020" s="8"/>
      <c r="EA1020" s="8"/>
      <c r="EB1020" s="8"/>
      <c r="EC1020" s="8"/>
      <c r="ED1020" s="8"/>
      <c r="EE1020" s="8"/>
      <c r="EF1020" s="8"/>
      <c r="EG1020" s="8"/>
      <c r="EH1020" s="8"/>
      <c r="EI1020" s="8"/>
      <c r="EJ1020" s="8"/>
      <c r="EK1020" s="8"/>
      <c r="EL1020" s="8"/>
      <c r="EM1020" s="8"/>
      <c r="EN1020" s="8"/>
      <c r="EO1020" s="8"/>
      <c r="EP1020" s="8"/>
      <c r="EQ1020" s="8"/>
      <c r="ER1020" s="8"/>
      <c r="ES1020" s="8"/>
      <c r="ET1020" s="8"/>
      <c r="EU1020" s="8"/>
      <c r="EV1020" s="8"/>
      <c r="EW1020" s="8"/>
      <c r="EX1020" s="8"/>
      <c r="EY1020" s="8"/>
      <c r="EZ1020" s="8"/>
      <c r="FA1020" s="8"/>
      <c r="FB1020" s="8"/>
      <c r="FC1020" s="8"/>
      <c r="FD1020" s="8"/>
      <c r="FE1020" s="8"/>
      <c r="FF1020" s="8"/>
      <c r="FG1020" s="8"/>
    </row>
    <row r="1021" spans="1:163" s="44" customFormat="1" ht="11.25" customHeight="1">
      <c r="A1021" s="459"/>
      <c r="B1021" s="460"/>
      <c r="C1021" s="460"/>
      <c r="D1021" s="460"/>
      <c r="E1021" s="460"/>
      <c r="F1021" s="460"/>
      <c r="G1021" s="460"/>
      <c r="H1021" s="460"/>
      <c r="I1021" s="461"/>
      <c r="J1021" s="665"/>
      <c r="K1021" s="666"/>
      <c r="L1021" s="456" t="s">
        <v>539</v>
      </c>
      <c r="M1021" s="457"/>
      <c r="N1021" s="457"/>
      <c r="O1021" s="457"/>
      <c r="P1021" s="457"/>
      <c r="Q1021" s="457"/>
      <c r="R1021" s="457"/>
      <c r="S1021" s="458"/>
      <c r="T1021" s="456" t="s">
        <v>540</v>
      </c>
      <c r="U1021" s="457"/>
      <c r="V1021" s="457"/>
      <c r="W1021" s="457"/>
      <c r="X1021" s="457"/>
      <c r="Y1021" s="457"/>
      <c r="Z1021" s="457"/>
      <c r="AA1021" s="458"/>
      <c r="AB1021" s="456" t="s">
        <v>541</v>
      </c>
      <c r="AC1021" s="457"/>
      <c r="AD1021" s="457"/>
      <c r="AE1021" s="457"/>
      <c r="AF1021" s="457"/>
      <c r="AG1021" s="457"/>
      <c r="AH1021" s="457"/>
      <c r="AI1021" s="458"/>
      <c r="AJ1021" s="552"/>
      <c r="AK1021" s="553"/>
      <c r="AL1021" s="553"/>
      <c r="AM1021" s="553"/>
      <c r="AN1021" s="553"/>
      <c r="AO1021" s="553"/>
      <c r="AP1021" s="553"/>
      <c r="AQ1021" s="554"/>
      <c r="AR1021" s="438" t="s">
        <v>824</v>
      </c>
      <c r="AS1021" s="417"/>
      <c r="AT1021" s="417"/>
      <c r="AU1021" s="417"/>
      <c r="AV1021" s="417"/>
      <c r="AW1021" s="417"/>
      <c r="AX1021" s="417"/>
      <c r="AY1021" s="447"/>
      <c r="AZ1021" s="437" t="s">
        <v>825</v>
      </c>
      <c r="BA1021" s="417"/>
      <c r="BB1021" s="417"/>
      <c r="BC1021" s="417"/>
      <c r="BD1021" s="417"/>
      <c r="BE1021" s="417"/>
      <c r="BF1021" s="417"/>
      <c r="BG1021" s="447"/>
      <c r="BH1021" s="456" t="s">
        <v>563</v>
      </c>
      <c r="BI1021" s="457"/>
      <c r="BJ1021" s="457"/>
      <c r="BK1021" s="457"/>
      <c r="BL1021" s="457"/>
      <c r="BM1021" s="457"/>
      <c r="BN1021" s="457"/>
      <c r="BO1021" s="458"/>
      <c r="BP1021" s="456" t="s">
        <v>541</v>
      </c>
      <c r="BQ1021" s="457"/>
      <c r="BR1021" s="457"/>
      <c r="BS1021" s="457"/>
      <c r="BT1021" s="457"/>
      <c r="BU1021" s="457"/>
      <c r="BV1021" s="457"/>
      <c r="BW1021" s="45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  <c r="DU1021" s="8"/>
      <c r="DV1021" s="8"/>
      <c r="DW1021" s="8"/>
      <c r="DX1021" s="8"/>
      <c r="DY1021" s="8"/>
      <c r="DZ1021" s="8"/>
      <c r="EA1021" s="8"/>
      <c r="EB1021" s="8"/>
      <c r="EC1021" s="8"/>
      <c r="ED1021" s="8"/>
      <c r="EE1021" s="8"/>
      <c r="EF1021" s="8"/>
      <c r="EG1021" s="8"/>
      <c r="EH1021" s="8"/>
      <c r="EI1021" s="8"/>
      <c r="EJ1021" s="8"/>
      <c r="EK1021" s="8"/>
      <c r="EL1021" s="8"/>
      <c r="EM1021" s="8"/>
      <c r="EN1021" s="8"/>
      <c r="EO1021" s="8"/>
      <c r="EP1021" s="8"/>
      <c r="EQ1021" s="8"/>
      <c r="ER1021" s="8"/>
      <c r="ES1021" s="8"/>
      <c r="ET1021" s="8"/>
      <c r="EU1021" s="8"/>
      <c r="EV1021" s="8"/>
      <c r="EW1021" s="8"/>
      <c r="EX1021" s="8"/>
      <c r="EY1021" s="8"/>
      <c r="EZ1021" s="8"/>
      <c r="FA1021" s="8"/>
      <c r="FB1021" s="8"/>
      <c r="FC1021" s="8"/>
      <c r="FD1021" s="8"/>
      <c r="FE1021" s="8"/>
      <c r="FF1021" s="8"/>
      <c r="FG1021" s="8"/>
    </row>
    <row r="1022" spans="1:163" ht="16.5" customHeight="1">
      <c r="A1022" s="459"/>
      <c r="B1022" s="460"/>
      <c r="C1022" s="460"/>
      <c r="D1022" s="460"/>
      <c r="E1022" s="460"/>
      <c r="F1022" s="460"/>
      <c r="G1022" s="460"/>
      <c r="H1022" s="460"/>
      <c r="I1022" s="461"/>
      <c r="J1022" s="665"/>
      <c r="K1022" s="666"/>
      <c r="L1022" s="440"/>
      <c r="M1022" s="441"/>
      <c r="N1022" s="441"/>
      <c r="O1022" s="441"/>
      <c r="P1022" s="441"/>
      <c r="Q1022" s="441"/>
      <c r="R1022" s="441"/>
      <c r="S1022" s="442"/>
      <c r="T1022" s="440"/>
      <c r="U1022" s="441"/>
      <c r="V1022" s="441"/>
      <c r="W1022" s="441"/>
      <c r="X1022" s="441"/>
      <c r="Y1022" s="441"/>
      <c r="Z1022" s="441"/>
      <c r="AA1022" s="442"/>
      <c r="AB1022" s="440"/>
      <c r="AC1022" s="441"/>
      <c r="AD1022" s="441"/>
      <c r="AE1022" s="441"/>
      <c r="AF1022" s="441"/>
      <c r="AG1022" s="441"/>
      <c r="AH1022" s="441"/>
      <c r="AI1022" s="442"/>
      <c r="AJ1022" s="354"/>
      <c r="AK1022" s="355"/>
      <c r="AL1022" s="355"/>
      <c r="AM1022" s="355"/>
      <c r="AN1022" s="355"/>
      <c r="AO1022" s="355"/>
      <c r="AP1022" s="355"/>
      <c r="AQ1022" s="359"/>
      <c r="AR1022" s="441" t="s">
        <v>539</v>
      </c>
      <c r="AS1022" s="421"/>
      <c r="AT1022" s="421"/>
      <c r="AU1022" s="421"/>
      <c r="AV1022" s="421"/>
      <c r="AW1022" s="421"/>
      <c r="AX1022" s="421"/>
      <c r="AY1022" s="443"/>
      <c r="AZ1022" s="440" t="s">
        <v>540</v>
      </c>
      <c r="BA1022" s="421"/>
      <c r="BB1022" s="421"/>
      <c r="BC1022" s="421"/>
      <c r="BD1022" s="421"/>
      <c r="BE1022" s="421"/>
      <c r="BF1022" s="421"/>
      <c r="BG1022" s="443"/>
      <c r="BH1022" s="440"/>
      <c r="BI1022" s="441"/>
      <c r="BJ1022" s="441"/>
      <c r="BK1022" s="441"/>
      <c r="BL1022" s="441"/>
      <c r="BM1022" s="441"/>
      <c r="BN1022" s="441"/>
      <c r="BO1022" s="442"/>
      <c r="BP1022" s="440"/>
      <c r="BQ1022" s="441"/>
      <c r="BR1022" s="441"/>
      <c r="BS1022" s="441"/>
      <c r="BT1022" s="441"/>
      <c r="BU1022" s="441"/>
      <c r="BV1022" s="441"/>
      <c r="BW1022" s="442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8"/>
      <c r="DY1022" s="8"/>
      <c r="DZ1022" s="8"/>
      <c r="EA1022" s="8"/>
      <c r="EB1022" s="8"/>
      <c r="EC1022" s="8"/>
      <c r="ED1022" s="8"/>
      <c r="EE1022" s="8"/>
      <c r="EF1022" s="8"/>
      <c r="EG1022" s="8"/>
      <c r="EH1022" s="8"/>
      <c r="EI1022" s="8"/>
      <c r="EJ1022" s="8"/>
      <c r="EK1022" s="8"/>
      <c r="EL1022" s="8"/>
      <c r="EM1022" s="8"/>
      <c r="EN1022" s="8"/>
      <c r="EO1022" s="8"/>
      <c r="EP1022" s="8"/>
      <c r="EQ1022" s="8"/>
      <c r="ER1022" s="8"/>
      <c r="ES1022" s="8"/>
      <c r="ET1022" s="8"/>
      <c r="EU1022" s="8"/>
      <c r="EV1022" s="8"/>
      <c r="EW1022" s="8"/>
      <c r="EX1022" s="8"/>
      <c r="EY1022" s="8"/>
      <c r="EZ1022" s="8"/>
      <c r="FA1022" s="8"/>
      <c r="FB1022" s="8"/>
      <c r="FC1022" s="8"/>
      <c r="FD1022" s="8"/>
      <c r="FE1022" s="8"/>
      <c r="FF1022" s="8"/>
      <c r="FG1022" s="8"/>
    </row>
    <row r="1023" spans="1:75" ht="72.75" customHeight="1">
      <c r="A1023" s="440" t="s">
        <v>1099</v>
      </c>
      <c r="B1023" s="441"/>
      <c r="C1023" s="441"/>
      <c r="D1023" s="441"/>
      <c r="E1023" s="441"/>
      <c r="F1023" s="441"/>
      <c r="G1023" s="441"/>
      <c r="H1023" s="441"/>
      <c r="I1023" s="442"/>
      <c r="J1023" s="667"/>
      <c r="K1023" s="668"/>
      <c r="L1023" s="901" t="s">
        <v>564</v>
      </c>
      <c r="M1023" s="451"/>
      <c r="N1023" s="902" t="s">
        <v>565</v>
      </c>
      <c r="O1023" s="453"/>
      <c r="P1023" s="601" t="s">
        <v>566</v>
      </c>
      <c r="Q1023" s="602"/>
      <c r="R1023" s="603" t="s">
        <v>173</v>
      </c>
      <c r="S1023" s="453"/>
      <c r="T1023" s="901" t="s">
        <v>564</v>
      </c>
      <c r="U1023" s="451"/>
      <c r="V1023" s="902" t="s">
        <v>565</v>
      </c>
      <c r="W1023" s="453"/>
      <c r="X1023" s="601" t="s">
        <v>566</v>
      </c>
      <c r="Y1023" s="451"/>
      <c r="Z1023" s="603" t="s">
        <v>173</v>
      </c>
      <c r="AA1023" s="453"/>
      <c r="AB1023" s="901" t="s">
        <v>564</v>
      </c>
      <c r="AC1023" s="451"/>
      <c r="AD1023" s="902" t="s">
        <v>565</v>
      </c>
      <c r="AE1023" s="453"/>
      <c r="AF1023" s="901" t="s">
        <v>564</v>
      </c>
      <c r="AG1023" s="451"/>
      <c r="AH1023" s="902" t="s">
        <v>565</v>
      </c>
      <c r="AI1023" s="453"/>
      <c r="AJ1023" s="901"/>
      <c r="AK1023" s="826"/>
      <c r="AL1023" s="902" t="s">
        <v>1760</v>
      </c>
      <c r="AM1023" s="827"/>
      <c r="AN1023" s="601" t="s">
        <v>566</v>
      </c>
      <c r="AO1023" s="602"/>
      <c r="AP1023" s="603" t="s">
        <v>173</v>
      </c>
      <c r="AQ1023" s="827"/>
      <c r="AR1023" s="901" t="s">
        <v>564</v>
      </c>
      <c r="AS1023" s="451"/>
      <c r="AT1023" s="902" t="s">
        <v>565</v>
      </c>
      <c r="AU1023" s="453"/>
      <c r="AV1023" s="601" t="s">
        <v>566</v>
      </c>
      <c r="AW1023" s="602"/>
      <c r="AX1023" s="603" t="s">
        <v>173</v>
      </c>
      <c r="AY1023" s="453"/>
      <c r="AZ1023" s="191" t="s">
        <v>564</v>
      </c>
      <c r="BA1023" s="183"/>
      <c r="BB1023" s="192" t="s">
        <v>565</v>
      </c>
      <c r="BC1023" s="184"/>
      <c r="BD1023" s="180" t="s">
        <v>566</v>
      </c>
      <c r="BE1023" s="183"/>
      <c r="BF1023" s="181" t="s">
        <v>173</v>
      </c>
      <c r="BG1023" s="184"/>
      <c r="BH1023" s="191" t="s">
        <v>1366</v>
      </c>
      <c r="BI1023" s="183"/>
      <c r="BJ1023" s="192" t="s">
        <v>1367</v>
      </c>
      <c r="BK1023" s="184"/>
      <c r="BL1023" s="191" t="s">
        <v>1368</v>
      </c>
      <c r="BM1023" s="183"/>
      <c r="BN1023" s="192" t="s">
        <v>1369</v>
      </c>
      <c r="BO1023" s="184"/>
      <c r="BP1023" s="191" t="s">
        <v>1370</v>
      </c>
      <c r="BQ1023" s="183"/>
      <c r="BR1023" s="192" t="s">
        <v>1371</v>
      </c>
      <c r="BS1023" s="184"/>
      <c r="BT1023" s="191" t="s">
        <v>1372</v>
      </c>
      <c r="BU1023" s="183"/>
      <c r="BV1023" s="192" t="s">
        <v>1373</v>
      </c>
      <c r="BW1023" s="184"/>
    </row>
    <row r="1024" spans="1:75" ht="11.25" customHeight="1">
      <c r="A1024" s="462" t="s">
        <v>1439</v>
      </c>
      <c r="B1024" s="463"/>
      <c r="C1024" s="463"/>
      <c r="D1024" s="463"/>
      <c r="E1024" s="463"/>
      <c r="F1024" s="463"/>
      <c r="G1024" s="463"/>
      <c r="H1024" s="463"/>
      <c r="I1024" s="464"/>
      <c r="J1024" s="412" t="s">
        <v>1440</v>
      </c>
      <c r="K1024" s="413"/>
      <c r="L1024" s="462">
        <v>1</v>
      </c>
      <c r="M1024" s="463"/>
      <c r="N1024" s="463"/>
      <c r="O1024" s="464"/>
      <c r="P1024" s="462">
        <v>2</v>
      </c>
      <c r="Q1024" s="463"/>
      <c r="R1024" s="463"/>
      <c r="S1024" s="464"/>
      <c r="T1024" s="462">
        <v>3</v>
      </c>
      <c r="U1024" s="463"/>
      <c r="V1024" s="463"/>
      <c r="W1024" s="464"/>
      <c r="X1024" s="462">
        <v>4</v>
      </c>
      <c r="Y1024" s="463"/>
      <c r="Z1024" s="463"/>
      <c r="AA1024" s="464"/>
      <c r="AB1024" s="462">
        <v>5</v>
      </c>
      <c r="AC1024" s="463"/>
      <c r="AD1024" s="463"/>
      <c r="AE1024" s="464"/>
      <c r="AF1024" s="462">
        <v>6</v>
      </c>
      <c r="AG1024" s="463"/>
      <c r="AH1024" s="463"/>
      <c r="AI1024" s="464"/>
      <c r="AJ1024" s="462">
        <v>7</v>
      </c>
      <c r="AK1024" s="463"/>
      <c r="AL1024" s="463"/>
      <c r="AM1024" s="464"/>
      <c r="AN1024" s="462">
        <v>8</v>
      </c>
      <c r="AO1024" s="463"/>
      <c r="AP1024" s="463"/>
      <c r="AQ1024" s="464"/>
      <c r="AR1024" s="462">
        <v>9</v>
      </c>
      <c r="AS1024" s="463"/>
      <c r="AT1024" s="463"/>
      <c r="AU1024" s="464"/>
      <c r="AV1024" s="462">
        <v>10</v>
      </c>
      <c r="AW1024" s="463"/>
      <c r="AX1024" s="463"/>
      <c r="AY1024" s="464"/>
      <c r="AZ1024" s="462">
        <v>11</v>
      </c>
      <c r="BA1024" s="463"/>
      <c r="BB1024" s="463"/>
      <c r="BC1024" s="464"/>
      <c r="BD1024" s="462">
        <v>12</v>
      </c>
      <c r="BE1024" s="463"/>
      <c r="BF1024" s="463"/>
      <c r="BG1024" s="464"/>
      <c r="BH1024" s="462">
        <v>13</v>
      </c>
      <c r="BI1024" s="463"/>
      <c r="BJ1024" s="463"/>
      <c r="BK1024" s="464"/>
      <c r="BL1024" s="462">
        <v>14</v>
      </c>
      <c r="BM1024" s="463"/>
      <c r="BN1024" s="463"/>
      <c r="BO1024" s="464"/>
      <c r="BP1024" s="462">
        <v>15</v>
      </c>
      <c r="BQ1024" s="463"/>
      <c r="BR1024" s="463"/>
      <c r="BS1024" s="464"/>
      <c r="BT1024" s="462">
        <v>16</v>
      </c>
      <c r="BU1024" s="463"/>
      <c r="BV1024" s="463"/>
      <c r="BW1024" s="464"/>
    </row>
    <row r="1025" spans="1:75" ht="22.5" customHeight="1">
      <c r="A1025" s="376" t="s">
        <v>764</v>
      </c>
      <c r="B1025" s="377"/>
      <c r="C1025" s="377"/>
      <c r="D1025" s="377"/>
      <c r="E1025" s="377"/>
      <c r="F1025" s="377"/>
      <c r="G1025" s="377"/>
      <c r="H1025" s="377"/>
      <c r="I1025" s="378"/>
      <c r="J1025" s="412">
        <v>1</v>
      </c>
      <c r="K1025" s="436"/>
      <c r="L1025" s="543">
        <f>SUM(L1026:O1027)</f>
        <v>0</v>
      </c>
      <c r="M1025" s="544"/>
      <c r="N1025" s="544"/>
      <c r="O1025" s="545"/>
      <c r="P1025" s="543">
        <f>SUM(P1026:S1027)</f>
        <v>0</v>
      </c>
      <c r="Q1025" s="544"/>
      <c r="R1025" s="544"/>
      <c r="S1025" s="545"/>
      <c r="T1025" s="543">
        <f>SUM(T1026:W1027)</f>
        <v>0</v>
      </c>
      <c r="U1025" s="544"/>
      <c r="V1025" s="544"/>
      <c r="W1025" s="545"/>
      <c r="X1025" s="543">
        <f>SUM(X1026:AA1027)</f>
        <v>0</v>
      </c>
      <c r="Y1025" s="544"/>
      <c r="Z1025" s="544"/>
      <c r="AA1025" s="545"/>
      <c r="AB1025" s="543">
        <f>SUM(AB1026:AE1027)</f>
        <v>0</v>
      </c>
      <c r="AC1025" s="544"/>
      <c r="AD1025" s="544"/>
      <c r="AE1025" s="545"/>
      <c r="AF1025" s="543">
        <f>SUM(AF1026:AI1027)</f>
        <v>0</v>
      </c>
      <c r="AG1025" s="544"/>
      <c r="AH1025" s="544"/>
      <c r="AI1025" s="545"/>
      <c r="AJ1025" s="543">
        <f>SUM(AJ1026:AM1027)</f>
        <v>0</v>
      </c>
      <c r="AK1025" s="544"/>
      <c r="AL1025" s="544"/>
      <c r="AM1025" s="545"/>
      <c r="AN1025" s="543">
        <f>SUM(AN1026:AQ1027)</f>
        <v>0</v>
      </c>
      <c r="AO1025" s="544"/>
      <c r="AP1025" s="544"/>
      <c r="AQ1025" s="545"/>
      <c r="AR1025" s="543">
        <f>SUM(AR1026:AU1027)</f>
        <v>0</v>
      </c>
      <c r="AS1025" s="544"/>
      <c r="AT1025" s="544"/>
      <c r="AU1025" s="545"/>
      <c r="AV1025" s="543">
        <f>SUM(AV1026:AY1027)</f>
        <v>0</v>
      </c>
      <c r="AW1025" s="544"/>
      <c r="AX1025" s="544"/>
      <c r="AY1025" s="545"/>
      <c r="AZ1025" s="543">
        <f>SUM(AZ1026:BC1027)</f>
        <v>0</v>
      </c>
      <c r="BA1025" s="544"/>
      <c r="BB1025" s="544"/>
      <c r="BC1025" s="545"/>
      <c r="BD1025" s="543">
        <f>SUM(BD1026:BG1027)</f>
        <v>0</v>
      </c>
      <c r="BE1025" s="544"/>
      <c r="BF1025" s="544"/>
      <c r="BG1025" s="545"/>
      <c r="BH1025" s="543">
        <f>SUM(BH1026:BK1027)</f>
        <v>0</v>
      </c>
      <c r="BI1025" s="544"/>
      <c r="BJ1025" s="544"/>
      <c r="BK1025" s="545"/>
      <c r="BL1025" s="543">
        <f>SUM(BL1026:BO1027)</f>
        <v>0</v>
      </c>
      <c r="BM1025" s="544"/>
      <c r="BN1025" s="544"/>
      <c r="BO1025" s="545"/>
      <c r="BP1025" s="188"/>
      <c r="BQ1025" s="189"/>
      <c r="BR1025" s="189"/>
      <c r="BS1025" s="190"/>
      <c r="BT1025" s="188"/>
      <c r="BU1025" s="189"/>
      <c r="BV1025" s="189"/>
      <c r="BW1025" s="190"/>
    </row>
    <row r="1026" spans="1:75" ht="23.25" customHeight="1">
      <c r="A1026" s="376" t="s">
        <v>535</v>
      </c>
      <c r="B1026" s="377"/>
      <c r="C1026" s="377"/>
      <c r="D1026" s="377"/>
      <c r="E1026" s="377"/>
      <c r="F1026" s="377"/>
      <c r="G1026" s="377"/>
      <c r="H1026" s="377"/>
      <c r="I1026" s="378"/>
      <c r="J1026" s="412">
        <v>2</v>
      </c>
      <c r="K1026" s="436"/>
      <c r="L1026" s="369"/>
      <c r="M1026" s="370"/>
      <c r="N1026" s="370"/>
      <c r="O1026" s="371"/>
      <c r="P1026" s="369"/>
      <c r="Q1026" s="370"/>
      <c r="R1026" s="370"/>
      <c r="S1026" s="371"/>
      <c r="T1026" s="369"/>
      <c r="U1026" s="370"/>
      <c r="V1026" s="370"/>
      <c r="W1026" s="371"/>
      <c r="X1026" s="369"/>
      <c r="Y1026" s="370"/>
      <c r="Z1026" s="370"/>
      <c r="AA1026" s="371"/>
      <c r="AB1026" s="369"/>
      <c r="AC1026" s="370"/>
      <c r="AD1026" s="370"/>
      <c r="AE1026" s="371"/>
      <c r="AF1026" s="369"/>
      <c r="AG1026" s="370"/>
      <c r="AH1026" s="370"/>
      <c r="AI1026" s="371"/>
      <c r="AJ1026" s="369"/>
      <c r="AK1026" s="370"/>
      <c r="AL1026" s="370"/>
      <c r="AM1026" s="371"/>
      <c r="AN1026" s="369"/>
      <c r="AO1026" s="370"/>
      <c r="AP1026" s="370"/>
      <c r="AQ1026" s="371"/>
      <c r="AR1026" s="369"/>
      <c r="AS1026" s="370"/>
      <c r="AT1026" s="370"/>
      <c r="AU1026" s="371"/>
      <c r="AV1026" s="369"/>
      <c r="AW1026" s="370"/>
      <c r="AX1026" s="370"/>
      <c r="AY1026" s="371"/>
      <c r="AZ1026" s="369"/>
      <c r="BA1026" s="370"/>
      <c r="BB1026" s="370"/>
      <c r="BC1026" s="371"/>
      <c r="BD1026" s="369"/>
      <c r="BE1026" s="370"/>
      <c r="BF1026" s="370"/>
      <c r="BG1026" s="371"/>
      <c r="BH1026" s="369"/>
      <c r="BI1026" s="370"/>
      <c r="BJ1026" s="370"/>
      <c r="BK1026" s="371"/>
      <c r="BL1026" s="369"/>
      <c r="BM1026" s="370"/>
      <c r="BN1026" s="370"/>
      <c r="BO1026" s="371"/>
      <c r="BP1026" s="177"/>
      <c r="BQ1026" s="178"/>
      <c r="BR1026" s="178"/>
      <c r="BS1026" s="179"/>
      <c r="BT1026" s="177"/>
      <c r="BU1026" s="178"/>
      <c r="BV1026" s="178"/>
      <c r="BW1026" s="179"/>
    </row>
    <row r="1027" spans="1:163" ht="14.25" customHeight="1">
      <c r="A1027" s="376" t="s">
        <v>536</v>
      </c>
      <c r="B1027" s="377"/>
      <c r="C1027" s="377"/>
      <c r="D1027" s="377"/>
      <c r="E1027" s="377"/>
      <c r="F1027" s="377"/>
      <c r="G1027" s="377"/>
      <c r="H1027" s="377"/>
      <c r="I1027" s="378"/>
      <c r="J1027" s="412">
        <v>3</v>
      </c>
      <c r="K1027" s="436"/>
      <c r="L1027" s="369"/>
      <c r="M1027" s="370"/>
      <c r="N1027" s="370"/>
      <c r="O1027" s="371"/>
      <c r="P1027" s="369"/>
      <c r="Q1027" s="370"/>
      <c r="R1027" s="370"/>
      <c r="S1027" s="371"/>
      <c r="T1027" s="369"/>
      <c r="U1027" s="370"/>
      <c r="V1027" s="370"/>
      <c r="W1027" s="371"/>
      <c r="X1027" s="369"/>
      <c r="Y1027" s="370"/>
      <c r="Z1027" s="370"/>
      <c r="AA1027" s="371"/>
      <c r="AB1027" s="369"/>
      <c r="AC1027" s="370"/>
      <c r="AD1027" s="370"/>
      <c r="AE1027" s="371"/>
      <c r="AF1027" s="369"/>
      <c r="AG1027" s="370"/>
      <c r="AH1027" s="370"/>
      <c r="AI1027" s="371"/>
      <c r="AJ1027" s="369"/>
      <c r="AK1027" s="370"/>
      <c r="AL1027" s="370"/>
      <c r="AM1027" s="371"/>
      <c r="AN1027" s="369"/>
      <c r="AO1027" s="370"/>
      <c r="AP1027" s="370"/>
      <c r="AQ1027" s="371"/>
      <c r="AR1027" s="369"/>
      <c r="AS1027" s="370"/>
      <c r="AT1027" s="370"/>
      <c r="AU1027" s="371"/>
      <c r="AV1027" s="369"/>
      <c r="AW1027" s="370"/>
      <c r="AX1027" s="370"/>
      <c r="AY1027" s="371"/>
      <c r="AZ1027" s="369"/>
      <c r="BA1027" s="370"/>
      <c r="BB1027" s="370"/>
      <c r="BC1027" s="371"/>
      <c r="BD1027" s="369"/>
      <c r="BE1027" s="370"/>
      <c r="BF1027" s="370"/>
      <c r="BG1027" s="371"/>
      <c r="BH1027" s="369"/>
      <c r="BI1027" s="370"/>
      <c r="BJ1027" s="370"/>
      <c r="BK1027" s="371"/>
      <c r="BL1027" s="369"/>
      <c r="BM1027" s="370"/>
      <c r="BN1027" s="370"/>
      <c r="BO1027" s="371"/>
      <c r="BP1027" s="177"/>
      <c r="BQ1027" s="178"/>
      <c r="BR1027" s="178"/>
      <c r="BS1027" s="179"/>
      <c r="BT1027" s="177"/>
      <c r="BU1027" s="178"/>
      <c r="BV1027" s="178"/>
      <c r="BW1027" s="179"/>
      <c r="BX1027" s="54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P1027" s="10"/>
      <c r="DQ1027" s="10"/>
      <c r="DR1027" s="10"/>
      <c r="DS1027" s="10"/>
      <c r="DT1027" s="10"/>
      <c r="DU1027" s="10"/>
      <c r="DV1027" s="10"/>
      <c r="DW1027" s="10"/>
      <c r="DX1027" s="10"/>
      <c r="DY1027" s="10"/>
      <c r="DZ1027" s="10"/>
      <c r="EA1027" s="10"/>
      <c r="EB1027" s="10"/>
      <c r="EC1027" s="10"/>
      <c r="ED1027" s="10"/>
      <c r="EE1027" s="10"/>
      <c r="EF1027" s="10"/>
      <c r="EG1027" s="10"/>
      <c r="EH1027" s="10"/>
      <c r="EI1027" s="10"/>
      <c r="EJ1027" s="10"/>
      <c r="EK1027" s="10"/>
      <c r="EL1027" s="10"/>
      <c r="EM1027" s="10"/>
      <c r="EN1027" s="10"/>
      <c r="EO1027" s="10"/>
      <c r="EP1027" s="10"/>
      <c r="EQ1027" s="10"/>
      <c r="ER1027" s="10"/>
      <c r="ES1027" s="10"/>
      <c r="ET1027" s="10"/>
      <c r="EU1027" s="10"/>
      <c r="EV1027" s="10"/>
      <c r="EW1027" s="10"/>
      <c r="EX1027" s="10"/>
      <c r="EY1027" s="10"/>
      <c r="EZ1027" s="10"/>
      <c r="FA1027" s="10"/>
      <c r="FB1027" s="10"/>
      <c r="FC1027" s="10"/>
      <c r="FD1027" s="10"/>
      <c r="FE1027" s="10"/>
      <c r="FF1027" s="10"/>
      <c r="FG1027" s="10"/>
    </row>
    <row r="1028" spans="1:163" ht="12.75" customHeight="1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21"/>
      <c r="T1028" s="21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12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  <c r="DR1028" s="31"/>
      <c r="DS1028" s="31"/>
      <c r="DT1028" s="31"/>
      <c r="DU1028" s="31"/>
      <c r="DV1028" s="31"/>
      <c r="DW1028" s="31"/>
      <c r="DX1028" s="31"/>
      <c r="DY1028" s="31"/>
      <c r="DZ1028" s="31"/>
      <c r="EA1028" s="31"/>
      <c r="EB1028" s="31"/>
      <c r="EC1028" s="31"/>
      <c r="ED1028" s="31"/>
      <c r="EE1028" s="31"/>
      <c r="EF1028" s="31"/>
      <c r="EG1028" s="31"/>
      <c r="EH1028" s="31"/>
      <c r="EI1028" s="31"/>
      <c r="EJ1028" s="31"/>
      <c r="EK1028" s="31"/>
      <c r="EL1028" s="31"/>
      <c r="EM1028" s="31"/>
      <c r="EN1028" s="31"/>
      <c r="EO1028" s="31"/>
      <c r="EP1028" s="31"/>
      <c r="EQ1028" s="31"/>
      <c r="ER1028" s="31"/>
      <c r="ES1028" s="31"/>
      <c r="ET1028" s="31"/>
      <c r="EU1028" s="31"/>
      <c r="EV1028" s="31"/>
      <c r="EW1028" s="31"/>
      <c r="EX1028" s="31"/>
      <c r="EY1028" s="31"/>
      <c r="EZ1028" s="31"/>
      <c r="FA1028" s="31"/>
      <c r="FB1028" s="31"/>
      <c r="FC1028" s="31"/>
      <c r="FD1028" s="31"/>
      <c r="FE1028" s="31"/>
      <c r="FF1028" s="31"/>
      <c r="FG1028" s="31"/>
    </row>
    <row r="1029" spans="1:163" ht="2.25" customHeight="1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21"/>
      <c r="V1029" s="21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2"/>
      <c r="BY1029" s="2"/>
      <c r="BZ1029" s="2"/>
      <c r="CA1029" s="2"/>
      <c r="CB1029" s="2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</row>
    <row r="1030" spans="1:163" ht="13.5" customHeight="1">
      <c r="A1030" s="15"/>
      <c r="B1030" s="15"/>
      <c r="C1030" s="13"/>
      <c r="D1030" s="13"/>
      <c r="E1030" s="13"/>
      <c r="F1030" s="13"/>
      <c r="G1030" s="13"/>
      <c r="H1030" s="13"/>
      <c r="I1030" s="2" t="s">
        <v>306</v>
      </c>
      <c r="J1030" s="13"/>
      <c r="K1030" s="1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13"/>
      <c r="AR1030" s="13"/>
      <c r="AS1030" s="13"/>
      <c r="AT1030" s="13"/>
      <c r="AU1030" s="13"/>
      <c r="AV1030" s="13"/>
      <c r="AW1030" s="13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</row>
    <row r="1031" spans="1:75" ht="10.5" customHeight="1">
      <c r="A1031" s="15"/>
      <c r="B1031" s="15"/>
      <c r="C1031" s="13"/>
      <c r="D1031" s="13"/>
      <c r="E1031" s="13"/>
      <c r="F1031" s="13"/>
      <c r="G1031" s="13"/>
      <c r="H1031" s="13"/>
      <c r="I1031" s="2" t="s">
        <v>1432</v>
      </c>
      <c r="J1031" s="13"/>
      <c r="K1031" s="1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13"/>
      <c r="AR1031" s="13"/>
      <c r="AS1031" s="13"/>
      <c r="AT1031" s="13"/>
      <c r="AU1031" s="13"/>
      <c r="AV1031" s="13"/>
      <c r="AW1031" s="13"/>
      <c r="AX1031" s="2"/>
      <c r="AY1031" s="13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</row>
    <row r="1032" spans="1:163" s="31" customFormat="1" ht="11.25">
      <c r="A1032" s="24"/>
      <c r="B1032" s="24"/>
      <c r="C1032" s="24"/>
      <c r="D1032" s="24"/>
      <c r="E1032" s="1"/>
      <c r="F1032" s="1"/>
      <c r="G1032" s="1"/>
      <c r="H1032" s="1"/>
      <c r="I1032" s="24"/>
      <c r="J1032" s="24"/>
      <c r="K1032" s="24"/>
      <c r="L1032" s="24"/>
      <c r="M1032" s="24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2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  <c r="DE1032" s="8"/>
      <c r="DF1032" s="8"/>
      <c r="DG1032" s="8"/>
      <c r="DH1032" s="8"/>
      <c r="DI1032" s="8"/>
      <c r="DJ1032" s="8"/>
      <c r="DK1032" s="8"/>
      <c r="DL1032" s="8"/>
      <c r="DM1032" s="8"/>
      <c r="DN1032" s="8"/>
      <c r="DO1032" s="8"/>
      <c r="DP1032" s="8"/>
      <c r="DQ1032" s="8"/>
      <c r="DR1032" s="8"/>
      <c r="DS1032" s="8"/>
      <c r="DT1032" s="8"/>
      <c r="DU1032" s="8"/>
      <c r="DV1032" s="8"/>
      <c r="DW1032" s="8"/>
      <c r="DX1032" s="8"/>
      <c r="DY1032" s="8"/>
      <c r="DZ1032" s="8"/>
      <c r="EA1032" s="8"/>
      <c r="EB1032" s="8"/>
      <c r="EC1032" s="8"/>
      <c r="ED1032" s="8"/>
      <c r="EE1032" s="8"/>
      <c r="EF1032" s="8"/>
      <c r="EG1032" s="8"/>
      <c r="EH1032" s="8"/>
      <c r="EI1032" s="8"/>
      <c r="EJ1032" s="8"/>
      <c r="EK1032" s="8"/>
      <c r="EL1032" s="8"/>
      <c r="EM1032" s="8"/>
      <c r="EN1032" s="8"/>
      <c r="EO1032" s="8"/>
      <c r="EP1032" s="8"/>
      <c r="EQ1032" s="8"/>
      <c r="ER1032" s="8"/>
      <c r="ES1032" s="8"/>
      <c r="ET1032" s="8"/>
      <c r="EU1032" s="8"/>
      <c r="EV1032" s="8"/>
      <c r="EW1032" s="8"/>
      <c r="EX1032" s="8"/>
      <c r="EY1032" s="8"/>
      <c r="EZ1032" s="8"/>
      <c r="FA1032" s="8"/>
      <c r="FB1032" s="8"/>
      <c r="FC1032" s="8"/>
      <c r="FD1032" s="8"/>
      <c r="FE1032" s="8"/>
      <c r="FF1032" s="8"/>
      <c r="FG1032" s="8"/>
    </row>
    <row r="1033" spans="1:163" ht="11.25">
      <c r="A1033" s="437" t="s">
        <v>1079</v>
      </c>
      <c r="B1033" s="438"/>
      <c r="C1033" s="438"/>
      <c r="D1033" s="438"/>
      <c r="E1033" s="438"/>
      <c r="F1033" s="438"/>
      <c r="G1033" s="438"/>
      <c r="H1033" s="438"/>
      <c r="I1033" s="438"/>
      <c r="J1033" s="438"/>
      <c r="K1033" s="438"/>
      <c r="L1033" s="438"/>
      <c r="M1033" s="438"/>
      <c r="N1033" s="438"/>
      <c r="O1033" s="438"/>
      <c r="P1033" s="438"/>
      <c r="Q1033" s="439"/>
      <c r="R1033" s="497" t="s">
        <v>525</v>
      </c>
      <c r="S1033" s="562"/>
      <c r="T1033" s="437" t="s">
        <v>1165</v>
      </c>
      <c r="U1033" s="438"/>
      <c r="V1033" s="438"/>
      <c r="W1033" s="438"/>
      <c r="X1033" s="438"/>
      <c r="Y1033" s="438"/>
      <c r="Z1033" s="438"/>
      <c r="AA1033" s="438"/>
      <c r="AB1033" s="438"/>
      <c r="AC1033" s="438"/>
      <c r="AD1033" s="438"/>
      <c r="AE1033" s="439"/>
      <c r="AF1033" s="437" t="s">
        <v>1081</v>
      </c>
      <c r="AG1033" s="438"/>
      <c r="AH1033" s="438"/>
      <c r="AI1033" s="438"/>
      <c r="AJ1033" s="438"/>
      <c r="AK1033" s="438"/>
      <c r="AL1033" s="438"/>
      <c r="AM1033" s="438"/>
      <c r="AN1033" s="438"/>
      <c r="AO1033" s="438"/>
      <c r="AP1033" s="438"/>
      <c r="AQ1033" s="439"/>
      <c r="AR1033" s="352" t="s">
        <v>1270</v>
      </c>
      <c r="AS1033" s="353"/>
      <c r="AT1033" s="353"/>
      <c r="AU1033" s="353"/>
      <c r="AV1033" s="353"/>
      <c r="AW1033" s="353"/>
      <c r="AX1033" s="353"/>
      <c r="AY1033" s="353"/>
      <c r="AZ1033" s="353"/>
      <c r="BA1033" s="353"/>
      <c r="BB1033" s="353"/>
      <c r="BC1033" s="353"/>
      <c r="BD1033" s="353"/>
      <c r="BE1033" s="353"/>
      <c r="BF1033" s="353"/>
      <c r="BG1033" s="35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  <c r="DE1033" s="8"/>
      <c r="DF1033" s="8"/>
      <c r="DG1033" s="8"/>
      <c r="DH1033" s="8"/>
      <c r="DI1033" s="8"/>
      <c r="DJ1033" s="8"/>
      <c r="DK1033" s="8"/>
      <c r="DL1033" s="8"/>
      <c r="DM1033" s="8"/>
      <c r="DN1033" s="8"/>
      <c r="DO1033" s="8"/>
      <c r="DP1033" s="8"/>
      <c r="DQ1033" s="8"/>
      <c r="DR1033" s="8"/>
      <c r="DS1033" s="8"/>
      <c r="DT1033" s="8"/>
      <c r="DU1033" s="8"/>
      <c r="DV1033" s="8"/>
      <c r="DW1033" s="8"/>
      <c r="DX1033" s="8"/>
      <c r="DY1033" s="8"/>
      <c r="DZ1033" s="8"/>
      <c r="EA1033" s="8"/>
      <c r="EB1033" s="8"/>
      <c r="EC1033" s="8"/>
      <c r="ED1033" s="8"/>
      <c r="EE1033" s="8"/>
      <c r="EF1033" s="8"/>
      <c r="EG1033" s="8"/>
      <c r="EH1033" s="8"/>
      <c r="EI1033" s="8"/>
      <c r="EJ1033" s="8"/>
      <c r="EK1033" s="8"/>
      <c r="EL1033" s="8"/>
      <c r="EM1033" s="8"/>
      <c r="EN1033" s="8"/>
      <c r="EO1033" s="8"/>
      <c r="EP1033" s="8"/>
      <c r="EQ1033" s="8"/>
      <c r="ER1033" s="8"/>
      <c r="ES1033" s="8"/>
      <c r="ET1033" s="8"/>
      <c r="EU1033" s="8"/>
      <c r="EV1033" s="8"/>
      <c r="EW1033" s="8"/>
      <c r="EX1033" s="8"/>
      <c r="EY1033" s="8"/>
      <c r="EZ1033" s="8"/>
      <c r="FA1033" s="8"/>
      <c r="FB1033" s="8"/>
      <c r="FC1033" s="8"/>
      <c r="FD1033" s="8"/>
      <c r="FE1033" s="8"/>
      <c r="FF1033" s="8"/>
      <c r="FG1033" s="8"/>
    </row>
    <row r="1034" spans="1:163" s="112" customFormat="1" ht="24" customHeight="1">
      <c r="A1034" s="459"/>
      <c r="B1034" s="460"/>
      <c r="C1034" s="460"/>
      <c r="D1034" s="460"/>
      <c r="E1034" s="460"/>
      <c r="F1034" s="460"/>
      <c r="G1034" s="460"/>
      <c r="H1034" s="460"/>
      <c r="I1034" s="460"/>
      <c r="J1034" s="460"/>
      <c r="K1034" s="460"/>
      <c r="L1034" s="460"/>
      <c r="M1034" s="460"/>
      <c r="N1034" s="460"/>
      <c r="O1034" s="460"/>
      <c r="P1034" s="460"/>
      <c r="Q1034" s="461"/>
      <c r="R1034" s="499"/>
      <c r="S1034" s="501"/>
      <c r="T1034" s="440" t="s">
        <v>1167</v>
      </c>
      <c r="U1034" s="441"/>
      <c r="V1034" s="441"/>
      <c r="W1034" s="441"/>
      <c r="X1034" s="441"/>
      <c r="Y1034" s="441"/>
      <c r="Z1034" s="441"/>
      <c r="AA1034" s="441"/>
      <c r="AB1034" s="441"/>
      <c r="AC1034" s="441"/>
      <c r="AD1034" s="441"/>
      <c r="AE1034" s="442"/>
      <c r="AF1034" s="440" t="s">
        <v>1166</v>
      </c>
      <c r="AG1034" s="441"/>
      <c r="AH1034" s="441"/>
      <c r="AI1034" s="441"/>
      <c r="AJ1034" s="441"/>
      <c r="AK1034" s="441"/>
      <c r="AL1034" s="441"/>
      <c r="AM1034" s="441"/>
      <c r="AN1034" s="441"/>
      <c r="AO1034" s="441"/>
      <c r="AP1034" s="441"/>
      <c r="AQ1034" s="442"/>
      <c r="AR1034" s="354" t="s">
        <v>1271</v>
      </c>
      <c r="AS1034" s="355"/>
      <c r="AT1034" s="355"/>
      <c r="AU1034" s="355"/>
      <c r="AV1034" s="355"/>
      <c r="AW1034" s="355"/>
      <c r="AX1034" s="355"/>
      <c r="AY1034" s="355"/>
      <c r="AZ1034" s="355"/>
      <c r="BA1034" s="355"/>
      <c r="BB1034" s="355"/>
      <c r="BC1034" s="355"/>
      <c r="BD1034" s="355"/>
      <c r="BE1034" s="355"/>
      <c r="BF1034" s="355"/>
      <c r="BG1034" s="359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  <c r="DE1034" s="8"/>
      <c r="DF1034" s="8"/>
      <c r="DG1034" s="8"/>
      <c r="DH1034" s="8"/>
      <c r="DI1034" s="8"/>
      <c r="DJ1034" s="8"/>
      <c r="DK1034" s="8"/>
      <c r="DL1034" s="8"/>
      <c r="DM1034" s="8"/>
      <c r="DN1034" s="8"/>
      <c r="DO1034" s="8"/>
      <c r="DP1034" s="8"/>
      <c r="DQ1034" s="8"/>
      <c r="DR1034" s="8"/>
      <c r="DS1034" s="8"/>
      <c r="DT1034" s="8"/>
      <c r="DU1034" s="8"/>
      <c r="DV1034" s="8"/>
      <c r="DW1034" s="8"/>
      <c r="DX1034" s="8"/>
      <c r="DY1034" s="8"/>
      <c r="DZ1034" s="8"/>
      <c r="EA1034" s="8"/>
      <c r="EB1034" s="8"/>
      <c r="EC1034" s="8"/>
      <c r="ED1034" s="8"/>
      <c r="EE1034" s="8"/>
      <c r="EF1034" s="8"/>
      <c r="EG1034" s="8"/>
      <c r="EH1034" s="8"/>
      <c r="EI1034" s="8"/>
      <c r="EJ1034" s="8"/>
      <c r="EK1034" s="8"/>
      <c r="EL1034" s="8"/>
      <c r="EM1034" s="8"/>
      <c r="EN1034" s="8"/>
      <c r="EO1034" s="8"/>
      <c r="EP1034" s="8"/>
      <c r="EQ1034" s="8"/>
      <c r="ER1034" s="8"/>
      <c r="ES1034" s="8"/>
      <c r="ET1034" s="8"/>
      <c r="EU1034" s="8"/>
      <c r="EV1034" s="8"/>
      <c r="EW1034" s="8"/>
      <c r="EX1034" s="8"/>
      <c r="EY1034" s="8"/>
      <c r="EZ1034" s="8"/>
      <c r="FA1034" s="8"/>
      <c r="FB1034" s="8"/>
      <c r="FC1034" s="8"/>
      <c r="FD1034" s="8"/>
      <c r="FE1034" s="8"/>
      <c r="FF1034" s="8"/>
      <c r="FG1034" s="8"/>
    </row>
    <row r="1035" spans="1:163" ht="26.25" customHeight="1">
      <c r="A1035" s="459"/>
      <c r="B1035" s="460"/>
      <c r="C1035" s="460"/>
      <c r="D1035" s="460"/>
      <c r="E1035" s="460"/>
      <c r="F1035" s="460"/>
      <c r="G1035" s="460"/>
      <c r="H1035" s="460"/>
      <c r="I1035" s="460"/>
      <c r="J1035" s="460"/>
      <c r="K1035" s="460"/>
      <c r="L1035" s="460"/>
      <c r="M1035" s="460"/>
      <c r="N1035" s="460"/>
      <c r="O1035" s="460"/>
      <c r="P1035" s="460"/>
      <c r="Q1035" s="461"/>
      <c r="R1035" s="499"/>
      <c r="S1035" s="501"/>
      <c r="T1035" s="416" t="s">
        <v>1384</v>
      </c>
      <c r="U1035" s="564"/>
      <c r="V1035" s="446" t="s">
        <v>1385</v>
      </c>
      <c r="W1035" s="574"/>
      <c r="X1035" s="437" t="s">
        <v>1184</v>
      </c>
      <c r="Y1035" s="438"/>
      <c r="Z1035" s="438"/>
      <c r="AA1035" s="438"/>
      <c r="AB1035" s="438"/>
      <c r="AC1035" s="438"/>
      <c r="AD1035" s="438"/>
      <c r="AE1035" s="439"/>
      <c r="AF1035" s="416" t="s">
        <v>1384</v>
      </c>
      <c r="AG1035" s="564"/>
      <c r="AH1035" s="446" t="s">
        <v>1385</v>
      </c>
      <c r="AI1035" s="574"/>
      <c r="AJ1035" s="437" t="s">
        <v>1184</v>
      </c>
      <c r="AK1035" s="438"/>
      <c r="AL1035" s="438"/>
      <c r="AM1035" s="438"/>
      <c r="AN1035" s="438"/>
      <c r="AO1035" s="438"/>
      <c r="AP1035" s="438"/>
      <c r="AQ1035" s="439"/>
      <c r="AR1035" s="437" t="s">
        <v>824</v>
      </c>
      <c r="AS1035" s="438"/>
      <c r="AT1035" s="438"/>
      <c r="AU1035" s="438"/>
      <c r="AV1035" s="438"/>
      <c r="AW1035" s="438"/>
      <c r="AX1035" s="438"/>
      <c r="AY1035" s="439"/>
      <c r="AZ1035" s="437" t="s">
        <v>825</v>
      </c>
      <c r="BA1035" s="438"/>
      <c r="BB1035" s="438"/>
      <c r="BC1035" s="438"/>
      <c r="BD1035" s="438"/>
      <c r="BE1035" s="438"/>
      <c r="BF1035" s="438"/>
      <c r="BG1035" s="439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/>
      <c r="DE1035" s="8"/>
      <c r="DF1035" s="8"/>
      <c r="DG1035" s="8"/>
      <c r="DH1035" s="8"/>
      <c r="DI1035" s="8"/>
      <c r="DJ1035" s="8"/>
      <c r="DK1035" s="8"/>
      <c r="DL1035" s="8"/>
      <c r="DM1035" s="8"/>
      <c r="DN1035" s="8"/>
      <c r="DO1035" s="8"/>
      <c r="DP1035" s="8"/>
      <c r="DQ1035" s="8"/>
      <c r="DR1035" s="8"/>
      <c r="DS1035" s="8"/>
      <c r="DT1035" s="8"/>
      <c r="DU1035" s="8"/>
      <c r="DV1035" s="8"/>
      <c r="DW1035" s="8"/>
      <c r="DX1035" s="8"/>
      <c r="DY1035" s="8"/>
      <c r="DZ1035" s="8"/>
      <c r="EA1035" s="8"/>
      <c r="EB1035" s="8"/>
      <c r="EC1035" s="8"/>
      <c r="ED1035" s="8"/>
      <c r="EE1035" s="8"/>
      <c r="EF1035" s="8"/>
      <c r="EG1035" s="8"/>
      <c r="EH1035" s="8"/>
      <c r="EI1035" s="8"/>
      <c r="EJ1035" s="8"/>
      <c r="EK1035" s="8"/>
      <c r="EL1035" s="8"/>
      <c r="EM1035" s="8"/>
      <c r="EN1035" s="8"/>
      <c r="EO1035" s="8"/>
      <c r="EP1035" s="8"/>
      <c r="EQ1035" s="8"/>
      <c r="ER1035" s="8"/>
      <c r="ES1035" s="8"/>
      <c r="ET1035" s="8"/>
      <c r="EU1035" s="8"/>
      <c r="EV1035" s="8"/>
      <c r="EW1035" s="8"/>
      <c r="EX1035" s="8"/>
      <c r="EY1035" s="8"/>
      <c r="EZ1035" s="8"/>
      <c r="FA1035" s="8"/>
      <c r="FB1035" s="8"/>
      <c r="FC1035" s="8"/>
      <c r="FD1035" s="8"/>
      <c r="FE1035" s="8"/>
      <c r="FF1035" s="8"/>
      <c r="FG1035" s="8"/>
    </row>
    <row r="1036" spans="1:163" s="9" customFormat="1" ht="16.5" customHeight="1">
      <c r="A1036" s="456" t="s">
        <v>1080</v>
      </c>
      <c r="B1036" s="457"/>
      <c r="C1036" s="457"/>
      <c r="D1036" s="457"/>
      <c r="E1036" s="457"/>
      <c r="F1036" s="457"/>
      <c r="G1036" s="457"/>
      <c r="H1036" s="457"/>
      <c r="I1036" s="457"/>
      <c r="J1036" s="457"/>
      <c r="K1036" s="457"/>
      <c r="L1036" s="457"/>
      <c r="M1036" s="457"/>
      <c r="N1036" s="457"/>
      <c r="O1036" s="457"/>
      <c r="P1036" s="457"/>
      <c r="Q1036" s="458"/>
      <c r="R1036" s="499"/>
      <c r="S1036" s="501"/>
      <c r="T1036" s="444"/>
      <c r="U1036" s="573"/>
      <c r="V1036" s="448"/>
      <c r="W1036" s="575"/>
      <c r="X1036" s="440" t="s">
        <v>1185</v>
      </c>
      <c r="Y1036" s="441"/>
      <c r="Z1036" s="441"/>
      <c r="AA1036" s="441"/>
      <c r="AB1036" s="441"/>
      <c r="AC1036" s="441"/>
      <c r="AD1036" s="441"/>
      <c r="AE1036" s="442"/>
      <c r="AF1036" s="444"/>
      <c r="AG1036" s="573"/>
      <c r="AH1036" s="448"/>
      <c r="AI1036" s="575"/>
      <c r="AJ1036" s="440" t="s">
        <v>1185</v>
      </c>
      <c r="AK1036" s="441"/>
      <c r="AL1036" s="441"/>
      <c r="AM1036" s="441"/>
      <c r="AN1036" s="441"/>
      <c r="AO1036" s="441"/>
      <c r="AP1036" s="441"/>
      <c r="AQ1036" s="442"/>
      <c r="AR1036" s="440" t="s">
        <v>539</v>
      </c>
      <c r="AS1036" s="441"/>
      <c r="AT1036" s="441"/>
      <c r="AU1036" s="441"/>
      <c r="AV1036" s="441"/>
      <c r="AW1036" s="441"/>
      <c r="AX1036" s="441"/>
      <c r="AY1036" s="442"/>
      <c r="AZ1036" s="440" t="s">
        <v>540</v>
      </c>
      <c r="BA1036" s="441"/>
      <c r="BB1036" s="441"/>
      <c r="BC1036" s="441"/>
      <c r="BD1036" s="441"/>
      <c r="BE1036" s="441"/>
      <c r="BF1036" s="441"/>
      <c r="BG1036" s="442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  <c r="DE1036" s="8"/>
      <c r="DF1036" s="8"/>
      <c r="DG1036" s="8"/>
      <c r="DH1036" s="8"/>
      <c r="DI1036" s="8"/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/>
      <c r="DU1036" s="8"/>
      <c r="DV1036" s="8"/>
      <c r="DW1036" s="8"/>
      <c r="DX1036" s="8"/>
      <c r="DY1036" s="8"/>
      <c r="DZ1036" s="8"/>
      <c r="EA1036" s="8"/>
      <c r="EB1036" s="8"/>
      <c r="EC1036" s="8"/>
      <c r="ED1036" s="8"/>
      <c r="EE1036" s="8"/>
      <c r="EF1036" s="8"/>
      <c r="EG1036" s="8"/>
      <c r="EH1036" s="8"/>
      <c r="EI1036" s="8"/>
      <c r="EJ1036" s="8"/>
      <c r="EK1036" s="8"/>
      <c r="EL1036" s="8"/>
      <c r="EM1036" s="8"/>
      <c r="EN1036" s="8"/>
      <c r="EO1036" s="8"/>
      <c r="EP1036" s="8"/>
      <c r="EQ1036" s="8"/>
      <c r="ER1036" s="8"/>
      <c r="ES1036" s="8"/>
      <c r="ET1036" s="8"/>
      <c r="EU1036" s="8"/>
      <c r="EV1036" s="8"/>
      <c r="EW1036" s="8"/>
      <c r="EX1036" s="8"/>
      <c r="EY1036" s="8"/>
      <c r="EZ1036" s="8"/>
      <c r="FA1036" s="8"/>
      <c r="FB1036" s="8"/>
      <c r="FC1036" s="8"/>
      <c r="FD1036" s="8"/>
      <c r="FE1036" s="8"/>
      <c r="FF1036" s="8"/>
      <c r="FG1036" s="8"/>
    </row>
    <row r="1037" spans="1:163" s="9" customFormat="1" ht="57.75" customHeight="1">
      <c r="A1037" s="440"/>
      <c r="B1037" s="441"/>
      <c r="C1037" s="441"/>
      <c r="D1037" s="441"/>
      <c r="E1037" s="441"/>
      <c r="F1037" s="441"/>
      <c r="G1037" s="441"/>
      <c r="H1037" s="441"/>
      <c r="I1037" s="441"/>
      <c r="J1037" s="441"/>
      <c r="K1037" s="441"/>
      <c r="L1037" s="441"/>
      <c r="M1037" s="441"/>
      <c r="N1037" s="441"/>
      <c r="O1037" s="441"/>
      <c r="P1037" s="441"/>
      <c r="Q1037" s="442"/>
      <c r="R1037" s="502"/>
      <c r="S1037" s="503"/>
      <c r="T1037" s="565"/>
      <c r="U1037" s="566"/>
      <c r="V1037" s="576"/>
      <c r="W1037" s="577"/>
      <c r="X1037" s="669" t="s">
        <v>768</v>
      </c>
      <c r="Y1037" s="670"/>
      <c r="Z1037" s="670"/>
      <c r="AA1037" s="671"/>
      <c r="AB1037" s="669" t="s">
        <v>421</v>
      </c>
      <c r="AC1037" s="670"/>
      <c r="AD1037" s="670"/>
      <c r="AE1037" s="671"/>
      <c r="AF1037" s="565"/>
      <c r="AG1037" s="566"/>
      <c r="AH1037" s="576"/>
      <c r="AI1037" s="577"/>
      <c r="AJ1037" s="669" t="s">
        <v>768</v>
      </c>
      <c r="AK1037" s="670"/>
      <c r="AL1037" s="670"/>
      <c r="AM1037" s="671"/>
      <c r="AN1037" s="669" t="s">
        <v>421</v>
      </c>
      <c r="AO1037" s="670"/>
      <c r="AP1037" s="670"/>
      <c r="AQ1037" s="671"/>
      <c r="AR1037" s="901" t="s">
        <v>564</v>
      </c>
      <c r="AS1037" s="902"/>
      <c r="AT1037" s="902" t="s">
        <v>565</v>
      </c>
      <c r="AU1037" s="903"/>
      <c r="AV1037" s="601" t="s">
        <v>566</v>
      </c>
      <c r="AW1037" s="602"/>
      <c r="AX1037" s="603" t="s">
        <v>173</v>
      </c>
      <c r="AY1037" s="604"/>
      <c r="AZ1037" s="901" t="s">
        <v>564</v>
      </c>
      <c r="BA1037" s="902"/>
      <c r="BB1037" s="902" t="s">
        <v>565</v>
      </c>
      <c r="BC1037" s="903"/>
      <c r="BD1037" s="601" t="s">
        <v>566</v>
      </c>
      <c r="BE1037" s="602"/>
      <c r="BF1037" s="603" t="s">
        <v>173</v>
      </c>
      <c r="BG1037" s="604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  <c r="DE1037" s="8"/>
      <c r="DF1037" s="8"/>
      <c r="DG1037" s="8"/>
      <c r="DH1037" s="8"/>
      <c r="DI1037" s="8"/>
      <c r="DJ1037" s="8"/>
      <c r="DK1037" s="8"/>
      <c r="DL1037" s="8"/>
      <c r="DM1037" s="8"/>
      <c r="DN1037" s="8"/>
      <c r="DO1037" s="8"/>
      <c r="DP1037" s="8"/>
      <c r="DQ1037" s="8"/>
      <c r="DR1037" s="8"/>
      <c r="DS1037" s="8"/>
      <c r="DT1037" s="8"/>
      <c r="DU1037" s="8"/>
      <c r="DV1037" s="8"/>
      <c r="DW1037" s="8"/>
      <c r="DX1037" s="8"/>
      <c r="DY1037" s="8"/>
      <c r="DZ1037" s="8"/>
      <c r="EA1037" s="8"/>
      <c r="EB1037" s="8"/>
      <c r="EC1037" s="8"/>
      <c r="ED1037" s="8"/>
      <c r="EE1037" s="8"/>
      <c r="EF1037" s="8"/>
      <c r="EG1037" s="8"/>
      <c r="EH1037" s="8"/>
      <c r="EI1037" s="8"/>
      <c r="EJ1037" s="8"/>
      <c r="EK1037" s="8"/>
      <c r="EL1037" s="8"/>
      <c r="EM1037" s="8"/>
      <c r="EN1037" s="8"/>
      <c r="EO1037" s="8"/>
      <c r="EP1037" s="8"/>
      <c r="EQ1037" s="8"/>
      <c r="ER1037" s="8"/>
      <c r="ES1037" s="8"/>
      <c r="ET1037" s="8"/>
      <c r="EU1037" s="8"/>
      <c r="EV1037" s="8"/>
      <c r="EW1037" s="8"/>
      <c r="EX1037" s="8"/>
      <c r="EY1037" s="8"/>
      <c r="EZ1037" s="8"/>
      <c r="FA1037" s="8"/>
      <c r="FB1037" s="8"/>
      <c r="FC1037" s="8"/>
      <c r="FD1037" s="8"/>
      <c r="FE1037" s="8"/>
      <c r="FF1037" s="8"/>
      <c r="FG1037" s="8"/>
    </row>
    <row r="1038" spans="1:75" s="9" customFormat="1" ht="17.25" customHeight="1">
      <c r="A1038" s="462" t="s">
        <v>1439</v>
      </c>
      <c r="B1038" s="463"/>
      <c r="C1038" s="463"/>
      <c r="D1038" s="463"/>
      <c r="E1038" s="463"/>
      <c r="F1038" s="463"/>
      <c r="G1038" s="463"/>
      <c r="H1038" s="463"/>
      <c r="I1038" s="463"/>
      <c r="J1038" s="463"/>
      <c r="K1038" s="463"/>
      <c r="L1038" s="463"/>
      <c r="M1038" s="463"/>
      <c r="N1038" s="463"/>
      <c r="O1038" s="463"/>
      <c r="P1038" s="463"/>
      <c r="Q1038" s="464"/>
      <c r="R1038" s="462" t="s">
        <v>1440</v>
      </c>
      <c r="S1038" s="464"/>
      <c r="T1038" s="462">
        <v>1</v>
      </c>
      <c r="U1038" s="463"/>
      <c r="V1038" s="463"/>
      <c r="W1038" s="464"/>
      <c r="X1038" s="462">
        <v>2</v>
      </c>
      <c r="Y1038" s="463"/>
      <c r="Z1038" s="463"/>
      <c r="AA1038" s="464"/>
      <c r="AB1038" s="462">
        <v>3</v>
      </c>
      <c r="AC1038" s="463"/>
      <c r="AD1038" s="463"/>
      <c r="AE1038" s="464"/>
      <c r="AF1038" s="462">
        <v>4</v>
      </c>
      <c r="AG1038" s="463"/>
      <c r="AH1038" s="463"/>
      <c r="AI1038" s="464"/>
      <c r="AJ1038" s="462">
        <v>5</v>
      </c>
      <c r="AK1038" s="463"/>
      <c r="AL1038" s="463"/>
      <c r="AM1038" s="464"/>
      <c r="AN1038" s="462">
        <v>6</v>
      </c>
      <c r="AO1038" s="463"/>
      <c r="AP1038" s="463"/>
      <c r="AQ1038" s="464"/>
      <c r="AR1038" s="462">
        <v>7</v>
      </c>
      <c r="AS1038" s="463"/>
      <c r="AT1038" s="463"/>
      <c r="AU1038" s="464"/>
      <c r="AV1038" s="462">
        <v>8</v>
      </c>
      <c r="AW1038" s="463"/>
      <c r="AX1038" s="463"/>
      <c r="AY1038" s="464"/>
      <c r="AZ1038" s="462">
        <v>9</v>
      </c>
      <c r="BA1038" s="463"/>
      <c r="BB1038" s="463"/>
      <c r="BC1038" s="464"/>
      <c r="BD1038" s="462">
        <v>10</v>
      </c>
      <c r="BE1038" s="463"/>
      <c r="BF1038" s="463"/>
      <c r="BG1038" s="464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</row>
    <row r="1039" spans="1:163" s="10" customFormat="1" ht="18.75" customHeight="1">
      <c r="A1039" s="395" t="s">
        <v>764</v>
      </c>
      <c r="B1039" s="400"/>
      <c r="C1039" s="400"/>
      <c r="D1039" s="400"/>
      <c r="E1039" s="400"/>
      <c r="F1039" s="400"/>
      <c r="G1039" s="400"/>
      <c r="H1039" s="400"/>
      <c r="I1039" s="400"/>
      <c r="J1039" s="400"/>
      <c r="K1039" s="400"/>
      <c r="L1039" s="400"/>
      <c r="M1039" s="400"/>
      <c r="N1039" s="400"/>
      <c r="O1039" s="400"/>
      <c r="P1039" s="400"/>
      <c r="Q1039" s="401"/>
      <c r="R1039" s="412">
        <v>1</v>
      </c>
      <c r="S1039" s="413"/>
      <c r="T1039" s="543">
        <f>T1040+T1043+T1047</f>
        <v>0</v>
      </c>
      <c r="U1039" s="544"/>
      <c r="V1039" s="544"/>
      <c r="W1039" s="545"/>
      <c r="X1039" s="543">
        <f>X1040+X1043+X1047</f>
        <v>0</v>
      </c>
      <c r="Y1039" s="544"/>
      <c r="Z1039" s="544"/>
      <c r="AA1039" s="545"/>
      <c r="AB1039" s="543">
        <f>AB1040+AB1043+AB1047</f>
        <v>0</v>
      </c>
      <c r="AC1039" s="544"/>
      <c r="AD1039" s="544"/>
      <c r="AE1039" s="545"/>
      <c r="AF1039" s="543">
        <f>AF1040+AF1043+AF1047</f>
        <v>0</v>
      </c>
      <c r="AG1039" s="544"/>
      <c r="AH1039" s="544"/>
      <c r="AI1039" s="545"/>
      <c r="AJ1039" s="543">
        <f>AJ1040+AJ1043+AJ1047</f>
        <v>0</v>
      </c>
      <c r="AK1039" s="544"/>
      <c r="AL1039" s="544"/>
      <c r="AM1039" s="545"/>
      <c r="AN1039" s="543">
        <f>AN1040+AN1043+AN1047</f>
        <v>0</v>
      </c>
      <c r="AO1039" s="544"/>
      <c r="AP1039" s="544"/>
      <c r="AQ1039" s="545"/>
      <c r="AR1039" s="543">
        <f>AR1040+AR1043+AR1047</f>
        <v>0</v>
      </c>
      <c r="AS1039" s="544"/>
      <c r="AT1039" s="544"/>
      <c r="AU1039" s="545"/>
      <c r="AV1039" s="543">
        <f>AV1040+AV1043+AV1047</f>
        <v>0</v>
      </c>
      <c r="AW1039" s="544"/>
      <c r="AX1039" s="544"/>
      <c r="AY1039" s="545"/>
      <c r="AZ1039" s="543">
        <f>AZ1040+AZ1043+AZ1047</f>
        <v>0</v>
      </c>
      <c r="BA1039" s="544"/>
      <c r="BB1039" s="544"/>
      <c r="BC1039" s="545"/>
      <c r="BD1039" s="543">
        <f>BD1040+BD1043+BD1047</f>
        <v>0</v>
      </c>
      <c r="BE1039" s="544"/>
      <c r="BF1039" s="544"/>
      <c r="BG1039" s="545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  <c r="EH1039" s="9"/>
      <c r="EI1039" s="9"/>
      <c r="EJ1039" s="9"/>
      <c r="EK1039" s="9"/>
      <c r="EL1039" s="9"/>
      <c r="EM1039" s="9"/>
      <c r="EN1039" s="9"/>
      <c r="EO1039" s="9"/>
      <c r="EP1039" s="9"/>
      <c r="EQ1039" s="9"/>
      <c r="ER1039" s="9"/>
      <c r="ES1039" s="9"/>
      <c r="ET1039" s="9"/>
      <c r="EU1039" s="9"/>
      <c r="EV1039" s="9"/>
      <c r="EW1039" s="9"/>
      <c r="EX1039" s="9"/>
      <c r="EY1039" s="9"/>
      <c r="EZ1039" s="9"/>
      <c r="FA1039" s="9"/>
      <c r="FB1039" s="9"/>
      <c r="FC1039" s="9"/>
      <c r="FD1039" s="9"/>
      <c r="FE1039" s="9"/>
      <c r="FF1039" s="9"/>
      <c r="FG1039" s="9"/>
    </row>
    <row r="1040" spans="1:163" s="10" customFormat="1" ht="18.75" customHeight="1">
      <c r="A1040" s="62"/>
      <c r="B1040" s="63"/>
      <c r="C1040" s="400" t="s">
        <v>802</v>
      </c>
      <c r="D1040" s="400"/>
      <c r="E1040" s="400"/>
      <c r="F1040" s="400"/>
      <c r="G1040" s="400"/>
      <c r="H1040" s="400"/>
      <c r="I1040" s="400"/>
      <c r="J1040" s="400"/>
      <c r="K1040" s="400"/>
      <c r="L1040" s="400"/>
      <c r="M1040" s="400"/>
      <c r="N1040" s="400"/>
      <c r="O1040" s="400"/>
      <c r="P1040" s="400"/>
      <c r="Q1040" s="401"/>
      <c r="R1040" s="412">
        <v>2</v>
      </c>
      <c r="S1040" s="413"/>
      <c r="T1040" s="422">
        <f>T1041+T1042</f>
        <v>0</v>
      </c>
      <c r="U1040" s="423"/>
      <c r="V1040" s="423"/>
      <c r="W1040" s="424"/>
      <c r="X1040" s="422">
        <f>X1041+X1042</f>
        <v>0</v>
      </c>
      <c r="Y1040" s="423"/>
      <c r="Z1040" s="423"/>
      <c r="AA1040" s="424"/>
      <c r="AB1040" s="422">
        <f>AB1041+AB1042</f>
        <v>0</v>
      </c>
      <c r="AC1040" s="423"/>
      <c r="AD1040" s="423"/>
      <c r="AE1040" s="424"/>
      <c r="AF1040" s="422">
        <f>AF1041+AF1042</f>
        <v>0</v>
      </c>
      <c r="AG1040" s="423"/>
      <c r="AH1040" s="423"/>
      <c r="AI1040" s="424"/>
      <c r="AJ1040" s="422">
        <f>AJ1041+AJ1042</f>
        <v>0</v>
      </c>
      <c r="AK1040" s="423"/>
      <c r="AL1040" s="423"/>
      <c r="AM1040" s="424"/>
      <c r="AN1040" s="422">
        <f>AN1041+AN1042</f>
        <v>0</v>
      </c>
      <c r="AO1040" s="423"/>
      <c r="AP1040" s="423"/>
      <c r="AQ1040" s="424"/>
      <c r="AR1040" s="422">
        <f>AR1041+AR1042</f>
        <v>0</v>
      </c>
      <c r="AS1040" s="423"/>
      <c r="AT1040" s="423"/>
      <c r="AU1040" s="424"/>
      <c r="AV1040" s="422">
        <f>AV1041+AV1042</f>
        <v>0</v>
      </c>
      <c r="AW1040" s="423"/>
      <c r="AX1040" s="423"/>
      <c r="AY1040" s="424"/>
      <c r="AZ1040" s="422">
        <f>AZ1041+AZ1042</f>
        <v>0</v>
      </c>
      <c r="BA1040" s="423"/>
      <c r="BB1040" s="423"/>
      <c r="BC1040" s="424"/>
      <c r="BD1040" s="422">
        <f>BD1041+BD1042</f>
        <v>0</v>
      </c>
      <c r="BE1040" s="423"/>
      <c r="BF1040" s="423"/>
      <c r="BG1040" s="424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  <c r="EH1040" s="9"/>
      <c r="EI1040" s="9"/>
      <c r="EJ1040" s="9"/>
      <c r="EK1040" s="9"/>
      <c r="EL1040" s="9"/>
      <c r="EM1040" s="9"/>
      <c r="EN1040" s="9"/>
      <c r="EO1040" s="9"/>
      <c r="EP1040" s="9"/>
      <c r="EQ1040" s="9"/>
      <c r="ER1040" s="9"/>
      <c r="ES1040" s="9"/>
      <c r="ET1040" s="9"/>
      <c r="EU1040" s="9"/>
      <c r="EV1040" s="9"/>
      <c r="EW1040" s="9"/>
      <c r="EX1040" s="9"/>
      <c r="EY1040" s="9"/>
      <c r="EZ1040" s="9"/>
      <c r="FA1040" s="9"/>
      <c r="FB1040" s="9"/>
      <c r="FC1040" s="9"/>
      <c r="FD1040" s="9"/>
      <c r="FE1040" s="9"/>
      <c r="FF1040" s="9"/>
      <c r="FG1040" s="9"/>
    </row>
    <row r="1041" spans="1:163" s="10" customFormat="1" ht="18.75" customHeight="1">
      <c r="A1041" s="62"/>
      <c r="B1041" s="63"/>
      <c r="C1041" s="659" t="s">
        <v>1132</v>
      </c>
      <c r="D1041" s="659"/>
      <c r="E1041" s="659"/>
      <c r="F1041" s="659"/>
      <c r="G1041" s="659"/>
      <c r="H1041" s="659"/>
      <c r="I1041" s="659"/>
      <c r="J1041" s="659"/>
      <c r="K1041" s="659"/>
      <c r="L1041" s="659"/>
      <c r="M1041" s="659"/>
      <c r="N1041" s="659"/>
      <c r="O1041" s="659"/>
      <c r="P1041" s="659"/>
      <c r="Q1041" s="660"/>
      <c r="R1041" s="412">
        <v>3</v>
      </c>
      <c r="S1041" s="413"/>
      <c r="T1041" s="369"/>
      <c r="U1041" s="370"/>
      <c r="V1041" s="370"/>
      <c r="W1041" s="371"/>
      <c r="X1041" s="369"/>
      <c r="Y1041" s="370"/>
      <c r="Z1041" s="370"/>
      <c r="AA1041" s="371"/>
      <c r="AB1041" s="369"/>
      <c r="AC1041" s="370"/>
      <c r="AD1041" s="370"/>
      <c r="AE1041" s="371"/>
      <c r="AF1041" s="369"/>
      <c r="AG1041" s="370"/>
      <c r="AH1041" s="370"/>
      <c r="AI1041" s="371"/>
      <c r="AJ1041" s="369"/>
      <c r="AK1041" s="370"/>
      <c r="AL1041" s="370"/>
      <c r="AM1041" s="371"/>
      <c r="AN1041" s="369"/>
      <c r="AO1041" s="370"/>
      <c r="AP1041" s="370"/>
      <c r="AQ1041" s="371"/>
      <c r="AR1041" s="369"/>
      <c r="AS1041" s="370"/>
      <c r="AT1041" s="370"/>
      <c r="AU1041" s="371"/>
      <c r="AV1041" s="369"/>
      <c r="AW1041" s="370"/>
      <c r="AX1041" s="370"/>
      <c r="AY1041" s="371"/>
      <c r="AZ1041" s="369"/>
      <c r="BA1041" s="370"/>
      <c r="BB1041" s="370"/>
      <c r="BC1041" s="371"/>
      <c r="BD1041" s="369"/>
      <c r="BE1041" s="370"/>
      <c r="BF1041" s="370"/>
      <c r="BG1041" s="371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  <c r="EH1041" s="9"/>
      <c r="EI1041" s="9"/>
      <c r="EJ1041" s="9"/>
      <c r="EK1041" s="9"/>
      <c r="EL1041" s="9"/>
      <c r="EM1041" s="9"/>
      <c r="EN1041" s="9"/>
      <c r="EO1041" s="9"/>
      <c r="EP1041" s="9"/>
      <c r="EQ1041" s="9"/>
      <c r="ER1041" s="9"/>
      <c r="ES1041" s="9"/>
      <c r="ET1041" s="9"/>
      <c r="EU1041" s="9"/>
      <c r="EV1041" s="9"/>
      <c r="EW1041" s="9"/>
      <c r="EX1041" s="9"/>
      <c r="EY1041" s="9"/>
      <c r="EZ1041" s="9"/>
      <c r="FA1041" s="9"/>
      <c r="FB1041" s="9"/>
      <c r="FC1041" s="9"/>
      <c r="FD1041" s="9"/>
      <c r="FE1041" s="9"/>
      <c r="FF1041" s="9"/>
      <c r="FG1041" s="9"/>
    </row>
    <row r="1042" spans="1:163" s="10" customFormat="1" ht="28.5" customHeight="1">
      <c r="A1042" s="62"/>
      <c r="B1042" s="63"/>
      <c r="C1042" s="659" t="s">
        <v>770</v>
      </c>
      <c r="D1042" s="659"/>
      <c r="E1042" s="659"/>
      <c r="F1042" s="659"/>
      <c r="G1042" s="659"/>
      <c r="H1042" s="659"/>
      <c r="I1042" s="659"/>
      <c r="J1042" s="659"/>
      <c r="K1042" s="659"/>
      <c r="L1042" s="659"/>
      <c r="M1042" s="659"/>
      <c r="N1042" s="659"/>
      <c r="O1042" s="659"/>
      <c r="P1042" s="659"/>
      <c r="Q1042" s="660"/>
      <c r="R1042" s="412">
        <v>4</v>
      </c>
      <c r="S1042" s="413"/>
      <c r="T1042" s="369"/>
      <c r="U1042" s="370"/>
      <c r="V1042" s="370"/>
      <c r="W1042" s="371"/>
      <c r="X1042" s="369"/>
      <c r="Y1042" s="370"/>
      <c r="Z1042" s="370"/>
      <c r="AA1042" s="371"/>
      <c r="AB1042" s="369"/>
      <c r="AC1042" s="370"/>
      <c r="AD1042" s="370"/>
      <c r="AE1042" s="371"/>
      <c r="AF1042" s="369"/>
      <c r="AG1042" s="370"/>
      <c r="AH1042" s="370"/>
      <c r="AI1042" s="371"/>
      <c r="AJ1042" s="369"/>
      <c r="AK1042" s="370"/>
      <c r="AL1042" s="370"/>
      <c r="AM1042" s="371"/>
      <c r="AN1042" s="369"/>
      <c r="AO1042" s="370"/>
      <c r="AP1042" s="370"/>
      <c r="AQ1042" s="371"/>
      <c r="AR1042" s="369"/>
      <c r="AS1042" s="370"/>
      <c r="AT1042" s="370"/>
      <c r="AU1042" s="371"/>
      <c r="AV1042" s="369"/>
      <c r="AW1042" s="370"/>
      <c r="AX1042" s="370"/>
      <c r="AY1042" s="371"/>
      <c r="AZ1042" s="369"/>
      <c r="BA1042" s="370"/>
      <c r="BB1042" s="370"/>
      <c r="BC1042" s="371"/>
      <c r="BD1042" s="369"/>
      <c r="BE1042" s="370"/>
      <c r="BF1042" s="370"/>
      <c r="BG1042" s="371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  <c r="EI1042" s="9"/>
      <c r="EJ1042" s="9"/>
      <c r="EK1042" s="9"/>
      <c r="EL1042" s="9"/>
      <c r="EM1042" s="9"/>
      <c r="EN1042" s="9"/>
      <c r="EO1042" s="9"/>
      <c r="EP1042" s="9"/>
      <c r="EQ1042" s="9"/>
      <c r="ER1042" s="9"/>
      <c r="ES1042" s="9"/>
      <c r="ET1042" s="9"/>
      <c r="EU1042" s="9"/>
      <c r="EV1042" s="9"/>
      <c r="EW1042" s="9"/>
      <c r="EX1042" s="9"/>
      <c r="EY1042" s="9"/>
      <c r="EZ1042" s="9"/>
      <c r="FA1042" s="9"/>
      <c r="FB1042" s="9"/>
      <c r="FC1042" s="9"/>
      <c r="FD1042" s="9"/>
      <c r="FE1042" s="9"/>
      <c r="FF1042" s="9"/>
      <c r="FG1042" s="9"/>
    </row>
    <row r="1043" spans="1:163" s="10" customFormat="1" ht="27.75" customHeight="1">
      <c r="A1043" s="62"/>
      <c r="B1043" s="63"/>
      <c r="C1043" s="659" t="s">
        <v>631</v>
      </c>
      <c r="D1043" s="659"/>
      <c r="E1043" s="659"/>
      <c r="F1043" s="659"/>
      <c r="G1043" s="659"/>
      <c r="H1043" s="659"/>
      <c r="I1043" s="659"/>
      <c r="J1043" s="659"/>
      <c r="K1043" s="659"/>
      <c r="L1043" s="659"/>
      <c r="M1043" s="659"/>
      <c r="N1043" s="659"/>
      <c r="O1043" s="659"/>
      <c r="P1043" s="659"/>
      <c r="Q1043" s="660"/>
      <c r="R1043" s="412">
        <v>5</v>
      </c>
      <c r="S1043" s="413"/>
      <c r="T1043" s="422">
        <f>T1044+T1045+T1046</f>
        <v>0</v>
      </c>
      <c r="U1043" s="423"/>
      <c r="V1043" s="423"/>
      <c r="W1043" s="424"/>
      <c r="X1043" s="422">
        <f>X1044+X1045+X1046</f>
        <v>0</v>
      </c>
      <c r="Y1043" s="423"/>
      <c r="Z1043" s="423"/>
      <c r="AA1043" s="424"/>
      <c r="AB1043" s="422">
        <f>AB1044+AB1045+AB1046</f>
        <v>0</v>
      </c>
      <c r="AC1043" s="423"/>
      <c r="AD1043" s="423"/>
      <c r="AE1043" s="424"/>
      <c r="AF1043" s="422">
        <f>AF1044+AF1045+AF1046</f>
        <v>0</v>
      </c>
      <c r="AG1043" s="423"/>
      <c r="AH1043" s="423"/>
      <c r="AI1043" s="424"/>
      <c r="AJ1043" s="422">
        <f>AJ1044+AJ1045+AJ1046</f>
        <v>0</v>
      </c>
      <c r="AK1043" s="423"/>
      <c r="AL1043" s="423"/>
      <c r="AM1043" s="424"/>
      <c r="AN1043" s="422">
        <f>AN1044+AN1045+AN1046</f>
        <v>0</v>
      </c>
      <c r="AO1043" s="423"/>
      <c r="AP1043" s="423"/>
      <c r="AQ1043" s="424"/>
      <c r="AR1043" s="422">
        <f>AR1044+AR1045+AR1046</f>
        <v>0</v>
      </c>
      <c r="AS1043" s="423"/>
      <c r="AT1043" s="423"/>
      <c r="AU1043" s="424"/>
      <c r="AV1043" s="422">
        <f>AV1044+AV1045+AV1046</f>
        <v>0</v>
      </c>
      <c r="AW1043" s="423"/>
      <c r="AX1043" s="423"/>
      <c r="AY1043" s="424"/>
      <c r="AZ1043" s="422">
        <f>AZ1044+AZ1045+AZ1046</f>
        <v>0</v>
      </c>
      <c r="BA1043" s="423"/>
      <c r="BB1043" s="423"/>
      <c r="BC1043" s="424"/>
      <c r="BD1043" s="422">
        <f>BD1044+BD1045+BD1046</f>
        <v>0</v>
      </c>
      <c r="BE1043" s="423"/>
      <c r="BF1043" s="423"/>
      <c r="BG1043" s="424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  <c r="EH1043" s="9"/>
      <c r="EI1043" s="9"/>
      <c r="EJ1043" s="9"/>
      <c r="EK1043" s="9"/>
      <c r="EL1043" s="9"/>
      <c r="EM1043" s="9"/>
      <c r="EN1043" s="9"/>
      <c r="EO1043" s="9"/>
      <c r="EP1043" s="9"/>
      <c r="EQ1043" s="9"/>
      <c r="ER1043" s="9"/>
      <c r="ES1043" s="9"/>
      <c r="ET1043" s="9"/>
      <c r="EU1043" s="9"/>
      <c r="EV1043" s="9"/>
      <c r="EW1043" s="9"/>
      <c r="EX1043" s="9"/>
      <c r="EY1043" s="9"/>
      <c r="EZ1043" s="9"/>
      <c r="FA1043" s="9"/>
      <c r="FB1043" s="9"/>
      <c r="FC1043" s="9"/>
      <c r="FD1043" s="9"/>
      <c r="FE1043" s="9"/>
      <c r="FF1043" s="9"/>
      <c r="FG1043" s="9"/>
    </row>
    <row r="1044" spans="1:163" s="12" customFormat="1" ht="27.75" customHeight="1">
      <c r="A1044" s="62"/>
      <c r="B1044" s="63"/>
      <c r="C1044" s="659" t="s">
        <v>983</v>
      </c>
      <c r="D1044" s="659"/>
      <c r="E1044" s="659"/>
      <c r="F1044" s="659"/>
      <c r="G1044" s="659"/>
      <c r="H1044" s="659"/>
      <c r="I1044" s="659"/>
      <c r="J1044" s="659"/>
      <c r="K1044" s="659"/>
      <c r="L1044" s="659"/>
      <c r="M1044" s="659"/>
      <c r="N1044" s="659"/>
      <c r="O1044" s="659"/>
      <c r="P1044" s="659"/>
      <c r="Q1044" s="660"/>
      <c r="R1044" s="412">
        <v>6</v>
      </c>
      <c r="S1044" s="413"/>
      <c r="T1044" s="369"/>
      <c r="U1044" s="370"/>
      <c r="V1044" s="370"/>
      <c r="W1044" s="371"/>
      <c r="X1044" s="369"/>
      <c r="Y1044" s="370"/>
      <c r="Z1044" s="370"/>
      <c r="AA1044" s="371"/>
      <c r="AB1044" s="369"/>
      <c r="AC1044" s="370"/>
      <c r="AD1044" s="370"/>
      <c r="AE1044" s="371"/>
      <c r="AF1044" s="369"/>
      <c r="AG1044" s="370"/>
      <c r="AH1044" s="370"/>
      <c r="AI1044" s="371"/>
      <c r="AJ1044" s="369"/>
      <c r="AK1044" s="370"/>
      <c r="AL1044" s="370"/>
      <c r="AM1044" s="371"/>
      <c r="AN1044" s="369"/>
      <c r="AO1044" s="370"/>
      <c r="AP1044" s="370"/>
      <c r="AQ1044" s="371"/>
      <c r="AR1044" s="369"/>
      <c r="AS1044" s="370"/>
      <c r="AT1044" s="370"/>
      <c r="AU1044" s="371"/>
      <c r="AV1044" s="369"/>
      <c r="AW1044" s="370"/>
      <c r="AX1044" s="370"/>
      <c r="AY1044" s="371"/>
      <c r="AZ1044" s="369"/>
      <c r="BA1044" s="370"/>
      <c r="BB1044" s="370"/>
      <c r="BC1044" s="371"/>
      <c r="BD1044" s="369"/>
      <c r="BE1044" s="370"/>
      <c r="BF1044" s="370"/>
      <c r="BG1044" s="371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  <c r="EH1044" s="9"/>
      <c r="EI1044" s="9"/>
      <c r="EJ1044" s="9"/>
      <c r="EK1044" s="9"/>
      <c r="EL1044" s="9"/>
      <c r="EM1044" s="9"/>
      <c r="EN1044" s="9"/>
      <c r="EO1044" s="9"/>
      <c r="EP1044" s="9"/>
      <c r="EQ1044" s="9"/>
      <c r="ER1044" s="9"/>
      <c r="ES1044" s="9"/>
      <c r="ET1044" s="9"/>
      <c r="EU1044" s="9"/>
      <c r="EV1044" s="9"/>
      <c r="EW1044" s="9"/>
      <c r="EX1044" s="9"/>
      <c r="EY1044" s="9"/>
      <c r="EZ1044" s="9"/>
      <c r="FA1044" s="9"/>
      <c r="FB1044" s="9"/>
      <c r="FC1044" s="9"/>
      <c r="FD1044" s="9"/>
      <c r="FE1044" s="9"/>
      <c r="FF1044" s="9"/>
      <c r="FG1044" s="9"/>
    </row>
    <row r="1045" spans="1:163" s="12" customFormat="1" ht="27" customHeight="1">
      <c r="A1045" s="62"/>
      <c r="B1045" s="63"/>
      <c r="C1045" s="659" t="s">
        <v>769</v>
      </c>
      <c r="D1045" s="659"/>
      <c r="E1045" s="659"/>
      <c r="F1045" s="659"/>
      <c r="G1045" s="659"/>
      <c r="H1045" s="659"/>
      <c r="I1045" s="659"/>
      <c r="J1045" s="659"/>
      <c r="K1045" s="659"/>
      <c r="L1045" s="659"/>
      <c r="M1045" s="659"/>
      <c r="N1045" s="659"/>
      <c r="O1045" s="659"/>
      <c r="P1045" s="659"/>
      <c r="Q1045" s="660"/>
      <c r="R1045" s="412">
        <v>7</v>
      </c>
      <c r="S1045" s="413"/>
      <c r="T1045" s="369"/>
      <c r="U1045" s="370"/>
      <c r="V1045" s="370"/>
      <c r="W1045" s="371"/>
      <c r="X1045" s="369"/>
      <c r="Y1045" s="370"/>
      <c r="Z1045" s="370"/>
      <c r="AA1045" s="371"/>
      <c r="AB1045" s="369"/>
      <c r="AC1045" s="370"/>
      <c r="AD1045" s="370"/>
      <c r="AE1045" s="371"/>
      <c r="AF1045" s="369"/>
      <c r="AG1045" s="370"/>
      <c r="AH1045" s="370"/>
      <c r="AI1045" s="371"/>
      <c r="AJ1045" s="369"/>
      <c r="AK1045" s="370"/>
      <c r="AL1045" s="370"/>
      <c r="AM1045" s="371"/>
      <c r="AN1045" s="369"/>
      <c r="AO1045" s="370"/>
      <c r="AP1045" s="370"/>
      <c r="AQ1045" s="371"/>
      <c r="AR1045" s="369"/>
      <c r="AS1045" s="370"/>
      <c r="AT1045" s="370"/>
      <c r="AU1045" s="371"/>
      <c r="AV1045" s="369"/>
      <c r="AW1045" s="370"/>
      <c r="AX1045" s="370"/>
      <c r="AY1045" s="371"/>
      <c r="AZ1045" s="369"/>
      <c r="BA1045" s="370"/>
      <c r="BB1045" s="370"/>
      <c r="BC1045" s="371"/>
      <c r="BD1045" s="369"/>
      <c r="BE1045" s="370"/>
      <c r="BF1045" s="370"/>
      <c r="BG1045" s="371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  <c r="EH1045" s="9"/>
      <c r="EI1045" s="9"/>
      <c r="EJ1045" s="9"/>
      <c r="EK1045" s="9"/>
      <c r="EL1045" s="9"/>
      <c r="EM1045" s="9"/>
      <c r="EN1045" s="9"/>
      <c r="EO1045" s="9"/>
      <c r="EP1045" s="9"/>
      <c r="EQ1045" s="9"/>
      <c r="ER1045" s="9"/>
      <c r="ES1045" s="9"/>
      <c r="ET1045" s="9"/>
      <c r="EU1045" s="9"/>
      <c r="EV1045" s="9"/>
      <c r="EW1045" s="9"/>
      <c r="EX1045" s="9"/>
      <c r="EY1045" s="9"/>
      <c r="EZ1045" s="9"/>
      <c r="FA1045" s="9"/>
      <c r="FB1045" s="9"/>
      <c r="FC1045" s="9"/>
      <c r="FD1045" s="9"/>
      <c r="FE1045" s="9"/>
      <c r="FF1045" s="9"/>
      <c r="FG1045" s="9"/>
    </row>
    <row r="1046" spans="1:163" s="12" customFormat="1" ht="11.25" customHeight="1">
      <c r="A1046" s="62"/>
      <c r="B1046" s="63"/>
      <c r="C1046" s="659" t="s">
        <v>782</v>
      </c>
      <c r="D1046" s="659"/>
      <c r="E1046" s="659"/>
      <c r="F1046" s="659"/>
      <c r="G1046" s="659"/>
      <c r="H1046" s="659"/>
      <c r="I1046" s="659"/>
      <c r="J1046" s="659"/>
      <c r="K1046" s="659"/>
      <c r="L1046" s="659"/>
      <c r="M1046" s="659"/>
      <c r="N1046" s="659"/>
      <c r="O1046" s="659"/>
      <c r="P1046" s="659"/>
      <c r="Q1046" s="660"/>
      <c r="R1046" s="412">
        <v>8</v>
      </c>
      <c r="S1046" s="413"/>
      <c r="T1046" s="369"/>
      <c r="U1046" s="370"/>
      <c r="V1046" s="370"/>
      <c r="W1046" s="371"/>
      <c r="X1046" s="369"/>
      <c r="Y1046" s="370"/>
      <c r="Z1046" s="370"/>
      <c r="AA1046" s="371"/>
      <c r="AB1046" s="369"/>
      <c r="AC1046" s="370"/>
      <c r="AD1046" s="370"/>
      <c r="AE1046" s="371"/>
      <c r="AF1046" s="369"/>
      <c r="AG1046" s="370"/>
      <c r="AH1046" s="370"/>
      <c r="AI1046" s="371"/>
      <c r="AJ1046" s="369"/>
      <c r="AK1046" s="370"/>
      <c r="AL1046" s="370"/>
      <c r="AM1046" s="371"/>
      <c r="AN1046" s="369"/>
      <c r="AO1046" s="370"/>
      <c r="AP1046" s="370"/>
      <c r="AQ1046" s="371"/>
      <c r="AR1046" s="369"/>
      <c r="AS1046" s="370"/>
      <c r="AT1046" s="370"/>
      <c r="AU1046" s="371"/>
      <c r="AV1046" s="369"/>
      <c r="AW1046" s="370"/>
      <c r="AX1046" s="370"/>
      <c r="AY1046" s="371"/>
      <c r="AZ1046" s="369"/>
      <c r="BA1046" s="370"/>
      <c r="BB1046" s="370"/>
      <c r="BC1046" s="371"/>
      <c r="BD1046" s="369"/>
      <c r="BE1046" s="370"/>
      <c r="BF1046" s="370"/>
      <c r="BG1046" s="371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  <c r="EH1046" s="9"/>
      <c r="EI1046" s="9"/>
      <c r="EJ1046" s="9"/>
      <c r="EK1046" s="9"/>
      <c r="EL1046" s="9"/>
      <c r="EM1046" s="9"/>
      <c r="EN1046" s="9"/>
      <c r="EO1046" s="9"/>
      <c r="EP1046" s="9"/>
      <c r="EQ1046" s="9"/>
      <c r="ER1046" s="9"/>
      <c r="ES1046" s="9"/>
      <c r="ET1046" s="9"/>
      <c r="EU1046" s="9"/>
      <c r="EV1046" s="9"/>
      <c r="EW1046" s="9"/>
      <c r="EX1046" s="9"/>
      <c r="EY1046" s="9"/>
      <c r="EZ1046" s="9"/>
      <c r="FA1046" s="9"/>
      <c r="FB1046" s="9"/>
      <c r="FC1046" s="9"/>
      <c r="FD1046" s="9"/>
      <c r="FE1046" s="9"/>
      <c r="FF1046" s="9"/>
      <c r="FG1046" s="9"/>
    </row>
    <row r="1047" spans="1:163" s="12" customFormat="1" ht="11.25" customHeight="1">
      <c r="A1047" s="62"/>
      <c r="B1047" s="63"/>
      <c r="C1047" s="659" t="s">
        <v>506</v>
      </c>
      <c r="D1047" s="659"/>
      <c r="E1047" s="659"/>
      <c r="F1047" s="659"/>
      <c r="G1047" s="659"/>
      <c r="H1047" s="659"/>
      <c r="I1047" s="659"/>
      <c r="J1047" s="659"/>
      <c r="K1047" s="659"/>
      <c r="L1047" s="659"/>
      <c r="M1047" s="659"/>
      <c r="N1047" s="659"/>
      <c r="O1047" s="659"/>
      <c r="P1047" s="659"/>
      <c r="Q1047" s="660"/>
      <c r="R1047" s="412">
        <v>9</v>
      </c>
      <c r="S1047" s="413"/>
      <c r="T1047" s="369"/>
      <c r="U1047" s="370"/>
      <c r="V1047" s="370"/>
      <c r="W1047" s="371"/>
      <c r="X1047" s="369"/>
      <c r="Y1047" s="370"/>
      <c r="Z1047" s="370"/>
      <c r="AA1047" s="371"/>
      <c r="AB1047" s="369"/>
      <c r="AC1047" s="370"/>
      <c r="AD1047" s="370"/>
      <c r="AE1047" s="371"/>
      <c r="AF1047" s="369"/>
      <c r="AG1047" s="370"/>
      <c r="AH1047" s="370"/>
      <c r="AI1047" s="371"/>
      <c r="AJ1047" s="369"/>
      <c r="AK1047" s="370"/>
      <c r="AL1047" s="370"/>
      <c r="AM1047" s="371"/>
      <c r="AN1047" s="369"/>
      <c r="AO1047" s="370"/>
      <c r="AP1047" s="370"/>
      <c r="AQ1047" s="371"/>
      <c r="AR1047" s="369"/>
      <c r="AS1047" s="370"/>
      <c r="AT1047" s="370"/>
      <c r="AU1047" s="371"/>
      <c r="AV1047" s="369"/>
      <c r="AW1047" s="370"/>
      <c r="AX1047" s="370"/>
      <c r="AY1047" s="371"/>
      <c r="AZ1047" s="369"/>
      <c r="BA1047" s="370"/>
      <c r="BB1047" s="370"/>
      <c r="BC1047" s="371"/>
      <c r="BD1047" s="369"/>
      <c r="BE1047" s="370"/>
      <c r="BF1047" s="370"/>
      <c r="BG1047" s="371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</row>
    <row r="1048" spans="1:163" s="12" customFormat="1" ht="15.75" customHeight="1">
      <c r="A1048" s="24"/>
      <c r="B1048" s="24"/>
      <c r="C1048" s="24"/>
      <c r="D1048" s="24"/>
      <c r="E1048" s="24"/>
      <c r="F1048" s="24"/>
      <c r="G1048" s="24"/>
      <c r="H1048" s="24"/>
      <c r="I1048" s="2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</row>
    <row r="1049" spans="1:163" s="12" customFormat="1" ht="11.25" customHeight="1">
      <c r="A1049" s="496" t="s">
        <v>302</v>
      </c>
      <c r="B1049" s="496"/>
      <c r="C1049" s="24"/>
      <c r="D1049" s="24"/>
      <c r="E1049" s="24"/>
      <c r="F1049" s="24"/>
      <c r="G1049" s="24"/>
      <c r="H1049" s="24"/>
      <c r="I1049" s="2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</row>
    <row r="1050" spans="1:163" s="10" customFormat="1" ht="11.25">
      <c r="A1050" s="1"/>
      <c r="B1050" s="1"/>
      <c r="C1050" s="2" t="s">
        <v>1672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8"/>
      <c r="DY1050" s="8"/>
      <c r="DZ1050" s="8"/>
      <c r="EA1050" s="8"/>
      <c r="EB1050" s="8"/>
      <c r="EC1050" s="8"/>
      <c r="ED1050" s="8"/>
      <c r="EE1050" s="8"/>
      <c r="EF1050" s="8"/>
      <c r="EG1050" s="8"/>
      <c r="EH1050" s="8"/>
      <c r="EI1050" s="8"/>
      <c r="EJ1050" s="8"/>
      <c r="EK1050" s="8"/>
      <c r="EL1050" s="8"/>
      <c r="EM1050" s="8"/>
      <c r="EN1050" s="8"/>
      <c r="EO1050" s="8"/>
      <c r="EP1050" s="8"/>
      <c r="EQ1050" s="8"/>
      <c r="ER1050" s="8"/>
      <c r="ES1050" s="8"/>
      <c r="ET1050" s="8"/>
      <c r="EU1050" s="8"/>
      <c r="EV1050" s="8"/>
      <c r="EW1050" s="8"/>
      <c r="EX1050" s="8"/>
      <c r="EY1050" s="8"/>
      <c r="EZ1050" s="8"/>
      <c r="FA1050" s="8"/>
      <c r="FB1050" s="8"/>
      <c r="FC1050" s="8"/>
      <c r="FD1050" s="8"/>
      <c r="FE1050" s="8"/>
      <c r="FF1050" s="8"/>
      <c r="FG1050" s="8"/>
    </row>
    <row r="1051" spans="1:163" s="10" customFormat="1" ht="11.25">
      <c r="A1051" s="8"/>
      <c r="B1051" s="8"/>
      <c r="C1051" s="2" t="s">
        <v>1432</v>
      </c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8"/>
      <c r="DG1051" s="8"/>
      <c r="DH1051" s="8"/>
      <c r="DI1051" s="8"/>
      <c r="DJ1051" s="8"/>
      <c r="DK1051" s="8"/>
      <c r="DL1051" s="8"/>
      <c r="DM1051" s="8"/>
      <c r="DN1051" s="8"/>
      <c r="DO1051" s="8"/>
      <c r="DP1051" s="8"/>
      <c r="DQ1051" s="8"/>
      <c r="DR1051" s="8"/>
      <c r="DS1051" s="8"/>
      <c r="DT1051" s="8"/>
      <c r="DU1051" s="8"/>
      <c r="DV1051" s="8"/>
      <c r="DW1051" s="8"/>
      <c r="DX1051" s="8"/>
      <c r="DY1051" s="8"/>
      <c r="DZ1051" s="8"/>
      <c r="EA1051" s="8"/>
      <c r="EB1051" s="8"/>
      <c r="EC1051" s="8"/>
      <c r="ED1051" s="8"/>
      <c r="EE1051" s="8"/>
      <c r="EF1051" s="8"/>
      <c r="EG1051" s="8"/>
      <c r="EH1051" s="8"/>
      <c r="EI1051" s="8"/>
      <c r="EJ1051" s="8"/>
      <c r="EK1051" s="8"/>
      <c r="EL1051" s="8"/>
      <c r="EM1051" s="8"/>
      <c r="EN1051" s="8"/>
      <c r="EO1051" s="8"/>
      <c r="EP1051" s="8"/>
      <c r="EQ1051" s="8"/>
      <c r="ER1051" s="8"/>
      <c r="ES1051" s="8"/>
      <c r="ET1051" s="8"/>
      <c r="EU1051" s="8"/>
      <c r="EV1051" s="8"/>
      <c r="EW1051" s="8"/>
      <c r="EX1051" s="8"/>
      <c r="EY1051" s="8"/>
      <c r="EZ1051" s="8"/>
      <c r="FA1051" s="8"/>
      <c r="FB1051" s="8"/>
      <c r="FC1051" s="8"/>
      <c r="FD1051" s="8"/>
      <c r="FE1051" s="8"/>
      <c r="FF1051" s="8"/>
      <c r="FG1051" s="8"/>
    </row>
    <row r="1052" spans="1:163" s="12" customFormat="1" ht="12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  <c r="CW1052" s="8"/>
      <c r="CX1052" s="8"/>
      <c r="CY1052" s="8"/>
      <c r="CZ1052" s="8"/>
      <c r="DA1052" s="8"/>
      <c r="DB1052" s="8"/>
      <c r="DC1052" s="8"/>
      <c r="DD1052" s="8"/>
      <c r="DE1052" s="8"/>
      <c r="DF1052" s="8"/>
      <c r="DG1052" s="8"/>
      <c r="DH1052" s="8"/>
      <c r="DI1052" s="8"/>
      <c r="DJ1052" s="8"/>
      <c r="DK1052" s="8"/>
      <c r="DL1052" s="8"/>
      <c r="DM1052" s="8"/>
      <c r="DN1052" s="8"/>
      <c r="DO1052" s="8"/>
      <c r="DP1052" s="8"/>
      <c r="DQ1052" s="8"/>
      <c r="DR1052" s="8"/>
      <c r="DS1052" s="8"/>
      <c r="DT1052" s="8"/>
      <c r="DU1052" s="8"/>
      <c r="DV1052" s="8"/>
      <c r="DW1052" s="8"/>
      <c r="DX1052" s="8"/>
      <c r="DY1052" s="8"/>
      <c r="DZ1052" s="8"/>
      <c r="EA1052" s="8"/>
      <c r="EB1052" s="8"/>
      <c r="EC1052" s="8"/>
      <c r="ED1052" s="8"/>
      <c r="EE1052" s="8"/>
      <c r="EF1052" s="8"/>
      <c r="EG1052" s="8"/>
      <c r="EH1052" s="8"/>
      <c r="EI1052" s="8"/>
      <c r="EJ1052" s="8"/>
      <c r="EK1052" s="8"/>
      <c r="EL1052" s="8"/>
      <c r="EM1052" s="8"/>
      <c r="EN1052" s="8"/>
      <c r="EO1052" s="8"/>
      <c r="EP1052" s="8"/>
      <c r="EQ1052" s="8"/>
      <c r="ER1052" s="8"/>
      <c r="ES1052" s="8"/>
      <c r="ET1052" s="8"/>
      <c r="EU1052" s="8"/>
      <c r="EV1052" s="8"/>
      <c r="EW1052" s="8"/>
      <c r="EX1052" s="8"/>
      <c r="EY1052" s="8"/>
      <c r="EZ1052" s="8"/>
      <c r="FA1052" s="8"/>
      <c r="FB1052" s="8"/>
      <c r="FC1052" s="8"/>
      <c r="FD1052" s="8"/>
      <c r="FE1052" s="8"/>
      <c r="FF1052" s="8"/>
      <c r="FG1052" s="8"/>
    </row>
    <row r="1053" spans="1:163" s="45" customFormat="1" ht="11.25">
      <c r="A1053" s="437" t="s">
        <v>1169</v>
      </c>
      <c r="B1053" s="438"/>
      <c r="C1053" s="438"/>
      <c r="D1053" s="438"/>
      <c r="E1053" s="438"/>
      <c r="F1053" s="438"/>
      <c r="G1053" s="438"/>
      <c r="H1053" s="438"/>
      <c r="I1053" s="438"/>
      <c r="J1053" s="438"/>
      <c r="K1053" s="438"/>
      <c r="L1053" s="438"/>
      <c r="M1053" s="438"/>
      <c r="N1053" s="438"/>
      <c r="O1053" s="438"/>
      <c r="P1053" s="438"/>
      <c r="Q1053" s="439"/>
      <c r="R1053" s="497" t="s">
        <v>525</v>
      </c>
      <c r="S1053" s="664"/>
      <c r="T1053" s="416" t="s">
        <v>79</v>
      </c>
      <c r="U1053" s="417"/>
      <c r="V1053" s="446" t="s">
        <v>716</v>
      </c>
      <c r="W1053" s="447"/>
      <c r="X1053" s="437" t="s">
        <v>1168</v>
      </c>
      <c r="Y1053" s="417"/>
      <c r="Z1053" s="417"/>
      <c r="AA1053" s="417"/>
      <c r="AB1053" s="417"/>
      <c r="AC1053" s="417"/>
      <c r="AD1053" s="417"/>
      <c r="AE1053" s="447"/>
      <c r="AF1053" s="690" t="s">
        <v>1534</v>
      </c>
      <c r="AG1053" s="691"/>
      <c r="AH1053" s="691"/>
      <c r="AI1053" s="74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  <c r="DE1053" s="8"/>
      <c r="DF1053" s="8"/>
      <c r="DG1053" s="8"/>
      <c r="DH1053" s="8"/>
      <c r="DI1053" s="8"/>
      <c r="DJ1053" s="8"/>
      <c r="DK1053" s="8"/>
      <c r="DL1053" s="8"/>
      <c r="DM1053" s="8"/>
      <c r="DN1053" s="8"/>
      <c r="DO1053" s="8"/>
      <c r="DP1053" s="8"/>
      <c r="DQ1053" s="8"/>
      <c r="DR1053" s="8"/>
      <c r="DS1053" s="8"/>
      <c r="DT1053" s="8"/>
      <c r="DU1053" s="8"/>
      <c r="DV1053" s="8"/>
      <c r="DW1053" s="8"/>
      <c r="DX1053" s="8"/>
      <c r="DY1053" s="8"/>
      <c r="DZ1053" s="8"/>
      <c r="EA1053" s="8"/>
      <c r="EB1053" s="8"/>
      <c r="EC1053" s="8"/>
      <c r="ED1053" s="8"/>
      <c r="EE1053" s="8"/>
      <c r="EF1053" s="8"/>
      <c r="EG1053" s="8"/>
      <c r="EH1053" s="8"/>
      <c r="EI1053" s="8"/>
      <c r="EJ1053" s="8"/>
      <c r="EK1053" s="8"/>
      <c r="EL1053" s="8"/>
      <c r="EM1053" s="8"/>
      <c r="EN1053" s="8"/>
      <c r="EO1053" s="8"/>
      <c r="EP1053" s="8"/>
      <c r="EQ1053" s="8"/>
      <c r="ER1053" s="8"/>
      <c r="ES1053" s="8"/>
      <c r="ET1053" s="8"/>
      <c r="EU1053" s="8"/>
      <c r="EV1053" s="8"/>
      <c r="EW1053" s="8"/>
      <c r="EX1053" s="8"/>
      <c r="EY1053" s="8"/>
      <c r="EZ1053" s="8"/>
      <c r="FA1053" s="8"/>
      <c r="FB1053" s="8"/>
      <c r="FC1053" s="8"/>
      <c r="FD1053" s="8"/>
      <c r="FE1053" s="8"/>
      <c r="FF1053" s="8"/>
      <c r="FG1053" s="8"/>
    </row>
    <row r="1054" spans="1:163" s="10" customFormat="1" ht="12.75" customHeight="1">
      <c r="A1054" s="456" t="s">
        <v>1170</v>
      </c>
      <c r="B1054" s="457"/>
      <c r="C1054" s="457"/>
      <c r="D1054" s="457"/>
      <c r="E1054" s="457"/>
      <c r="F1054" s="457"/>
      <c r="G1054" s="457"/>
      <c r="H1054" s="457"/>
      <c r="I1054" s="457"/>
      <c r="J1054" s="457"/>
      <c r="K1054" s="457"/>
      <c r="L1054" s="457"/>
      <c r="M1054" s="457"/>
      <c r="N1054" s="457"/>
      <c r="O1054" s="457"/>
      <c r="P1054" s="457"/>
      <c r="Q1054" s="458"/>
      <c r="R1054" s="665"/>
      <c r="S1054" s="666"/>
      <c r="T1054" s="418"/>
      <c r="U1054" s="419"/>
      <c r="V1054" s="419"/>
      <c r="W1054" s="449"/>
      <c r="X1054" s="440" t="s">
        <v>1185</v>
      </c>
      <c r="Y1054" s="421"/>
      <c r="Z1054" s="421"/>
      <c r="AA1054" s="421"/>
      <c r="AB1054" s="421"/>
      <c r="AC1054" s="421"/>
      <c r="AD1054" s="421"/>
      <c r="AE1054" s="443"/>
      <c r="AF1054" s="746"/>
      <c r="AG1054" s="747"/>
      <c r="AH1054" s="747"/>
      <c r="AI1054" s="749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  <c r="CW1054" s="8"/>
      <c r="CX1054" s="8"/>
      <c r="CY1054" s="8"/>
      <c r="CZ1054" s="8"/>
      <c r="DA1054" s="8"/>
      <c r="DB1054" s="8"/>
      <c r="DC1054" s="8"/>
      <c r="DD1054" s="8"/>
      <c r="DE1054" s="8"/>
      <c r="DF1054" s="8"/>
      <c r="DG1054" s="8"/>
      <c r="DH1054" s="8"/>
      <c r="DI1054" s="8"/>
      <c r="DJ1054" s="8"/>
      <c r="DK1054" s="8"/>
      <c r="DL1054" s="8"/>
      <c r="DM1054" s="8"/>
      <c r="DN1054" s="8"/>
      <c r="DO1054" s="8"/>
      <c r="DP1054" s="8"/>
      <c r="DQ1054" s="8"/>
      <c r="DR1054" s="8"/>
      <c r="DS1054" s="8"/>
      <c r="DT1054" s="8"/>
      <c r="DU1054" s="8"/>
      <c r="DV1054" s="8"/>
      <c r="DW1054" s="8"/>
      <c r="DX1054" s="8"/>
      <c r="DY1054" s="8"/>
      <c r="DZ1054" s="8"/>
      <c r="EA1054" s="8"/>
      <c r="EB1054" s="8"/>
      <c r="EC1054" s="8"/>
      <c r="ED1054" s="8"/>
      <c r="EE1054" s="8"/>
      <c r="EF1054" s="8"/>
      <c r="EG1054" s="8"/>
      <c r="EH1054" s="8"/>
      <c r="EI1054" s="8"/>
      <c r="EJ1054" s="8"/>
      <c r="EK1054" s="8"/>
      <c r="EL1054" s="8"/>
      <c r="EM1054" s="8"/>
      <c r="EN1054" s="8"/>
      <c r="EO1054" s="8"/>
      <c r="EP1054" s="8"/>
      <c r="EQ1054" s="8"/>
      <c r="ER1054" s="8"/>
      <c r="ES1054" s="8"/>
      <c r="ET1054" s="8"/>
      <c r="EU1054" s="8"/>
      <c r="EV1054" s="8"/>
      <c r="EW1054" s="8"/>
      <c r="EX1054" s="8"/>
      <c r="EY1054" s="8"/>
      <c r="EZ1054" s="8"/>
      <c r="FA1054" s="8"/>
      <c r="FB1054" s="8"/>
      <c r="FC1054" s="8"/>
      <c r="FD1054" s="8"/>
      <c r="FE1054" s="8"/>
      <c r="FF1054" s="8"/>
      <c r="FG1054" s="8"/>
    </row>
    <row r="1055" spans="1:163" s="10" customFormat="1" ht="43.5" customHeight="1">
      <c r="A1055" s="440"/>
      <c r="B1055" s="441"/>
      <c r="C1055" s="441"/>
      <c r="D1055" s="441"/>
      <c r="E1055" s="441"/>
      <c r="F1055" s="441"/>
      <c r="G1055" s="441"/>
      <c r="H1055" s="441"/>
      <c r="I1055" s="441"/>
      <c r="J1055" s="441"/>
      <c r="K1055" s="441"/>
      <c r="L1055" s="441"/>
      <c r="M1055" s="441"/>
      <c r="N1055" s="441"/>
      <c r="O1055" s="441"/>
      <c r="P1055" s="441"/>
      <c r="Q1055" s="442"/>
      <c r="R1055" s="667"/>
      <c r="S1055" s="668"/>
      <c r="T1055" s="420"/>
      <c r="U1055" s="421"/>
      <c r="V1055" s="421"/>
      <c r="W1055" s="443"/>
      <c r="X1055" s="669" t="s">
        <v>768</v>
      </c>
      <c r="Y1055" s="451"/>
      <c r="Z1055" s="451"/>
      <c r="AA1055" s="453"/>
      <c r="AB1055" s="669" t="s">
        <v>1576</v>
      </c>
      <c r="AC1055" s="451"/>
      <c r="AD1055" s="451"/>
      <c r="AE1055" s="453"/>
      <c r="AF1055" s="729"/>
      <c r="AG1055" s="730"/>
      <c r="AH1055" s="730"/>
      <c r="AI1055" s="731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  <c r="CW1055" s="8"/>
      <c r="CX1055" s="8"/>
      <c r="CY1055" s="8"/>
      <c r="CZ1055" s="8"/>
      <c r="DA1055" s="8"/>
      <c r="DB1055" s="8"/>
      <c r="DC1055" s="8"/>
      <c r="DD1055" s="8"/>
      <c r="DE1055" s="8"/>
      <c r="DF1055" s="8"/>
      <c r="DG1055" s="8"/>
      <c r="DH1055" s="8"/>
      <c r="DI1055" s="8"/>
      <c r="DJ1055" s="8"/>
      <c r="DK1055" s="8"/>
      <c r="DL1055" s="8"/>
      <c r="DM1055" s="8"/>
      <c r="DN1055" s="8"/>
      <c r="DO1055" s="8"/>
      <c r="DP1055" s="8"/>
      <c r="DQ1055" s="8"/>
      <c r="DR1055" s="8"/>
      <c r="DS1055" s="8"/>
      <c r="DT1055" s="8"/>
      <c r="DU1055" s="8"/>
      <c r="DV1055" s="8"/>
      <c r="DW1055" s="8"/>
      <c r="DX1055" s="8"/>
      <c r="DY1055" s="8"/>
      <c r="DZ1055" s="8"/>
      <c r="EA1055" s="8"/>
      <c r="EB1055" s="8"/>
      <c r="EC1055" s="8"/>
      <c r="ED1055" s="8"/>
      <c r="EE1055" s="8"/>
      <c r="EF1055" s="8"/>
      <c r="EG1055" s="8"/>
      <c r="EH1055" s="8"/>
      <c r="EI1055" s="8"/>
      <c r="EJ1055" s="8"/>
      <c r="EK1055" s="8"/>
      <c r="EL1055" s="8"/>
      <c r="EM1055" s="8"/>
      <c r="EN1055" s="8"/>
      <c r="EO1055" s="8"/>
      <c r="EP1055" s="8"/>
      <c r="EQ1055" s="8"/>
      <c r="ER1055" s="8"/>
      <c r="ES1055" s="8"/>
      <c r="ET1055" s="8"/>
      <c r="EU1055" s="8"/>
      <c r="EV1055" s="8"/>
      <c r="EW1055" s="8"/>
      <c r="EX1055" s="8"/>
      <c r="EY1055" s="8"/>
      <c r="EZ1055" s="8"/>
      <c r="FA1055" s="8"/>
      <c r="FB1055" s="8"/>
      <c r="FC1055" s="8"/>
      <c r="FD1055" s="8"/>
      <c r="FE1055" s="8"/>
      <c r="FF1055" s="8"/>
      <c r="FG1055" s="8"/>
    </row>
    <row r="1056" spans="1:163" s="10" customFormat="1" ht="18.75" customHeight="1">
      <c r="A1056" s="462" t="s">
        <v>1439</v>
      </c>
      <c r="B1056" s="463"/>
      <c r="C1056" s="463"/>
      <c r="D1056" s="463"/>
      <c r="E1056" s="463"/>
      <c r="F1056" s="463"/>
      <c r="G1056" s="463"/>
      <c r="H1056" s="463"/>
      <c r="I1056" s="463"/>
      <c r="J1056" s="463"/>
      <c r="K1056" s="463"/>
      <c r="L1056" s="463"/>
      <c r="M1056" s="463"/>
      <c r="N1056" s="463"/>
      <c r="O1056" s="463"/>
      <c r="P1056" s="463"/>
      <c r="Q1056" s="464"/>
      <c r="R1056" s="462" t="s">
        <v>1440</v>
      </c>
      <c r="S1056" s="464"/>
      <c r="T1056" s="462">
        <v>1</v>
      </c>
      <c r="U1056" s="451"/>
      <c r="V1056" s="451"/>
      <c r="W1056" s="453"/>
      <c r="X1056" s="462">
        <v>2</v>
      </c>
      <c r="Y1056" s="451"/>
      <c r="Z1056" s="451"/>
      <c r="AA1056" s="453"/>
      <c r="AB1056" s="462">
        <v>3</v>
      </c>
      <c r="AC1056" s="451"/>
      <c r="AD1056" s="451"/>
      <c r="AE1056" s="453"/>
      <c r="AF1056" s="462">
        <v>4</v>
      </c>
      <c r="AG1056" s="451"/>
      <c r="AH1056" s="451"/>
      <c r="AI1056" s="453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  <c r="EH1056" s="9"/>
      <c r="EI1056" s="9"/>
      <c r="EJ1056" s="9"/>
      <c r="EK1056" s="9"/>
      <c r="EL1056" s="9"/>
      <c r="EM1056" s="9"/>
      <c r="EN1056" s="9"/>
      <c r="EO1056" s="9"/>
      <c r="EP1056" s="9"/>
      <c r="EQ1056" s="9"/>
      <c r="ER1056" s="9"/>
      <c r="ES1056" s="9"/>
      <c r="ET1056" s="9"/>
      <c r="EU1056" s="9"/>
      <c r="EV1056" s="9"/>
      <c r="EW1056" s="9"/>
      <c r="EX1056" s="9"/>
      <c r="EY1056" s="9"/>
      <c r="EZ1056" s="9"/>
      <c r="FA1056" s="9"/>
      <c r="FB1056" s="9"/>
      <c r="FC1056" s="9"/>
      <c r="FD1056" s="9"/>
      <c r="FE1056" s="9"/>
      <c r="FF1056" s="9"/>
      <c r="FG1056" s="9"/>
    </row>
    <row r="1057" spans="1:163" s="10" customFormat="1" ht="25.5" customHeight="1">
      <c r="A1057" s="376" t="s">
        <v>764</v>
      </c>
      <c r="B1057" s="377"/>
      <c r="C1057" s="377"/>
      <c r="D1057" s="377"/>
      <c r="E1057" s="377"/>
      <c r="F1057" s="377"/>
      <c r="G1057" s="377"/>
      <c r="H1057" s="377"/>
      <c r="I1057" s="377"/>
      <c r="J1057" s="377"/>
      <c r="K1057" s="377"/>
      <c r="L1057" s="377"/>
      <c r="M1057" s="377"/>
      <c r="N1057" s="377"/>
      <c r="O1057" s="377"/>
      <c r="P1057" s="377"/>
      <c r="Q1057" s="378"/>
      <c r="R1057" s="412">
        <v>1</v>
      </c>
      <c r="S1057" s="413"/>
      <c r="T1057" s="543">
        <f>SUM(T1058:W1062)</f>
        <v>0</v>
      </c>
      <c r="U1057" s="544"/>
      <c r="V1057" s="544"/>
      <c r="W1057" s="545"/>
      <c r="X1057" s="543">
        <f>SUM(X1058:AA1062)</f>
        <v>0</v>
      </c>
      <c r="Y1057" s="544"/>
      <c r="Z1057" s="544"/>
      <c r="AA1057" s="545"/>
      <c r="AB1057" s="543">
        <f>SUM(AB1058:AE1062)</f>
        <v>0</v>
      </c>
      <c r="AC1057" s="544"/>
      <c r="AD1057" s="544"/>
      <c r="AE1057" s="545"/>
      <c r="AF1057" s="543">
        <f>SUM(AF1058:AI1062)</f>
        <v>0</v>
      </c>
      <c r="AG1057" s="544"/>
      <c r="AH1057" s="544"/>
      <c r="AI1057" s="545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  <c r="EH1057" s="9"/>
      <c r="EI1057" s="9"/>
      <c r="EJ1057" s="9"/>
      <c r="EK1057" s="9"/>
      <c r="EL1057" s="9"/>
      <c r="EM1057" s="9"/>
      <c r="EN1057" s="9"/>
      <c r="EO1057" s="9"/>
      <c r="EP1057" s="9"/>
      <c r="EQ1057" s="9"/>
      <c r="ER1057" s="9"/>
      <c r="ES1057" s="9"/>
      <c r="ET1057" s="9"/>
      <c r="EU1057" s="9"/>
      <c r="EV1057" s="9"/>
      <c r="EW1057" s="9"/>
      <c r="EX1057" s="9"/>
      <c r="EY1057" s="9"/>
      <c r="EZ1057" s="9"/>
      <c r="FA1057" s="9"/>
      <c r="FB1057" s="9"/>
      <c r="FC1057" s="9"/>
      <c r="FD1057" s="9"/>
      <c r="FE1057" s="9"/>
      <c r="FF1057" s="9"/>
      <c r="FG1057" s="9"/>
    </row>
    <row r="1058" spans="1:163" s="10" customFormat="1" ht="27.75" customHeight="1">
      <c r="A1058" s="376" t="s">
        <v>771</v>
      </c>
      <c r="B1058" s="377"/>
      <c r="C1058" s="377"/>
      <c r="D1058" s="377"/>
      <c r="E1058" s="377"/>
      <c r="F1058" s="377"/>
      <c r="G1058" s="377"/>
      <c r="H1058" s="377"/>
      <c r="I1058" s="377"/>
      <c r="J1058" s="377"/>
      <c r="K1058" s="377"/>
      <c r="L1058" s="377"/>
      <c r="M1058" s="377"/>
      <c r="N1058" s="377"/>
      <c r="O1058" s="377"/>
      <c r="P1058" s="377"/>
      <c r="Q1058" s="378"/>
      <c r="R1058" s="412">
        <v>2</v>
      </c>
      <c r="S1058" s="413"/>
      <c r="T1058" s="369"/>
      <c r="U1058" s="370"/>
      <c r="V1058" s="370"/>
      <c r="W1058" s="371"/>
      <c r="X1058" s="369"/>
      <c r="Y1058" s="370"/>
      <c r="Z1058" s="370"/>
      <c r="AA1058" s="371"/>
      <c r="AB1058" s="369"/>
      <c r="AC1058" s="370"/>
      <c r="AD1058" s="370"/>
      <c r="AE1058" s="371"/>
      <c r="AF1058" s="369"/>
      <c r="AG1058" s="370"/>
      <c r="AH1058" s="370"/>
      <c r="AI1058" s="371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</row>
    <row r="1059" spans="1:163" s="10" customFormat="1" ht="18" customHeight="1">
      <c r="A1059" s="376" t="s">
        <v>1186</v>
      </c>
      <c r="B1059" s="377"/>
      <c r="C1059" s="377"/>
      <c r="D1059" s="377"/>
      <c r="E1059" s="377"/>
      <c r="F1059" s="377"/>
      <c r="G1059" s="377"/>
      <c r="H1059" s="377"/>
      <c r="I1059" s="377"/>
      <c r="J1059" s="377"/>
      <c r="K1059" s="377"/>
      <c r="L1059" s="377"/>
      <c r="M1059" s="377"/>
      <c r="N1059" s="377"/>
      <c r="O1059" s="377"/>
      <c r="P1059" s="377"/>
      <c r="Q1059" s="378"/>
      <c r="R1059" s="412">
        <v>3</v>
      </c>
      <c r="S1059" s="413"/>
      <c r="T1059" s="369"/>
      <c r="U1059" s="370"/>
      <c r="V1059" s="370"/>
      <c r="W1059" s="371"/>
      <c r="X1059" s="369"/>
      <c r="Y1059" s="370"/>
      <c r="Z1059" s="370"/>
      <c r="AA1059" s="371"/>
      <c r="AB1059" s="369"/>
      <c r="AC1059" s="370"/>
      <c r="AD1059" s="370"/>
      <c r="AE1059" s="371"/>
      <c r="AF1059" s="369"/>
      <c r="AG1059" s="370"/>
      <c r="AH1059" s="370"/>
      <c r="AI1059" s="371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  <c r="EH1059" s="9"/>
      <c r="EI1059" s="9"/>
      <c r="EJ1059" s="9"/>
      <c r="EK1059" s="9"/>
      <c r="EL1059" s="9"/>
      <c r="EM1059" s="9"/>
      <c r="EN1059" s="9"/>
      <c r="EO1059" s="9"/>
      <c r="EP1059" s="9"/>
      <c r="EQ1059" s="9"/>
      <c r="ER1059" s="9"/>
      <c r="ES1059" s="9"/>
      <c r="ET1059" s="9"/>
      <c r="EU1059" s="9"/>
      <c r="EV1059" s="9"/>
      <c r="EW1059" s="9"/>
      <c r="EX1059" s="9"/>
      <c r="EY1059" s="9"/>
      <c r="EZ1059" s="9"/>
      <c r="FA1059" s="9"/>
      <c r="FB1059" s="9"/>
      <c r="FC1059" s="9"/>
      <c r="FD1059" s="9"/>
      <c r="FE1059" s="9"/>
      <c r="FF1059" s="9"/>
      <c r="FG1059" s="9"/>
    </row>
    <row r="1060" spans="1:163" s="10" customFormat="1" ht="16.5" customHeight="1">
      <c r="A1060" s="376" t="s">
        <v>236</v>
      </c>
      <c r="B1060" s="377"/>
      <c r="C1060" s="377"/>
      <c r="D1060" s="377"/>
      <c r="E1060" s="377"/>
      <c r="F1060" s="377"/>
      <c r="G1060" s="377"/>
      <c r="H1060" s="377"/>
      <c r="I1060" s="377"/>
      <c r="J1060" s="377"/>
      <c r="K1060" s="377"/>
      <c r="L1060" s="377"/>
      <c r="M1060" s="377"/>
      <c r="N1060" s="377"/>
      <c r="O1060" s="377"/>
      <c r="P1060" s="377"/>
      <c r="Q1060" s="378"/>
      <c r="R1060" s="412">
        <v>4</v>
      </c>
      <c r="S1060" s="413"/>
      <c r="T1060" s="369"/>
      <c r="U1060" s="370"/>
      <c r="V1060" s="370"/>
      <c r="W1060" s="371"/>
      <c r="X1060" s="369"/>
      <c r="Y1060" s="370"/>
      <c r="Z1060" s="370"/>
      <c r="AA1060" s="371"/>
      <c r="AB1060" s="369"/>
      <c r="AC1060" s="370"/>
      <c r="AD1060" s="370"/>
      <c r="AE1060" s="371"/>
      <c r="AF1060" s="369"/>
      <c r="AG1060" s="370"/>
      <c r="AH1060" s="370"/>
      <c r="AI1060" s="371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  <c r="EO1060" s="9"/>
      <c r="EP1060" s="9"/>
      <c r="EQ1060" s="9"/>
      <c r="ER1060" s="9"/>
      <c r="ES1060" s="9"/>
      <c r="ET1060" s="9"/>
      <c r="EU1060" s="9"/>
      <c r="EV1060" s="9"/>
      <c r="EW1060" s="9"/>
      <c r="EX1060" s="9"/>
      <c r="EY1060" s="9"/>
      <c r="EZ1060" s="9"/>
      <c r="FA1060" s="9"/>
      <c r="FB1060" s="9"/>
      <c r="FC1060" s="9"/>
      <c r="FD1060" s="9"/>
      <c r="FE1060" s="9"/>
      <c r="FF1060" s="9"/>
      <c r="FG1060" s="9"/>
    </row>
    <row r="1061" spans="1:163" s="10" customFormat="1" ht="18.75" customHeight="1">
      <c r="A1061" s="376" t="s">
        <v>237</v>
      </c>
      <c r="B1061" s="377"/>
      <c r="C1061" s="377"/>
      <c r="D1061" s="377"/>
      <c r="E1061" s="377"/>
      <c r="F1061" s="377"/>
      <c r="G1061" s="377"/>
      <c r="H1061" s="377"/>
      <c r="I1061" s="377"/>
      <c r="J1061" s="377"/>
      <c r="K1061" s="377"/>
      <c r="L1061" s="377"/>
      <c r="M1061" s="377"/>
      <c r="N1061" s="377"/>
      <c r="O1061" s="377"/>
      <c r="P1061" s="377"/>
      <c r="Q1061" s="378"/>
      <c r="R1061" s="412">
        <v>5</v>
      </c>
      <c r="S1061" s="413"/>
      <c r="T1061" s="369"/>
      <c r="U1061" s="370"/>
      <c r="V1061" s="370"/>
      <c r="W1061" s="371"/>
      <c r="X1061" s="369"/>
      <c r="Y1061" s="370"/>
      <c r="Z1061" s="370"/>
      <c r="AA1061" s="371"/>
      <c r="AB1061" s="369"/>
      <c r="AC1061" s="370"/>
      <c r="AD1061" s="370"/>
      <c r="AE1061" s="371"/>
      <c r="AF1061" s="369"/>
      <c r="AG1061" s="370"/>
      <c r="AH1061" s="370"/>
      <c r="AI1061" s="371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  <c r="EH1061" s="9"/>
      <c r="EI1061" s="9"/>
      <c r="EJ1061" s="9"/>
      <c r="EK1061" s="9"/>
      <c r="EL1061" s="9"/>
      <c r="EM1061" s="9"/>
      <c r="EN1061" s="9"/>
      <c r="EO1061" s="9"/>
      <c r="EP1061" s="9"/>
      <c r="EQ1061" s="9"/>
      <c r="ER1061" s="9"/>
      <c r="ES1061" s="9"/>
      <c r="ET1061" s="9"/>
      <c r="EU1061" s="9"/>
      <c r="EV1061" s="9"/>
      <c r="EW1061" s="9"/>
      <c r="EX1061" s="9"/>
      <c r="EY1061" s="9"/>
      <c r="EZ1061" s="9"/>
      <c r="FA1061" s="9"/>
      <c r="FB1061" s="9"/>
      <c r="FC1061" s="9"/>
      <c r="FD1061" s="9"/>
      <c r="FE1061" s="9"/>
      <c r="FF1061" s="9"/>
      <c r="FG1061" s="9"/>
    </row>
    <row r="1062" spans="1:163" s="10" customFormat="1" ht="23.25" customHeight="1">
      <c r="A1062" s="395" t="s">
        <v>506</v>
      </c>
      <c r="B1062" s="400"/>
      <c r="C1062" s="400"/>
      <c r="D1062" s="400"/>
      <c r="E1062" s="400"/>
      <c r="F1062" s="400"/>
      <c r="G1062" s="400"/>
      <c r="H1062" s="400"/>
      <c r="I1062" s="400"/>
      <c r="J1062" s="400"/>
      <c r="K1062" s="400"/>
      <c r="L1062" s="400"/>
      <c r="M1062" s="400"/>
      <c r="N1062" s="400"/>
      <c r="O1062" s="400"/>
      <c r="P1062" s="400"/>
      <c r="Q1062" s="401"/>
      <c r="R1062" s="412">
        <v>6</v>
      </c>
      <c r="S1062" s="413"/>
      <c r="T1062" s="369"/>
      <c r="U1062" s="370"/>
      <c r="V1062" s="370"/>
      <c r="W1062" s="371"/>
      <c r="X1062" s="369"/>
      <c r="Y1062" s="370"/>
      <c r="Z1062" s="370"/>
      <c r="AA1062" s="371"/>
      <c r="AB1062" s="369"/>
      <c r="AC1062" s="370"/>
      <c r="AD1062" s="370"/>
      <c r="AE1062" s="371"/>
      <c r="AF1062" s="369"/>
      <c r="AG1062" s="370"/>
      <c r="AH1062" s="370"/>
      <c r="AI1062" s="371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</row>
    <row r="1063" spans="1:163" s="10" customFormat="1" ht="60" customHeight="1">
      <c r="A1063" s="24"/>
      <c r="B1063" s="24"/>
      <c r="C1063" s="24"/>
      <c r="D1063" s="24"/>
      <c r="E1063" s="24"/>
      <c r="F1063" s="24"/>
      <c r="G1063" s="24"/>
      <c r="H1063" s="24"/>
      <c r="I1063" s="24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</row>
    <row r="1064" spans="1:163" s="2" customFormat="1" ht="11.25" customHeight="1">
      <c r="A1064" s="24"/>
      <c r="B1064" s="24"/>
      <c r="C1064" s="24"/>
      <c r="D1064" s="24"/>
      <c r="E1064" s="24"/>
      <c r="F1064" s="24"/>
      <c r="G1064" s="24"/>
      <c r="H1064" s="24"/>
      <c r="I1064" s="24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  <c r="CZ1064" s="23"/>
      <c r="DA1064" s="23"/>
      <c r="DB1064" s="23"/>
      <c r="DC1064" s="23"/>
      <c r="DD1064" s="23"/>
      <c r="DE1064" s="23"/>
      <c r="DF1064" s="23"/>
      <c r="DG1064" s="23"/>
      <c r="DH1064" s="23"/>
      <c r="DI1064" s="23"/>
      <c r="DJ1064" s="23"/>
      <c r="DK1064" s="23"/>
      <c r="DL1064" s="23"/>
      <c r="DM1064" s="23"/>
      <c r="DN1064" s="23"/>
      <c r="DO1064" s="23"/>
      <c r="DP1064" s="23"/>
      <c r="DQ1064" s="23"/>
      <c r="DR1064" s="23"/>
      <c r="DS1064" s="23"/>
      <c r="DT1064" s="23"/>
      <c r="DU1064" s="23"/>
      <c r="DV1064" s="23"/>
      <c r="DW1064" s="23"/>
      <c r="DX1064" s="23"/>
      <c r="DY1064" s="23"/>
      <c r="DZ1064" s="23"/>
      <c r="EA1064" s="23"/>
      <c r="EB1064" s="23"/>
      <c r="EC1064" s="23"/>
      <c r="ED1064" s="23"/>
      <c r="EE1064" s="23"/>
      <c r="EF1064" s="23"/>
      <c r="EG1064" s="23"/>
      <c r="EH1064" s="23"/>
      <c r="EI1064" s="23"/>
      <c r="EJ1064" s="23"/>
      <c r="EK1064" s="23"/>
      <c r="EL1064" s="23"/>
      <c r="EM1064" s="23"/>
      <c r="EN1064" s="23"/>
      <c r="EO1064" s="23"/>
      <c r="EP1064" s="23"/>
      <c r="EQ1064" s="23"/>
      <c r="ER1064" s="23"/>
      <c r="ES1064" s="23"/>
      <c r="ET1064" s="23"/>
      <c r="EU1064" s="23"/>
      <c r="EV1064" s="23"/>
      <c r="EW1064" s="23"/>
      <c r="EX1064" s="23"/>
      <c r="EY1064" s="23"/>
      <c r="EZ1064" s="23"/>
      <c r="FA1064" s="23"/>
      <c r="FB1064" s="23"/>
      <c r="FC1064" s="23"/>
      <c r="FD1064" s="23"/>
      <c r="FE1064" s="23"/>
      <c r="FF1064" s="23"/>
      <c r="FG1064" s="23"/>
    </row>
    <row r="1065" spans="1:163" s="2" customFormat="1" ht="11.25" customHeight="1">
      <c r="A1065" s="496" t="s">
        <v>304</v>
      </c>
      <c r="B1065" s="496"/>
      <c r="C1065" s="24"/>
      <c r="D1065" s="23"/>
      <c r="E1065" s="23"/>
      <c r="F1065" s="23"/>
      <c r="G1065" s="23"/>
      <c r="H1065" s="23"/>
      <c r="I1065" s="84" t="s">
        <v>1673</v>
      </c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78"/>
      <c r="BG1065" s="78"/>
      <c r="BH1065" s="78"/>
      <c r="BI1065" s="78"/>
      <c r="BJ1065" s="78"/>
      <c r="BK1065" s="78"/>
      <c r="BL1065" s="78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  <c r="DR1065" s="31"/>
      <c r="DS1065" s="31"/>
      <c r="DT1065" s="31"/>
      <c r="DU1065" s="31"/>
      <c r="DV1065" s="31"/>
      <c r="DW1065" s="31"/>
      <c r="DX1065" s="31"/>
      <c r="DY1065" s="31"/>
      <c r="DZ1065" s="31"/>
      <c r="EA1065" s="31"/>
      <c r="EB1065" s="31"/>
      <c r="EC1065" s="31"/>
      <c r="ED1065" s="31"/>
      <c r="EE1065" s="31"/>
      <c r="EF1065" s="31"/>
      <c r="EG1065" s="31"/>
      <c r="EH1065" s="31"/>
      <c r="EI1065" s="31"/>
      <c r="EJ1065" s="31"/>
      <c r="EK1065" s="31"/>
      <c r="EL1065" s="31"/>
      <c r="EM1065" s="31"/>
      <c r="EN1065" s="31"/>
      <c r="EO1065" s="31"/>
      <c r="EP1065" s="31"/>
      <c r="EQ1065" s="31"/>
      <c r="ER1065" s="31"/>
      <c r="ES1065" s="31"/>
      <c r="ET1065" s="31"/>
      <c r="EU1065" s="31"/>
      <c r="EV1065" s="31"/>
      <c r="EW1065" s="31"/>
      <c r="EX1065" s="31"/>
      <c r="EY1065" s="31"/>
      <c r="EZ1065" s="31"/>
      <c r="FA1065" s="31"/>
      <c r="FB1065" s="31"/>
      <c r="FC1065" s="31"/>
      <c r="FD1065" s="31"/>
      <c r="FE1065" s="31"/>
      <c r="FF1065" s="31"/>
      <c r="FG1065" s="31"/>
    </row>
    <row r="1066" spans="1:163" ht="61.5" customHeight="1">
      <c r="A1066" s="437" t="s">
        <v>789</v>
      </c>
      <c r="B1066" s="438"/>
      <c r="C1066" s="438"/>
      <c r="D1066" s="438"/>
      <c r="E1066" s="438"/>
      <c r="F1066" s="438"/>
      <c r="G1066" s="438"/>
      <c r="H1066" s="438"/>
      <c r="I1066" s="438"/>
      <c r="J1066" s="438"/>
      <c r="K1066" s="438"/>
      <c r="L1066" s="438"/>
      <c r="M1066" s="438"/>
      <c r="N1066" s="438"/>
      <c r="O1066" s="438"/>
      <c r="P1066" s="438"/>
      <c r="Q1066" s="439"/>
      <c r="R1066" s="497" t="s">
        <v>525</v>
      </c>
      <c r="S1066" s="664"/>
      <c r="T1066" s="437" t="s">
        <v>844</v>
      </c>
      <c r="U1066" s="438"/>
      <c r="V1066" s="438"/>
      <c r="W1066" s="438"/>
      <c r="X1066" s="438"/>
      <c r="Y1066" s="438"/>
      <c r="Z1066" s="438"/>
      <c r="AA1066" s="438"/>
      <c r="AB1066" s="438"/>
      <c r="AC1066" s="438"/>
      <c r="AD1066" s="438"/>
      <c r="AE1066" s="438"/>
      <c r="AF1066" s="438"/>
      <c r="AG1066" s="438"/>
      <c r="AH1066" s="438"/>
      <c r="AI1066" s="438"/>
      <c r="AJ1066" s="438"/>
      <c r="AK1066" s="438"/>
      <c r="AL1066" s="438"/>
      <c r="AM1066" s="438"/>
      <c r="AN1066" s="438"/>
      <c r="AO1066" s="438"/>
      <c r="AP1066" s="438"/>
      <c r="AQ1066" s="439"/>
      <c r="AR1066" s="437" t="s">
        <v>845</v>
      </c>
      <c r="AS1066" s="438"/>
      <c r="AT1066" s="438"/>
      <c r="AU1066" s="438"/>
      <c r="AV1066" s="438"/>
      <c r="AW1066" s="438"/>
      <c r="AX1066" s="438"/>
      <c r="AY1066" s="438"/>
      <c r="AZ1066" s="438"/>
      <c r="BA1066" s="438"/>
      <c r="BB1066" s="438"/>
      <c r="BC1066" s="438"/>
      <c r="BD1066" s="438"/>
      <c r="BE1066" s="438"/>
      <c r="BF1066" s="438"/>
      <c r="BG1066" s="438"/>
      <c r="BH1066" s="438"/>
      <c r="BI1066" s="438"/>
      <c r="BJ1066" s="438"/>
      <c r="BK1066" s="438"/>
      <c r="BL1066" s="438"/>
      <c r="BM1066" s="438"/>
      <c r="BN1066" s="438"/>
      <c r="BO1066" s="438"/>
      <c r="BP1066" s="438"/>
      <c r="BQ1066" s="438"/>
      <c r="BR1066" s="438"/>
      <c r="BS1066" s="438"/>
      <c r="BT1066" s="438"/>
      <c r="BU1066" s="438"/>
      <c r="BV1066" s="438"/>
      <c r="BW1066" s="439"/>
      <c r="BX1066" s="437" t="s">
        <v>845</v>
      </c>
      <c r="BY1066" s="438"/>
      <c r="BZ1066" s="438"/>
      <c r="CA1066" s="438"/>
      <c r="CB1066" s="438"/>
      <c r="CC1066" s="438"/>
      <c r="CD1066" s="438"/>
      <c r="CE1066" s="438"/>
      <c r="CF1066" s="438"/>
      <c r="CG1066" s="438"/>
      <c r="CH1066" s="438"/>
      <c r="CI1066" s="438"/>
      <c r="CJ1066" s="438"/>
      <c r="CK1066" s="438"/>
      <c r="CL1066" s="438"/>
      <c r="CM1066" s="439"/>
      <c r="CN1066" s="28"/>
      <c r="CO1066" s="28"/>
      <c r="CP1066" s="28"/>
      <c r="CQ1066" s="28"/>
      <c r="CR1066" s="28"/>
      <c r="CS1066" s="28"/>
      <c r="CT1066" s="28"/>
      <c r="CU1066" s="28"/>
      <c r="CV1066" s="28"/>
      <c r="CW1066" s="28"/>
      <c r="CX1066" s="28"/>
      <c r="CY1066" s="28"/>
      <c r="CZ1066" s="28"/>
      <c r="DA1066" s="28"/>
      <c r="DB1066" s="28"/>
      <c r="DC1066" s="28"/>
      <c r="DD1066" s="28"/>
      <c r="DE1066" s="28"/>
      <c r="DF1066" s="28"/>
      <c r="DG1066" s="28"/>
      <c r="DH1066" s="28"/>
      <c r="DI1066" s="28"/>
      <c r="DJ1066" s="28"/>
      <c r="DK1066" s="28"/>
      <c r="DL1066" s="28"/>
      <c r="DM1066" s="28"/>
      <c r="DN1066" s="28"/>
      <c r="DO1066" s="28"/>
      <c r="DP1066" s="28"/>
      <c r="DQ1066" s="28"/>
      <c r="DR1066" s="28"/>
      <c r="DS1066" s="28"/>
      <c r="DT1066" s="28"/>
      <c r="DU1066" s="28"/>
      <c r="DV1066" s="28"/>
      <c r="DW1066" s="28"/>
      <c r="DX1066" s="28"/>
      <c r="DY1066" s="28"/>
      <c r="DZ1066" s="28"/>
      <c r="EA1066" s="28"/>
      <c r="EB1066" s="28"/>
      <c r="EC1066" s="28"/>
      <c r="ED1066" s="28"/>
      <c r="EE1066" s="28"/>
      <c r="EF1066" s="28"/>
      <c r="EG1066" s="28"/>
      <c r="EH1066" s="28"/>
      <c r="EI1066" s="28"/>
      <c r="EJ1066" s="28"/>
      <c r="EK1066" s="28"/>
      <c r="EL1066" s="28"/>
      <c r="EM1066" s="28"/>
      <c r="EN1066" s="28"/>
      <c r="EO1066" s="28"/>
      <c r="EP1066" s="28"/>
      <c r="EQ1066" s="28"/>
      <c r="ER1066" s="28"/>
      <c r="ES1066" s="28"/>
      <c r="ET1066" s="28"/>
      <c r="EU1066" s="28"/>
      <c r="EV1066" s="28"/>
      <c r="EW1066" s="28"/>
      <c r="EX1066" s="28"/>
      <c r="EY1066" s="28"/>
      <c r="EZ1066" s="28"/>
      <c r="FA1066" s="28"/>
      <c r="FB1066" s="28"/>
      <c r="FC1066" s="28"/>
      <c r="FD1066" s="28"/>
      <c r="FE1066" s="28"/>
      <c r="FF1066" s="28"/>
      <c r="FG1066" s="28"/>
    </row>
    <row r="1067" spans="1:163" s="8" customFormat="1" ht="11.25" customHeight="1">
      <c r="A1067" s="459"/>
      <c r="B1067" s="460"/>
      <c r="C1067" s="460"/>
      <c r="D1067" s="460"/>
      <c r="E1067" s="460"/>
      <c r="F1067" s="460"/>
      <c r="G1067" s="460"/>
      <c r="H1067" s="460"/>
      <c r="I1067" s="460"/>
      <c r="J1067" s="460"/>
      <c r="K1067" s="460"/>
      <c r="L1067" s="460"/>
      <c r="M1067" s="460"/>
      <c r="N1067" s="460"/>
      <c r="O1067" s="460"/>
      <c r="P1067" s="460"/>
      <c r="Q1067" s="461"/>
      <c r="R1067" s="665"/>
      <c r="S1067" s="666"/>
      <c r="T1067" s="440" t="s">
        <v>101</v>
      </c>
      <c r="U1067" s="441"/>
      <c r="V1067" s="441"/>
      <c r="W1067" s="441"/>
      <c r="X1067" s="441"/>
      <c r="Y1067" s="441"/>
      <c r="Z1067" s="441"/>
      <c r="AA1067" s="441"/>
      <c r="AB1067" s="441"/>
      <c r="AC1067" s="441"/>
      <c r="AD1067" s="441"/>
      <c r="AE1067" s="441"/>
      <c r="AF1067" s="441"/>
      <c r="AG1067" s="441"/>
      <c r="AH1067" s="441"/>
      <c r="AI1067" s="441"/>
      <c r="AJ1067" s="441"/>
      <c r="AK1067" s="441"/>
      <c r="AL1067" s="441"/>
      <c r="AM1067" s="441"/>
      <c r="AN1067" s="441"/>
      <c r="AO1067" s="441"/>
      <c r="AP1067" s="441"/>
      <c r="AQ1067" s="442"/>
      <c r="AR1067" s="440" t="s">
        <v>826</v>
      </c>
      <c r="AS1067" s="441"/>
      <c r="AT1067" s="441"/>
      <c r="AU1067" s="441"/>
      <c r="AV1067" s="441"/>
      <c r="AW1067" s="441"/>
      <c r="AX1067" s="441"/>
      <c r="AY1067" s="441"/>
      <c r="AZ1067" s="441"/>
      <c r="BA1067" s="441"/>
      <c r="BB1067" s="441"/>
      <c r="BC1067" s="441"/>
      <c r="BD1067" s="441"/>
      <c r="BE1067" s="441"/>
      <c r="BF1067" s="441"/>
      <c r="BG1067" s="441"/>
      <c r="BH1067" s="441"/>
      <c r="BI1067" s="441"/>
      <c r="BJ1067" s="441"/>
      <c r="BK1067" s="441"/>
      <c r="BL1067" s="441"/>
      <c r="BM1067" s="441"/>
      <c r="BN1067" s="441"/>
      <c r="BO1067" s="441"/>
      <c r="BP1067" s="441"/>
      <c r="BQ1067" s="441"/>
      <c r="BR1067" s="441"/>
      <c r="BS1067" s="441"/>
      <c r="BT1067" s="441"/>
      <c r="BU1067" s="441"/>
      <c r="BV1067" s="441"/>
      <c r="BW1067" s="442"/>
      <c r="BX1067" s="440" t="s">
        <v>826</v>
      </c>
      <c r="BY1067" s="441"/>
      <c r="BZ1067" s="441"/>
      <c r="CA1067" s="441"/>
      <c r="CB1067" s="441"/>
      <c r="CC1067" s="441"/>
      <c r="CD1067" s="441"/>
      <c r="CE1067" s="441"/>
      <c r="CF1067" s="441"/>
      <c r="CG1067" s="441"/>
      <c r="CH1067" s="441"/>
      <c r="CI1067" s="441"/>
      <c r="CJ1067" s="441"/>
      <c r="CK1067" s="441"/>
      <c r="CL1067" s="441"/>
      <c r="CM1067" s="442"/>
      <c r="CN1067" s="28"/>
      <c r="CO1067" s="28"/>
      <c r="CP1067" s="28"/>
      <c r="CQ1067" s="28"/>
      <c r="CR1067" s="28"/>
      <c r="CS1067" s="28"/>
      <c r="CT1067" s="28"/>
      <c r="CU1067" s="28"/>
      <c r="CV1067" s="28"/>
      <c r="CW1067" s="28"/>
      <c r="CX1067" s="28"/>
      <c r="CY1067" s="28"/>
      <c r="CZ1067" s="28"/>
      <c r="DA1067" s="28"/>
      <c r="DB1067" s="28"/>
      <c r="DC1067" s="28"/>
      <c r="DD1067" s="28"/>
      <c r="DE1067" s="28"/>
      <c r="DF1067" s="28"/>
      <c r="DG1067" s="28"/>
      <c r="DH1067" s="28"/>
      <c r="DI1067" s="28"/>
      <c r="DJ1067" s="28"/>
      <c r="DK1067" s="28"/>
      <c r="DL1067" s="28"/>
      <c r="DM1067" s="28"/>
      <c r="DN1067" s="28"/>
      <c r="DO1067" s="28"/>
      <c r="DP1067" s="28"/>
      <c r="DQ1067" s="28"/>
      <c r="DR1067" s="28"/>
      <c r="DS1067" s="28"/>
      <c r="DT1067" s="28"/>
      <c r="DU1067" s="28"/>
      <c r="DV1067" s="28"/>
      <c r="DW1067" s="28"/>
      <c r="DX1067" s="28"/>
      <c r="DY1067" s="28"/>
      <c r="DZ1067" s="28"/>
      <c r="EA1067" s="28"/>
      <c r="EB1067" s="28"/>
      <c r="EC1067" s="28"/>
      <c r="ED1067" s="28"/>
      <c r="EE1067" s="28"/>
      <c r="EF1067" s="28"/>
      <c r="EG1067" s="28"/>
      <c r="EH1067" s="28"/>
      <c r="EI1067" s="28"/>
      <c r="EJ1067" s="28"/>
      <c r="EK1067" s="28"/>
      <c r="EL1067" s="28"/>
      <c r="EM1067" s="28"/>
      <c r="EN1067" s="28"/>
      <c r="EO1067" s="28"/>
      <c r="EP1067" s="28"/>
      <c r="EQ1067" s="28"/>
      <c r="ER1067" s="28"/>
      <c r="ES1067" s="28"/>
      <c r="ET1067" s="28"/>
      <c r="EU1067" s="28"/>
      <c r="EV1067" s="28"/>
      <c r="EW1067" s="28"/>
      <c r="EX1067" s="28"/>
      <c r="EY1067" s="28"/>
      <c r="EZ1067" s="28"/>
      <c r="FA1067" s="28"/>
      <c r="FB1067" s="28"/>
      <c r="FC1067" s="28"/>
      <c r="FD1067" s="28"/>
      <c r="FE1067" s="28"/>
      <c r="FF1067" s="28"/>
      <c r="FG1067" s="28"/>
    </row>
    <row r="1068" spans="1:163" s="8" customFormat="1" ht="11.25">
      <c r="A1068" s="459"/>
      <c r="B1068" s="460"/>
      <c r="C1068" s="460"/>
      <c r="D1068" s="460"/>
      <c r="E1068" s="460"/>
      <c r="F1068" s="460"/>
      <c r="G1068" s="460"/>
      <c r="H1068" s="460"/>
      <c r="I1068" s="460"/>
      <c r="J1068" s="460"/>
      <c r="K1068" s="460"/>
      <c r="L1068" s="460"/>
      <c r="M1068" s="460"/>
      <c r="N1068" s="460"/>
      <c r="O1068" s="460"/>
      <c r="P1068" s="460"/>
      <c r="Q1068" s="461"/>
      <c r="R1068" s="665"/>
      <c r="S1068" s="666"/>
      <c r="T1068" s="437" t="s">
        <v>846</v>
      </c>
      <c r="U1068" s="417"/>
      <c r="V1068" s="417"/>
      <c r="W1068" s="417"/>
      <c r="X1068" s="417"/>
      <c r="Y1068" s="417"/>
      <c r="Z1068" s="417"/>
      <c r="AA1068" s="447"/>
      <c r="AB1068" s="437" t="s">
        <v>22</v>
      </c>
      <c r="AC1068" s="417"/>
      <c r="AD1068" s="417"/>
      <c r="AE1068" s="417"/>
      <c r="AF1068" s="417"/>
      <c r="AG1068" s="417"/>
      <c r="AH1068" s="417"/>
      <c r="AI1068" s="447"/>
      <c r="AJ1068" s="352" t="s">
        <v>579</v>
      </c>
      <c r="AK1068" s="487"/>
      <c r="AL1068" s="487"/>
      <c r="AM1068" s="487"/>
      <c r="AN1068" s="487"/>
      <c r="AO1068" s="487"/>
      <c r="AP1068" s="487"/>
      <c r="AQ1068" s="488"/>
      <c r="AR1068" s="437" t="s">
        <v>23</v>
      </c>
      <c r="AS1068" s="438"/>
      <c r="AT1068" s="438"/>
      <c r="AU1068" s="438"/>
      <c r="AV1068" s="438"/>
      <c r="AW1068" s="438"/>
      <c r="AX1068" s="438"/>
      <c r="AY1068" s="438"/>
      <c r="AZ1068" s="438"/>
      <c r="BA1068" s="438"/>
      <c r="BB1068" s="438"/>
      <c r="BC1068" s="438"/>
      <c r="BD1068" s="438"/>
      <c r="BE1068" s="438"/>
      <c r="BF1068" s="438"/>
      <c r="BG1068" s="439"/>
      <c r="BH1068" s="437" t="s">
        <v>827</v>
      </c>
      <c r="BI1068" s="417"/>
      <c r="BJ1068" s="417"/>
      <c r="BK1068" s="417"/>
      <c r="BL1068" s="417"/>
      <c r="BM1068" s="417"/>
      <c r="BN1068" s="417"/>
      <c r="BO1068" s="417"/>
      <c r="BP1068" s="417"/>
      <c r="BQ1068" s="417"/>
      <c r="BR1068" s="417"/>
      <c r="BS1068" s="417"/>
      <c r="BT1068" s="417"/>
      <c r="BU1068" s="417"/>
      <c r="BV1068" s="417"/>
      <c r="BW1068" s="447"/>
      <c r="BX1068" s="437" t="s">
        <v>828</v>
      </c>
      <c r="BY1068" s="417"/>
      <c r="BZ1068" s="417"/>
      <c r="CA1068" s="417"/>
      <c r="CB1068" s="417"/>
      <c r="CC1068" s="417"/>
      <c r="CD1068" s="417"/>
      <c r="CE1068" s="417"/>
      <c r="CF1068" s="417"/>
      <c r="CG1068" s="417"/>
      <c r="CH1068" s="417"/>
      <c r="CI1068" s="417"/>
      <c r="CJ1068" s="417"/>
      <c r="CK1068" s="417"/>
      <c r="CL1068" s="417"/>
      <c r="CM1068" s="447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  <c r="DR1068" s="31"/>
      <c r="DS1068" s="31"/>
      <c r="DT1068" s="31"/>
      <c r="DU1068" s="31"/>
      <c r="DV1068" s="31"/>
      <c r="DW1068" s="31"/>
      <c r="DX1068" s="31"/>
      <c r="DY1068" s="31"/>
      <c r="DZ1068" s="31"/>
      <c r="EA1068" s="31"/>
      <c r="EB1068" s="31"/>
      <c r="EC1068" s="31"/>
      <c r="ED1068" s="31"/>
      <c r="EE1068" s="31"/>
      <c r="EF1068" s="31"/>
      <c r="EG1068" s="31"/>
      <c r="EH1068" s="31"/>
      <c r="EI1068" s="31"/>
      <c r="EJ1068" s="31"/>
      <c r="EK1068" s="31"/>
      <c r="EL1068" s="31"/>
      <c r="EM1068" s="31"/>
      <c r="EN1068" s="31"/>
      <c r="EO1068" s="31"/>
      <c r="EP1068" s="31"/>
      <c r="EQ1068" s="31"/>
      <c r="ER1068" s="31"/>
      <c r="ES1068" s="31"/>
      <c r="ET1068" s="31"/>
      <c r="EU1068" s="31"/>
      <c r="EV1068" s="31"/>
      <c r="EW1068" s="31"/>
      <c r="EX1068" s="31"/>
      <c r="EY1068" s="31"/>
      <c r="EZ1068" s="31"/>
      <c r="FA1068" s="31"/>
      <c r="FB1068" s="31"/>
      <c r="FC1068" s="31"/>
      <c r="FD1068" s="31"/>
      <c r="FE1068" s="31"/>
      <c r="FF1068" s="31"/>
      <c r="FG1068" s="31"/>
    </row>
    <row r="1069" spans="1:163" s="8" customFormat="1" ht="21" customHeight="1">
      <c r="A1069" s="459"/>
      <c r="B1069" s="460"/>
      <c r="C1069" s="460"/>
      <c r="D1069" s="460"/>
      <c r="E1069" s="460"/>
      <c r="F1069" s="460"/>
      <c r="G1069" s="460"/>
      <c r="H1069" s="460"/>
      <c r="I1069" s="460"/>
      <c r="J1069" s="460"/>
      <c r="K1069" s="460"/>
      <c r="L1069" s="460"/>
      <c r="M1069" s="460"/>
      <c r="N1069" s="460"/>
      <c r="O1069" s="460"/>
      <c r="P1069" s="460"/>
      <c r="Q1069" s="461"/>
      <c r="R1069" s="665"/>
      <c r="S1069" s="666"/>
      <c r="T1069" s="440" t="s">
        <v>24</v>
      </c>
      <c r="U1069" s="421"/>
      <c r="V1069" s="421"/>
      <c r="W1069" s="421"/>
      <c r="X1069" s="421"/>
      <c r="Y1069" s="421"/>
      <c r="Z1069" s="421"/>
      <c r="AA1069" s="443"/>
      <c r="AB1069" s="440" t="s">
        <v>25</v>
      </c>
      <c r="AC1069" s="421"/>
      <c r="AD1069" s="421"/>
      <c r="AE1069" s="421"/>
      <c r="AF1069" s="421"/>
      <c r="AG1069" s="421"/>
      <c r="AH1069" s="421"/>
      <c r="AI1069" s="443"/>
      <c r="AJ1069" s="354" t="s">
        <v>507</v>
      </c>
      <c r="AK1069" s="484"/>
      <c r="AL1069" s="484"/>
      <c r="AM1069" s="484"/>
      <c r="AN1069" s="484"/>
      <c r="AO1069" s="484"/>
      <c r="AP1069" s="484"/>
      <c r="AQ1069" s="485"/>
      <c r="AR1069" s="440" t="s">
        <v>103</v>
      </c>
      <c r="AS1069" s="441"/>
      <c r="AT1069" s="441"/>
      <c r="AU1069" s="441"/>
      <c r="AV1069" s="441"/>
      <c r="AW1069" s="441"/>
      <c r="AX1069" s="441"/>
      <c r="AY1069" s="441"/>
      <c r="AZ1069" s="441"/>
      <c r="BA1069" s="441"/>
      <c r="BB1069" s="441"/>
      <c r="BC1069" s="441"/>
      <c r="BD1069" s="441"/>
      <c r="BE1069" s="441"/>
      <c r="BF1069" s="441"/>
      <c r="BG1069" s="442"/>
      <c r="BH1069" s="440" t="s">
        <v>1328</v>
      </c>
      <c r="BI1069" s="421"/>
      <c r="BJ1069" s="421"/>
      <c r="BK1069" s="421"/>
      <c r="BL1069" s="421"/>
      <c r="BM1069" s="421"/>
      <c r="BN1069" s="421"/>
      <c r="BO1069" s="421"/>
      <c r="BP1069" s="421"/>
      <c r="BQ1069" s="421"/>
      <c r="BR1069" s="421"/>
      <c r="BS1069" s="421"/>
      <c r="BT1069" s="421"/>
      <c r="BU1069" s="421"/>
      <c r="BV1069" s="421"/>
      <c r="BW1069" s="443"/>
      <c r="BX1069" s="440" t="s">
        <v>1119</v>
      </c>
      <c r="BY1069" s="421"/>
      <c r="BZ1069" s="421"/>
      <c r="CA1069" s="421"/>
      <c r="CB1069" s="421"/>
      <c r="CC1069" s="421"/>
      <c r="CD1069" s="421"/>
      <c r="CE1069" s="421"/>
      <c r="CF1069" s="421"/>
      <c r="CG1069" s="421"/>
      <c r="CH1069" s="421"/>
      <c r="CI1069" s="421"/>
      <c r="CJ1069" s="421"/>
      <c r="CK1069" s="421"/>
      <c r="CL1069" s="421"/>
      <c r="CM1069" s="443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</row>
    <row r="1070" spans="1:163" s="8" customFormat="1" ht="60" customHeight="1">
      <c r="A1070" s="440" t="s">
        <v>790</v>
      </c>
      <c r="B1070" s="441"/>
      <c r="C1070" s="441"/>
      <c r="D1070" s="441"/>
      <c r="E1070" s="441"/>
      <c r="F1070" s="441"/>
      <c r="G1070" s="441"/>
      <c r="H1070" s="441"/>
      <c r="I1070" s="441"/>
      <c r="J1070" s="441"/>
      <c r="K1070" s="441"/>
      <c r="L1070" s="441"/>
      <c r="M1070" s="441"/>
      <c r="N1070" s="441"/>
      <c r="O1070" s="441"/>
      <c r="P1070" s="441"/>
      <c r="Q1070" s="442"/>
      <c r="R1070" s="667"/>
      <c r="S1070" s="668"/>
      <c r="T1070" s="450" t="s">
        <v>1308</v>
      </c>
      <c r="U1070" s="451"/>
      <c r="V1070" s="452" t="s">
        <v>1309</v>
      </c>
      <c r="W1070" s="453"/>
      <c r="X1070" s="450" t="s">
        <v>139</v>
      </c>
      <c r="Y1070" s="451"/>
      <c r="Z1070" s="452" t="s">
        <v>380</v>
      </c>
      <c r="AA1070" s="453"/>
      <c r="AB1070" s="450" t="s">
        <v>1308</v>
      </c>
      <c r="AC1070" s="451"/>
      <c r="AD1070" s="452" t="s">
        <v>1309</v>
      </c>
      <c r="AE1070" s="453"/>
      <c r="AF1070" s="450" t="s">
        <v>139</v>
      </c>
      <c r="AG1070" s="451"/>
      <c r="AH1070" s="452" t="s">
        <v>380</v>
      </c>
      <c r="AI1070" s="453"/>
      <c r="AJ1070" s="901" t="s">
        <v>564</v>
      </c>
      <c r="AK1070" s="451"/>
      <c r="AL1070" s="902" t="s">
        <v>565</v>
      </c>
      <c r="AM1070" s="453"/>
      <c r="AN1070" s="601" t="s">
        <v>566</v>
      </c>
      <c r="AO1070" s="451"/>
      <c r="AP1070" s="452" t="s">
        <v>380</v>
      </c>
      <c r="AQ1070" s="453"/>
      <c r="AR1070" s="450" t="s">
        <v>1308</v>
      </c>
      <c r="AS1070" s="451"/>
      <c r="AT1070" s="452" t="s">
        <v>1309</v>
      </c>
      <c r="AU1070" s="453"/>
      <c r="AV1070" s="450" t="s">
        <v>1310</v>
      </c>
      <c r="AW1070" s="451"/>
      <c r="AX1070" s="452" t="s">
        <v>1311</v>
      </c>
      <c r="AY1070" s="453"/>
      <c r="AZ1070" s="450" t="s">
        <v>1312</v>
      </c>
      <c r="BA1070" s="451"/>
      <c r="BB1070" s="452" t="s">
        <v>1120</v>
      </c>
      <c r="BC1070" s="453"/>
      <c r="BD1070" s="450" t="s">
        <v>139</v>
      </c>
      <c r="BE1070" s="451"/>
      <c r="BF1070" s="452" t="s">
        <v>380</v>
      </c>
      <c r="BG1070" s="453"/>
      <c r="BH1070" s="450" t="s">
        <v>1308</v>
      </c>
      <c r="BI1070" s="451"/>
      <c r="BJ1070" s="452" t="s">
        <v>1309</v>
      </c>
      <c r="BK1070" s="453"/>
      <c r="BL1070" s="450" t="s">
        <v>1310</v>
      </c>
      <c r="BM1070" s="451"/>
      <c r="BN1070" s="452" t="s">
        <v>1311</v>
      </c>
      <c r="BO1070" s="453"/>
      <c r="BP1070" s="450" t="s">
        <v>1312</v>
      </c>
      <c r="BQ1070" s="451"/>
      <c r="BR1070" s="452" t="s">
        <v>1120</v>
      </c>
      <c r="BS1070" s="453"/>
      <c r="BT1070" s="450" t="s">
        <v>139</v>
      </c>
      <c r="BU1070" s="451"/>
      <c r="BV1070" s="452" t="s">
        <v>380</v>
      </c>
      <c r="BW1070" s="453"/>
      <c r="BX1070" s="450" t="s">
        <v>1308</v>
      </c>
      <c r="BY1070" s="451"/>
      <c r="BZ1070" s="452" t="s">
        <v>1309</v>
      </c>
      <c r="CA1070" s="453"/>
      <c r="CB1070" s="450" t="s">
        <v>1310</v>
      </c>
      <c r="CC1070" s="451"/>
      <c r="CD1070" s="452" t="s">
        <v>1311</v>
      </c>
      <c r="CE1070" s="453"/>
      <c r="CF1070" s="450" t="s">
        <v>1312</v>
      </c>
      <c r="CG1070" s="451"/>
      <c r="CH1070" s="452" t="s">
        <v>1120</v>
      </c>
      <c r="CI1070" s="453"/>
      <c r="CJ1070" s="450" t="s">
        <v>139</v>
      </c>
      <c r="CK1070" s="451"/>
      <c r="CL1070" s="452" t="s">
        <v>380</v>
      </c>
      <c r="CM1070" s="453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</row>
    <row r="1071" spans="1:163" s="9" customFormat="1" ht="11.25" customHeight="1">
      <c r="A1071" s="462" t="s">
        <v>1439</v>
      </c>
      <c r="B1071" s="463"/>
      <c r="C1071" s="463"/>
      <c r="D1071" s="463"/>
      <c r="E1071" s="463"/>
      <c r="F1071" s="463"/>
      <c r="G1071" s="463"/>
      <c r="H1071" s="463"/>
      <c r="I1071" s="463"/>
      <c r="J1071" s="463"/>
      <c r="K1071" s="463"/>
      <c r="L1071" s="463"/>
      <c r="M1071" s="463"/>
      <c r="N1071" s="463"/>
      <c r="O1071" s="463"/>
      <c r="P1071" s="463"/>
      <c r="Q1071" s="464"/>
      <c r="R1071" s="412" t="s">
        <v>1440</v>
      </c>
      <c r="S1071" s="436"/>
      <c r="T1071" s="471">
        <v>1</v>
      </c>
      <c r="U1071" s="451"/>
      <c r="V1071" s="451"/>
      <c r="W1071" s="453"/>
      <c r="X1071" s="471">
        <v>2</v>
      </c>
      <c r="Y1071" s="451"/>
      <c r="Z1071" s="451"/>
      <c r="AA1071" s="453"/>
      <c r="AB1071" s="471">
        <v>3</v>
      </c>
      <c r="AC1071" s="451"/>
      <c r="AD1071" s="451"/>
      <c r="AE1071" s="453"/>
      <c r="AF1071" s="471">
        <v>4</v>
      </c>
      <c r="AG1071" s="451"/>
      <c r="AH1071" s="451"/>
      <c r="AI1071" s="453"/>
      <c r="AJ1071" s="471">
        <v>5</v>
      </c>
      <c r="AK1071" s="451"/>
      <c r="AL1071" s="451"/>
      <c r="AM1071" s="453"/>
      <c r="AN1071" s="471">
        <v>6</v>
      </c>
      <c r="AO1071" s="451"/>
      <c r="AP1071" s="451"/>
      <c r="AQ1071" s="453"/>
      <c r="AR1071" s="471">
        <v>7</v>
      </c>
      <c r="AS1071" s="451"/>
      <c r="AT1071" s="451"/>
      <c r="AU1071" s="453"/>
      <c r="AV1071" s="471">
        <v>8</v>
      </c>
      <c r="AW1071" s="451"/>
      <c r="AX1071" s="451"/>
      <c r="AY1071" s="453"/>
      <c r="AZ1071" s="471">
        <v>9</v>
      </c>
      <c r="BA1071" s="451"/>
      <c r="BB1071" s="451"/>
      <c r="BC1071" s="453"/>
      <c r="BD1071" s="471">
        <v>10</v>
      </c>
      <c r="BE1071" s="451"/>
      <c r="BF1071" s="451"/>
      <c r="BG1071" s="453"/>
      <c r="BH1071" s="471">
        <v>11</v>
      </c>
      <c r="BI1071" s="451"/>
      <c r="BJ1071" s="451"/>
      <c r="BK1071" s="453"/>
      <c r="BL1071" s="471">
        <v>12</v>
      </c>
      <c r="BM1071" s="451"/>
      <c r="BN1071" s="451"/>
      <c r="BO1071" s="453"/>
      <c r="BP1071" s="471">
        <v>13</v>
      </c>
      <c r="BQ1071" s="451"/>
      <c r="BR1071" s="451"/>
      <c r="BS1071" s="453"/>
      <c r="BT1071" s="610">
        <v>14</v>
      </c>
      <c r="BU1071" s="932"/>
      <c r="BV1071" s="932"/>
      <c r="BW1071" s="932"/>
      <c r="BX1071" s="471">
        <v>15</v>
      </c>
      <c r="BY1071" s="451"/>
      <c r="BZ1071" s="451"/>
      <c r="CA1071" s="453"/>
      <c r="CB1071" s="471">
        <v>16</v>
      </c>
      <c r="CC1071" s="451"/>
      <c r="CD1071" s="451"/>
      <c r="CE1071" s="453"/>
      <c r="CF1071" s="471">
        <v>17</v>
      </c>
      <c r="CG1071" s="451"/>
      <c r="CH1071" s="451"/>
      <c r="CI1071" s="453"/>
      <c r="CJ1071" s="471">
        <v>18</v>
      </c>
      <c r="CK1071" s="451"/>
      <c r="CL1071" s="451"/>
      <c r="CM1071" s="453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</row>
    <row r="1072" spans="1:163" s="9" customFormat="1" ht="22.5" customHeight="1">
      <c r="A1072" s="611" t="s">
        <v>132</v>
      </c>
      <c r="B1072" s="611"/>
      <c r="C1072" s="611"/>
      <c r="D1072" s="611"/>
      <c r="E1072" s="611"/>
      <c r="F1072" s="611"/>
      <c r="G1072" s="611"/>
      <c r="H1072" s="611"/>
      <c r="I1072" s="611"/>
      <c r="J1072" s="611"/>
      <c r="K1072" s="611"/>
      <c r="L1072" s="611"/>
      <c r="M1072" s="611"/>
      <c r="N1072" s="611"/>
      <c r="O1072" s="611"/>
      <c r="P1072" s="611"/>
      <c r="Q1072" s="611"/>
      <c r="R1072" s="412">
        <v>1</v>
      </c>
      <c r="S1072" s="436"/>
      <c r="T1072" s="543">
        <f>SUM(T1073:W1078)</f>
        <v>0</v>
      </c>
      <c r="U1072" s="904"/>
      <c r="V1072" s="904"/>
      <c r="W1072" s="905"/>
      <c r="X1072" s="543">
        <f>SUM(X1073:AA1078)</f>
        <v>0</v>
      </c>
      <c r="Y1072" s="904"/>
      <c r="Z1072" s="904"/>
      <c r="AA1072" s="905"/>
      <c r="AB1072" s="543">
        <f>SUM(AB1073:AE1078)</f>
        <v>0</v>
      </c>
      <c r="AC1072" s="904"/>
      <c r="AD1072" s="904"/>
      <c r="AE1072" s="905"/>
      <c r="AF1072" s="543">
        <f>SUM(AF1073:AI1078)</f>
        <v>0</v>
      </c>
      <c r="AG1072" s="904"/>
      <c r="AH1072" s="904"/>
      <c r="AI1072" s="905"/>
      <c r="AJ1072" s="543">
        <f>SUM(AJ1073:AM1078)</f>
        <v>0</v>
      </c>
      <c r="AK1072" s="904"/>
      <c r="AL1072" s="904"/>
      <c r="AM1072" s="905"/>
      <c r="AN1072" s="543">
        <f>SUM(AN1073:AQ1078)</f>
        <v>0</v>
      </c>
      <c r="AO1072" s="904"/>
      <c r="AP1072" s="904"/>
      <c r="AQ1072" s="905"/>
      <c r="AR1072" s="543">
        <f>SUM(AR1073:AU1078)</f>
        <v>0</v>
      </c>
      <c r="AS1072" s="904"/>
      <c r="AT1072" s="904"/>
      <c r="AU1072" s="905"/>
      <c r="AV1072" s="543">
        <f>SUM(AV1073:AY1078)</f>
        <v>0</v>
      </c>
      <c r="AW1072" s="904"/>
      <c r="AX1072" s="904"/>
      <c r="AY1072" s="905"/>
      <c r="AZ1072" s="543">
        <f>SUM(AZ1073:BC1078)</f>
        <v>0</v>
      </c>
      <c r="BA1072" s="904"/>
      <c r="BB1072" s="904"/>
      <c r="BC1072" s="905"/>
      <c r="BD1072" s="543">
        <f>SUM(BD1073:BG1078)</f>
        <v>0</v>
      </c>
      <c r="BE1072" s="904"/>
      <c r="BF1072" s="904"/>
      <c r="BG1072" s="905"/>
      <c r="BH1072" s="543">
        <f>SUM(BH1073:BK1078)</f>
        <v>0</v>
      </c>
      <c r="BI1072" s="904"/>
      <c r="BJ1072" s="904"/>
      <c r="BK1072" s="905"/>
      <c r="BL1072" s="543">
        <f>SUM(BL1073:BO1078)</f>
        <v>0</v>
      </c>
      <c r="BM1072" s="904"/>
      <c r="BN1072" s="904"/>
      <c r="BO1072" s="905"/>
      <c r="BP1072" s="543">
        <f>SUM(BP1073:BS1078)</f>
        <v>0</v>
      </c>
      <c r="BQ1072" s="904"/>
      <c r="BR1072" s="904"/>
      <c r="BS1072" s="905"/>
      <c r="BT1072" s="543">
        <f>SUM(BT1073:BW1078)</f>
        <v>0</v>
      </c>
      <c r="BU1072" s="904"/>
      <c r="BV1072" s="904"/>
      <c r="BW1072" s="905"/>
      <c r="BX1072" s="543">
        <f>SUM(BX1073:CA1078)</f>
        <v>0</v>
      </c>
      <c r="BY1072" s="904"/>
      <c r="BZ1072" s="904"/>
      <c r="CA1072" s="905"/>
      <c r="CB1072" s="543">
        <f>SUM(CB1073:CE1078)</f>
        <v>0</v>
      </c>
      <c r="CC1072" s="904"/>
      <c r="CD1072" s="904"/>
      <c r="CE1072" s="905"/>
      <c r="CF1072" s="543">
        <f>SUM(CF1073:CI1078)</f>
        <v>0</v>
      </c>
      <c r="CG1072" s="904"/>
      <c r="CH1072" s="904"/>
      <c r="CI1072" s="905"/>
      <c r="CJ1072" s="543">
        <f>SUM(CJ1073:CM1078)</f>
        <v>0</v>
      </c>
      <c r="CK1072" s="904"/>
      <c r="CL1072" s="904"/>
      <c r="CM1072" s="905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</row>
    <row r="1073" spans="1:163" s="10" customFormat="1" ht="51" customHeight="1">
      <c r="A1073" s="611" t="s">
        <v>537</v>
      </c>
      <c r="B1073" s="611"/>
      <c r="C1073" s="611"/>
      <c r="D1073" s="611"/>
      <c r="E1073" s="611"/>
      <c r="F1073" s="611"/>
      <c r="G1073" s="611"/>
      <c r="H1073" s="611"/>
      <c r="I1073" s="611"/>
      <c r="J1073" s="611"/>
      <c r="K1073" s="611"/>
      <c r="L1073" s="611"/>
      <c r="M1073" s="611"/>
      <c r="N1073" s="611"/>
      <c r="O1073" s="611"/>
      <c r="P1073" s="611"/>
      <c r="Q1073" s="611"/>
      <c r="R1073" s="412">
        <v>2</v>
      </c>
      <c r="S1073" s="436"/>
      <c r="T1073" s="369"/>
      <c r="U1073" s="370"/>
      <c r="V1073" s="370"/>
      <c r="W1073" s="371"/>
      <c r="X1073" s="369"/>
      <c r="Y1073" s="370"/>
      <c r="Z1073" s="370"/>
      <c r="AA1073" s="371"/>
      <c r="AB1073" s="369"/>
      <c r="AC1073" s="370"/>
      <c r="AD1073" s="370"/>
      <c r="AE1073" s="371"/>
      <c r="AF1073" s="369"/>
      <c r="AG1073" s="370"/>
      <c r="AH1073" s="370"/>
      <c r="AI1073" s="371"/>
      <c r="AJ1073" s="369"/>
      <c r="AK1073" s="370"/>
      <c r="AL1073" s="370"/>
      <c r="AM1073" s="371"/>
      <c r="AN1073" s="369"/>
      <c r="AO1073" s="370"/>
      <c r="AP1073" s="370"/>
      <c r="AQ1073" s="371"/>
      <c r="AR1073" s="369"/>
      <c r="AS1073" s="370"/>
      <c r="AT1073" s="370"/>
      <c r="AU1073" s="371"/>
      <c r="AV1073" s="369"/>
      <c r="AW1073" s="370"/>
      <c r="AX1073" s="370"/>
      <c r="AY1073" s="371"/>
      <c r="AZ1073" s="369"/>
      <c r="BA1073" s="370"/>
      <c r="BB1073" s="370"/>
      <c r="BC1073" s="371"/>
      <c r="BD1073" s="369"/>
      <c r="BE1073" s="370"/>
      <c r="BF1073" s="370"/>
      <c r="BG1073" s="371"/>
      <c r="BH1073" s="369"/>
      <c r="BI1073" s="370"/>
      <c r="BJ1073" s="370"/>
      <c r="BK1073" s="371"/>
      <c r="BL1073" s="369"/>
      <c r="BM1073" s="370"/>
      <c r="BN1073" s="370"/>
      <c r="BO1073" s="371"/>
      <c r="BP1073" s="369"/>
      <c r="BQ1073" s="370"/>
      <c r="BR1073" s="370"/>
      <c r="BS1073" s="371"/>
      <c r="BT1073" s="369"/>
      <c r="BU1073" s="370"/>
      <c r="BV1073" s="370"/>
      <c r="BW1073" s="371"/>
      <c r="BX1073" s="369"/>
      <c r="BY1073" s="370"/>
      <c r="BZ1073" s="370"/>
      <c r="CA1073" s="371"/>
      <c r="CB1073" s="369"/>
      <c r="CC1073" s="370"/>
      <c r="CD1073" s="370"/>
      <c r="CE1073" s="371"/>
      <c r="CF1073" s="369"/>
      <c r="CG1073" s="370"/>
      <c r="CH1073" s="370"/>
      <c r="CI1073" s="371"/>
      <c r="CJ1073" s="369"/>
      <c r="CK1073" s="370"/>
      <c r="CL1073" s="370"/>
      <c r="CM1073" s="37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</row>
    <row r="1074" spans="1:163" s="34" customFormat="1" ht="22.5" customHeight="1">
      <c r="A1074" s="611" t="s">
        <v>538</v>
      </c>
      <c r="B1074" s="611"/>
      <c r="C1074" s="611"/>
      <c r="D1074" s="611"/>
      <c r="E1074" s="611"/>
      <c r="F1074" s="611"/>
      <c r="G1074" s="611"/>
      <c r="H1074" s="611"/>
      <c r="I1074" s="611"/>
      <c r="J1074" s="611"/>
      <c r="K1074" s="611"/>
      <c r="L1074" s="611"/>
      <c r="M1074" s="611"/>
      <c r="N1074" s="611"/>
      <c r="O1074" s="611"/>
      <c r="P1074" s="611"/>
      <c r="Q1074" s="611"/>
      <c r="R1074" s="412">
        <v>3</v>
      </c>
      <c r="S1074" s="436"/>
      <c r="T1074" s="369"/>
      <c r="U1074" s="370"/>
      <c r="V1074" s="370"/>
      <c r="W1074" s="371"/>
      <c r="X1074" s="369"/>
      <c r="Y1074" s="370"/>
      <c r="Z1074" s="370"/>
      <c r="AA1074" s="371"/>
      <c r="AB1074" s="369"/>
      <c r="AC1074" s="370"/>
      <c r="AD1074" s="370"/>
      <c r="AE1074" s="371"/>
      <c r="AF1074" s="369"/>
      <c r="AG1074" s="370"/>
      <c r="AH1074" s="370"/>
      <c r="AI1074" s="371"/>
      <c r="AJ1074" s="369"/>
      <c r="AK1074" s="370"/>
      <c r="AL1074" s="370"/>
      <c r="AM1074" s="371"/>
      <c r="AN1074" s="369"/>
      <c r="AO1074" s="370"/>
      <c r="AP1074" s="370"/>
      <c r="AQ1074" s="371"/>
      <c r="AR1074" s="369"/>
      <c r="AS1074" s="370"/>
      <c r="AT1074" s="370"/>
      <c r="AU1074" s="371"/>
      <c r="AV1074" s="369"/>
      <c r="AW1074" s="370"/>
      <c r="AX1074" s="370"/>
      <c r="AY1074" s="371"/>
      <c r="AZ1074" s="369"/>
      <c r="BA1074" s="370"/>
      <c r="BB1074" s="370"/>
      <c r="BC1074" s="371"/>
      <c r="BD1074" s="369"/>
      <c r="BE1074" s="370"/>
      <c r="BF1074" s="370"/>
      <c r="BG1074" s="371"/>
      <c r="BH1074" s="369"/>
      <c r="BI1074" s="370"/>
      <c r="BJ1074" s="370"/>
      <c r="BK1074" s="371"/>
      <c r="BL1074" s="369"/>
      <c r="BM1074" s="370"/>
      <c r="BN1074" s="370"/>
      <c r="BO1074" s="371"/>
      <c r="BP1074" s="369"/>
      <c r="BQ1074" s="370"/>
      <c r="BR1074" s="370"/>
      <c r="BS1074" s="371"/>
      <c r="BT1074" s="369"/>
      <c r="BU1074" s="370"/>
      <c r="BV1074" s="370"/>
      <c r="BW1074" s="371"/>
      <c r="BX1074" s="369"/>
      <c r="BY1074" s="370"/>
      <c r="BZ1074" s="370"/>
      <c r="CA1074" s="371"/>
      <c r="CB1074" s="369"/>
      <c r="CC1074" s="370"/>
      <c r="CD1074" s="370"/>
      <c r="CE1074" s="371"/>
      <c r="CF1074" s="369"/>
      <c r="CG1074" s="370"/>
      <c r="CH1074" s="370"/>
      <c r="CI1074" s="371"/>
      <c r="CJ1074" s="369"/>
      <c r="CK1074" s="370"/>
      <c r="CL1074" s="370"/>
      <c r="CM1074" s="37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</row>
    <row r="1075" spans="1:163" s="2" customFormat="1" ht="68.25" customHeight="1">
      <c r="A1075" s="611" t="s">
        <v>1157</v>
      </c>
      <c r="B1075" s="611"/>
      <c r="C1075" s="611"/>
      <c r="D1075" s="611"/>
      <c r="E1075" s="611"/>
      <c r="F1075" s="611"/>
      <c r="G1075" s="611"/>
      <c r="H1075" s="611"/>
      <c r="I1075" s="611"/>
      <c r="J1075" s="611"/>
      <c r="K1075" s="611"/>
      <c r="L1075" s="611"/>
      <c r="M1075" s="611"/>
      <c r="N1075" s="611"/>
      <c r="O1075" s="611"/>
      <c r="P1075" s="611"/>
      <c r="Q1075" s="611"/>
      <c r="R1075" s="412">
        <v>4</v>
      </c>
      <c r="S1075" s="436"/>
      <c r="T1075" s="369"/>
      <c r="U1075" s="370"/>
      <c r="V1075" s="370"/>
      <c r="W1075" s="371"/>
      <c r="X1075" s="369"/>
      <c r="Y1075" s="370"/>
      <c r="Z1075" s="370"/>
      <c r="AA1075" s="371"/>
      <c r="AB1075" s="369"/>
      <c r="AC1075" s="370"/>
      <c r="AD1075" s="370"/>
      <c r="AE1075" s="371"/>
      <c r="AF1075" s="369"/>
      <c r="AG1075" s="370"/>
      <c r="AH1075" s="370"/>
      <c r="AI1075" s="371"/>
      <c r="AJ1075" s="369"/>
      <c r="AK1075" s="370"/>
      <c r="AL1075" s="370"/>
      <c r="AM1075" s="371"/>
      <c r="AN1075" s="369"/>
      <c r="AO1075" s="370"/>
      <c r="AP1075" s="370"/>
      <c r="AQ1075" s="371"/>
      <c r="AR1075" s="369"/>
      <c r="AS1075" s="370"/>
      <c r="AT1075" s="370"/>
      <c r="AU1075" s="371"/>
      <c r="AV1075" s="369"/>
      <c r="AW1075" s="370"/>
      <c r="AX1075" s="370"/>
      <c r="AY1075" s="371"/>
      <c r="AZ1075" s="369"/>
      <c r="BA1075" s="370"/>
      <c r="BB1075" s="370"/>
      <c r="BC1075" s="371"/>
      <c r="BD1075" s="369"/>
      <c r="BE1075" s="370"/>
      <c r="BF1075" s="370"/>
      <c r="BG1075" s="371"/>
      <c r="BH1075" s="369"/>
      <c r="BI1075" s="370"/>
      <c r="BJ1075" s="370"/>
      <c r="BK1075" s="371"/>
      <c r="BL1075" s="369"/>
      <c r="BM1075" s="370"/>
      <c r="BN1075" s="370"/>
      <c r="BO1075" s="371"/>
      <c r="BP1075" s="369"/>
      <c r="BQ1075" s="370"/>
      <c r="BR1075" s="370"/>
      <c r="BS1075" s="371"/>
      <c r="BT1075" s="369"/>
      <c r="BU1075" s="370"/>
      <c r="BV1075" s="370"/>
      <c r="BW1075" s="371"/>
      <c r="BX1075" s="369"/>
      <c r="BY1075" s="370"/>
      <c r="BZ1075" s="370"/>
      <c r="CA1075" s="371"/>
      <c r="CB1075" s="369"/>
      <c r="CC1075" s="370"/>
      <c r="CD1075" s="370"/>
      <c r="CE1075" s="371"/>
      <c r="CF1075" s="369"/>
      <c r="CG1075" s="370"/>
      <c r="CH1075" s="370"/>
      <c r="CI1075" s="371"/>
      <c r="CJ1075" s="369"/>
      <c r="CK1075" s="370"/>
      <c r="CL1075" s="370"/>
      <c r="CM1075" s="37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</row>
    <row r="1076" spans="1:163" s="2" customFormat="1" ht="11.25" customHeight="1">
      <c r="A1076" s="611" t="s">
        <v>1477</v>
      </c>
      <c r="B1076" s="611"/>
      <c r="C1076" s="611"/>
      <c r="D1076" s="611"/>
      <c r="E1076" s="611"/>
      <c r="F1076" s="611"/>
      <c r="G1076" s="611"/>
      <c r="H1076" s="611"/>
      <c r="I1076" s="611"/>
      <c r="J1076" s="611"/>
      <c r="K1076" s="611"/>
      <c r="L1076" s="611"/>
      <c r="M1076" s="611"/>
      <c r="N1076" s="611"/>
      <c r="O1076" s="611"/>
      <c r="P1076" s="611"/>
      <c r="Q1076" s="611"/>
      <c r="R1076" s="412">
        <v>5</v>
      </c>
      <c r="S1076" s="436"/>
      <c r="T1076" s="369"/>
      <c r="U1076" s="370"/>
      <c r="V1076" s="370"/>
      <c r="W1076" s="371"/>
      <c r="X1076" s="369"/>
      <c r="Y1076" s="370"/>
      <c r="Z1076" s="370"/>
      <c r="AA1076" s="371"/>
      <c r="AB1076" s="369"/>
      <c r="AC1076" s="370"/>
      <c r="AD1076" s="370"/>
      <c r="AE1076" s="371"/>
      <c r="AF1076" s="369"/>
      <c r="AG1076" s="370"/>
      <c r="AH1076" s="370"/>
      <c r="AI1076" s="371"/>
      <c r="AJ1076" s="369"/>
      <c r="AK1076" s="370"/>
      <c r="AL1076" s="370"/>
      <c r="AM1076" s="371"/>
      <c r="AN1076" s="369"/>
      <c r="AO1076" s="370"/>
      <c r="AP1076" s="370"/>
      <c r="AQ1076" s="371"/>
      <c r="AR1076" s="369"/>
      <c r="AS1076" s="370"/>
      <c r="AT1076" s="370"/>
      <c r="AU1076" s="371"/>
      <c r="AV1076" s="369"/>
      <c r="AW1076" s="370"/>
      <c r="AX1076" s="370"/>
      <c r="AY1076" s="371"/>
      <c r="AZ1076" s="369"/>
      <c r="BA1076" s="370"/>
      <c r="BB1076" s="370"/>
      <c r="BC1076" s="371"/>
      <c r="BD1076" s="369"/>
      <c r="BE1076" s="370"/>
      <c r="BF1076" s="370"/>
      <c r="BG1076" s="371"/>
      <c r="BH1076" s="369"/>
      <c r="BI1076" s="370"/>
      <c r="BJ1076" s="370"/>
      <c r="BK1076" s="371"/>
      <c r="BL1076" s="369"/>
      <c r="BM1076" s="370"/>
      <c r="BN1076" s="370"/>
      <c r="BO1076" s="371"/>
      <c r="BP1076" s="369"/>
      <c r="BQ1076" s="370"/>
      <c r="BR1076" s="370"/>
      <c r="BS1076" s="371"/>
      <c r="BT1076" s="369"/>
      <c r="BU1076" s="370"/>
      <c r="BV1076" s="370"/>
      <c r="BW1076" s="371"/>
      <c r="BX1076" s="369"/>
      <c r="BY1076" s="370"/>
      <c r="BZ1076" s="370"/>
      <c r="CA1076" s="371"/>
      <c r="CB1076" s="369"/>
      <c r="CC1076" s="370"/>
      <c r="CD1076" s="370"/>
      <c r="CE1076" s="371"/>
      <c r="CF1076" s="369"/>
      <c r="CG1076" s="370"/>
      <c r="CH1076" s="370"/>
      <c r="CI1076" s="371"/>
      <c r="CJ1076" s="369"/>
      <c r="CK1076" s="370"/>
      <c r="CL1076" s="370"/>
      <c r="CM1076" s="37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</row>
    <row r="1077" spans="1:91" ht="11.25">
      <c r="A1077" s="611" t="s">
        <v>521</v>
      </c>
      <c r="B1077" s="611"/>
      <c r="C1077" s="611"/>
      <c r="D1077" s="611"/>
      <c r="E1077" s="611"/>
      <c r="F1077" s="611"/>
      <c r="G1077" s="611"/>
      <c r="H1077" s="611"/>
      <c r="I1077" s="611"/>
      <c r="J1077" s="611"/>
      <c r="K1077" s="611"/>
      <c r="L1077" s="611"/>
      <c r="M1077" s="611"/>
      <c r="N1077" s="611"/>
      <c r="O1077" s="611"/>
      <c r="P1077" s="611"/>
      <c r="Q1077" s="611"/>
      <c r="R1077" s="412">
        <v>6</v>
      </c>
      <c r="S1077" s="436"/>
      <c r="T1077" s="369"/>
      <c r="U1077" s="370"/>
      <c r="V1077" s="370"/>
      <c r="W1077" s="371"/>
      <c r="X1077" s="369"/>
      <c r="Y1077" s="370"/>
      <c r="Z1077" s="370"/>
      <c r="AA1077" s="371"/>
      <c r="AB1077" s="369"/>
      <c r="AC1077" s="370"/>
      <c r="AD1077" s="370"/>
      <c r="AE1077" s="371"/>
      <c r="AF1077" s="369"/>
      <c r="AG1077" s="370"/>
      <c r="AH1077" s="370"/>
      <c r="AI1077" s="371"/>
      <c r="AJ1077" s="369"/>
      <c r="AK1077" s="370"/>
      <c r="AL1077" s="370"/>
      <c r="AM1077" s="371"/>
      <c r="AN1077" s="369"/>
      <c r="AO1077" s="370"/>
      <c r="AP1077" s="370"/>
      <c r="AQ1077" s="371"/>
      <c r="AR1077" s="369"/>
      <c r="AS1077" s="370"/>
      <c r="AT1077" s="370"/>
      <c r="AU1077" s="371"/>
      <c r="AV1077" s="369"/>
      <c r="AW1077" s="370"/>
      <c r="AX1077" s="370"/>
      <c r="AY1077" s="371"/>
      <c r="AZ1077" s="369"/>
      <c r="BA1077" s="370"/>
      <c r="BB1077" s="370"/>
      <c r="BC1077" s="371"/>
      <c r="BD1077" s="369"/>
      <c r="BE1077" s="370"/>
      <c r="BF1077" s="370"/>
      <c r="BG1077" s="371"/>
      <c r="BH1077" s="369"/>
      <c r="BI1077" s="370"/>
      <c r="BJ1077" s="370"/>
      <c r="BK1077" s="371"/>
      <c r="BL1077" s="369"/>
      <c r="BM1077" s="370"/>
      <c r="BN1077" s="370"/>
      <c r="BO1077" s="371"/>
      <c r="BP1077" s="369"/>
      <c r="BQ1077" s="370"/>
      <c r="BR1077" s="370"/>
      <c r="BS1077" s="371"/>
      <c r="BT1077" s="369"/>
      <c r="BU1077" s="370"/>
      <c r="BV1077" s="370"/>
      <c r="BW1077" s="371"/>
      <c r="BX1077" s="369"/>
      <c r="BY1077" s="370"/>
      <c r="BZ1077" s="370"/>
      <c r="CA1077" s="371"/>
      <c r="CB1077" s="369"/>
      <c r="CC1077" s="370"/>
      <c r="CD1077" s="370"/>
      <c r="CE1077" s="371"/>
      <c r="CF1077" s="369"/>
      <c r="CG1077" s="370"/>
      <c r="CH1077" s="370"/>
      <c r="CI1077" s="371"/>
      <c r="CJ1077" s="369"/>
      <c r="CK1077" s="370"/>
      <c r="CL1077" s="370"/>
      <c r="CM1077" s="371"/>
    </row>
    <row r="1078" spans="1:163" s="8" customFormat="1" ht="12.75" customHeight="1">
      <c r="A1078" s="611" t="s">
        <v>763</v>
      </c>
      <c r="B1078" s="611"/>
      <c r="C1078" s="611"/>
      <c r="D1078" s="611"/>
      <c r="E1078" s="611"/>
      <c r="F1078" s="611"/>
      <c r="G1078" s="611"/>
      <c r="H1078" s="611"/>
      <c r="I1078" s="611"/>
      <c r="J1078" s="611"/>
      <c r="K1078" s="611"/>
      <c r="L1078" s="611"/>
      <c r="M1078" s="611"/>
      <c r="N1078" s="611"/>
      <c r="O1078" s="611"/>
      <c r="P1078" s="611"/>
      <c r="Q1078" s="611"/>
      <c r="R1078" s="412">
        <v>7</v>
      </c>
      <c r="S1078" s="436"/>
      <c r="T1078" s="369"/>
      <c r="U1078" s="370"/>
      <c r="V1078" s="370"/>
      <c r="W1078" s="371"/>
      <c r="X1078" s="369"/>
      <c r="Y1078" s="370"/>
      <c r="Z1078" s="370"/>
      <c r="AA1078" s="371"/>
      <c r="AB1078" s="369"/>
      <c r="AC1078" s="370"/>
      <c r="AD1078" s="370"/>
      <c r="AE1078" s="371"/>
      <c r="AF1078" s="369"/>
      <c r="AG1078" s="370"/>
      <c r="AH1078" s="370"/>
      <c r="AI1078" s="371"/>
      <c r="AJ1078" s="369"/>
      <c r="AK1078" s="370"/>
      <c r="AL1078" s="370"/>
      <c r="AM1078" s="371"/>
      <c r="AN1078" s="369"/>
      <c r="AO1078" s="370"/>
      <c r="AP1078" s="370"/>
      <c r="AQ1078" s="371"/>
      <c r="AR1078" s="369"/>
      <c r="AS1078" s="370"/>
      <c r="AT1078" s="370"/>
      <c r="AU1078" s="371"/>
      <c r="AV1078" s="369"/>
      <c r="AW1078" s="370"/>
      <c r="AX1078" s="370"/>
      <c r="AY1078" s="371"/>
      <c r="AZ1078" s="369"/>
      <c r="BA1078" s="370"/>
      <c r="BB1078" s="370"/>
      <c r="BC1078" s="371"/>
      <c r="BD1078" s="369"/>
      <c r="BE1078" s="370"/>
      <c r="BF1078" s="370"/>
      <c r="BG1078" s="371"/>
      <c r="BH1078" s="369"/>
      <c r="BI1078" s="370"/>
      <c r="BJ1078" s="370"/>
      <c r="BK1078" s="371"/>
      <c r="BL1078" s="369"/>
      <c r="BM1078" s="370"/>
      <c r="BN1078" s="370"/>
      <c r="BO1078" s="371"/>
      <c r="BP1078" s="369"/>
      <c r="BQ1078" s="370"/>
      <c r="BR1078" s="370"/>
      <c r="BS1078" s="371"/>
      <c r="BT1078" s="369"/>
      <c r="BU1078" s="370"/>
      <c r="BV1078" s="370"/>
      <c r="BW1078" s="371"/>
      <c r="BX1078" s="369"/>
      <c r="BY1078" s="370"/>
      <c r="BZ1078" s="370"/>
      <c r="CA1078" s="371"/>
      <c r="CB1078" s="369"/>
      <c r="CC1078" s="370"/>
      <c r="CD1078" s="370"/>
      <c r="CE1078" s="371"/>
      <c r="CF1078" s="369"/>
      <c r="CG1078" s="370"/>
      <c r="CH1078" s="370"/>
      <c r="CI1078" s="371"/>
      <c r="CJ1078" s="369"/>
      <c r="CK1078" s="370"/>
      <c r="CL1078" s="370"/>
      <c r="CM1078" s="37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</row>
    <row r="1080" spans="1:163" s="8" customFormat="1" ht="16.5" customHeight="1">
      <c r="A1080" s="31"/>
      <c r="B1080" s="26"/>
      <c r="C1080" s="26" t="s">
        <v>573</v>
      </c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109"/>
      <c r="X1080" s="31"/>
      <c r="Y1080" s="31"/>
      <c r="Z1080" s="31"/>
      <c r="AA1080" s="31"/>
      <c r="AB1080" s="31"/>
      <c r="AC1080" s="31"/>
      <c r="AD1080" s="31"/>
      <c r="AE1080" s="109"/>
      <c r="AF1080" s="109"/>
      <c r="AG1080" s="109"/>
      <c r="AH1080" s="109"/>
      <c r="AI1080" s="109"/>
      <c r="AJ1080" s="109"/>
      <c r="AK1080" s="109"/>
      <c r="AL1080" s="109"/>
      <c r="AM1080" s="31"/>
      <c r="AN1080" s="31"/>
      <c r="AO1080" s="31"/>
      <c r="AP1080" s="31"/>
      <c r="AQ1080" s="31"/>
      <c r="AR1080" s="31"/>
      <c r="AS1080" s="369"/>
      <c r="AT1080" s="370"/>
      <c r="AU1080" s="370"/>
      <c r="AV1080" s="371"/>
      <c r="AW1080" s="933" t="s">
        <v>4</v>
      </c>
      <c r="AX1080" s="934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  <c r="DR1080" s="31"/>
      <c r="DS1080" s="31"/>
      <c r="DT1080" s="31"/>
      <c r="DU1080" s="31"/>
      <c r="DV1080" s="31"/>
      <c r="DW1080" s="31"/>
      <c r="DX1080" s="31"/>
      <c r="DY1080" s="31"/>
      <c r="DZ1080" s="31"/>
      <c r="EA1080" s="31"/>
      <c r="EB1080" s="31"/>
      <c r="EC1080" s="31"/>
      <c r="ED1080" s="31"/>
      <c r="EE1080" s="31"/>
      <c r="EF1080" s="31"/>
      <c r="EG1080" s="31"/>
      <c r="EH1080" s="31"/>
      <c r="EI1080" s="31"/>
      <c r="EJ1080" s="31"/>
      <c r="EK1080" s="31"/>
      <c r="EL1080" s="31"/>
      <c r="EM1080" s="31"/>
      <c r="EN1080" s="31"/>
      <c r="EO1080" s="31"/>
      <c r="EP1080" s="31"/>
      <c r="EQ1080" s="31"/>
      <c r="ER1080" s="31"/>
      <c r="ES1080" s="31"/>
      <c r="ET1080" s="31"/>
      <c r="EU1080" s="31"/>
      <c r="EV1080" s="31"/>
      <c r="EW1080" s="31"/>
      <c r="EX1080" s="31"/>
      <c r="EY1080" s="31"/>
      <c r="EZ1080" s="31"/>
      <c r="FA1080" s="31"/>
      <c r="FB1080" s="31"/>
      <c r="FC1080" s="31"/>
      <c r="FD1080" s="31"/>
      <c r="FE1080" s="31"/>
      <c r="FF1080" s="31"/>
      <c r="FG1080" s="31"/>
    </row>
    <row r="1081" spans="1:163" s="8" customFormat="1" ht="11.25">
      <c r="A1081" s="26"/>
      <c r="B1081" s="26"/>
      <c r="C1081" s="26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26"/>
      <c r="AB1081" s="26"/>
      <c r="AC1081" s="26"/>
      <c r="AD1081" s="26"/>
      <c r="AE1081" s="26"/>
      <c r="AF1081" s="26"/>
      <c r="AG1081" s="26"/>
      <c r="AH1081" s="26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12"/>
      <c r="AS1081" s="12"/>
      <c r="AT1081" s="12"/>
      <c r="AU1081" s="12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  <c r="DR1081" s="31"/>
      <c r="DS1081" s="31"/>
      <c r="DT1081" s="31"/>
      <c r="DU1081" s="31"/>
      <c r="DV1081" s="31"/>
      <c r="DW1081" s="31"/>
      <c r="DX1081" s="31"/>
      <c r="DY1081" s="31"/>
      <c r="DZ1081" s="31"/>
      <c r="EA1081" s="31"/>
      <c r="EB1081" s="31"/>
      <c r="EC1081" s="31"/>
      <c r="ED1081" s="31"/>
      <c r="EE1081" s="31"/>
      <c r="EF1081" s="31"/>
      <c r="EG1081" s="31"/>
      <c r="EH1081" s="31"/>
      <c r="EI1081" s="31"/>
      <c r="EJ1081" s="31"/>
      <c r="EK1081" s="31"/>
      <c r="EL1081" s="31"/>
      <c r="EM1081" s="31"/>
      <c r="EN1081" s="31"/>
      <c r="EO1081" s="31"/>
      <c r="EP1081" s="31"/>
      <c r="EQ1081" s="31"/>
      <c r="ER1081" s="31"/>
      <c r="ES1081" s="31"/>
      <c r="ET1081" s="31"/>
      <c r="EU1081" s="31"/>
      <c r="EV1081" s="31"/>
      <c r="EW1081" s="31"/>
      <c r="EX1081" s="31"/>
      <c r="EY1081" s="31"/>
      <c r="EZ1081" s="31"/>
      <c r="FA1081" s="31"/>
      <c r="FB1081" s="31"/>
      <c r="FC1081" s="31"/>
      <c r="FD1081" s="31"/>
      <c r="FE1081" s="31"/>
      <c r="FF1081" s="31"/>
      <c r="FG1081" s="31"/>
    </row>
    <row r="1082" spans="1:163" s="9" customFormat="1" ht="11.25" customHeight="1">
      <c r="A1082" s="31"/>
      <c r="B1082" s="31"/>
      <c r="C1082" s="109" t="s">
        <v>574</v>
      </c>
      <c r="D1082" s="31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109"/>
      <c r="Q1082" s="109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69"/>
      <c r="AD1082" s="370"/>
      <c r="AE1082" s="370"/>
      <c r="AF1082" s="371"/>
      <c r="AG1082" s="31"/>
      <c r="AH1082" s="31"/>
      <c r="AI1082" s="26" t="s">
        <v>575</v>
      </c>
      <c r="AJ1082" s="31"/>
      <c r="AK1082" s="26"/>
      <c r="AL1082" s="31"/>
      <c r="AM1082" s="109"/>
      <c r="AN1082" s="109"/>
      <c r="AO1082" s="109"/>
      <c r="AP1082" s="109"/>
      <c r="AQ1082" s="31"/>
      <c r="AR1082" s="31"/>
      <c r="AS1082" s="369"/>
      <c r="AT1082" s="370"/>
      <c r="AU1082" s="370"/>
      <c r="AV1082" s="37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  <c r="DR1082" s="31"/>
      <c r="DS1082" s="31"/>
      <c r="DT1082" s="31"/>
      <c r="DU1082" s="31"/>
      <c r="DV1082" s="31"/>
      <c r="DW1082" s="31"/>
      <c r="DX1082" s="31"/>
      <c r="DY1082" s="31"/>
      <c r="DZ1082" s="31"/>
      <c r="EA1082" s="31"/>
      <c r="EB1082" s="31"/>
      <c r="EC1082" s="31"/>
      <c r="ED1082" s="31"/>
      <c r="EE1082" s="31"/>
      <c r="EF1082" s="31"/>
      <c r="EG1082" s="31"/>
      <c r="EH1082" s="31"/>
      <c r="EI1082" s="31"/>
      <c r="EJ1082" s="31"/>
      <c r="EK1082" s="31"/>
      <c r="EL1082" s="31"/>
      <c r="EM1082" s="31"/>
      <c r="EN1082" s="31"/>
      <c r="EO1082" s="31"/>
      <c r="EP1082" s="31"/>
      <c r="EQ1082" s="31"/>
      <c r="ER1082" s="31"/>
      <c r="ES1082" s="31"/>
      <c r="ET1082" s="31"/>
      <c r="EU1082" s="31"/>
      <c r="EV1082" s="31"/>
      <c r="EW1082" s="31"/>
      <c r="EX1082" s="31"/>
      <c r="EY1082" s="31"/>
      <c r="EZ1082" s="31"/>
      <c r="FA1082" s="31"/>
      <c r="FB1082" s="31"/>
      <c r="FC1082" s="31"/>
      <c r="FD1082" s="31"/>
      <c r="FE1082" s="31"/>
      <c r="FF1082" s="31"/>
      <c r="FG1082" s="31"/>
    </row>
    <row r="1083" spans="1:163" ht="11.25">
      <c r="A1083" s="31"/>
      <c r="B1083" s="31"/>
      <c r="C1083" s="31"/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  <c r="Q1083" s="109"/>
      <c r="R1083" s="29"/>
      <c r="S1083" s="29"/>
      <c r="T1083" s="29"/>
      <c r="U1083" s="29"/>
      <c r="V1083" s="31"/>
      <c r="W1083" s="109"/>
      <c r="X1083" s="109"/>
      <c r="Y1083" s="109"/>
      <c r="Z1083" s="109"/>
      <c r="AA1083" s="109"/>
      <c r="AB1083" s="109"/>
      <c r="AC1083" s="29"/>
      <c r="AD1083" s="29"/>
      <c r="AE1083" s="29"/>
      <c r="AF1083" s="29"/>
      <c r="AG1083" s="31"/>
      <c r="AH1083" s="109"/>
      <c r="AI1083" s="109"/>
      <c r="AJ1083" s="109"/>
      <c r="AK1083" s="109"/>
      <c r="AL1083" s="109"/>
      <c r="AM1083" s="109"/>
      <c r="AN1083" s="109"/>
      <c r="AO1083" s="109"/>
      <c r="AP1083" s="109"/>
      <c r="AQ1083" s="109"/>
      <c r="AR1083" s="109"/>
      <c r="AS1083" s="109"/>
      <c r="AT1083" s="31"/>
      <c r="AU1083" s="31"/>
      <c r="AV1083" s="109"/>
      <c r="AW1083" s="109"/>
      <c r="AX1083" s="109"/>
      <c r="AY1083" s="109"/>
      <c r="AZ1083" s="109"/>
      <c r="BA1083" s="109"/>
      <c r="BB1083" s="109"/>
      <c r="BC1083" s="109"/>
      <c r="BD1083" s="109"/>
      <c r="BE1083" s="109"/>
      <c r="BF1083" s="109"/>
      <c r="BG1083" s="109"/>
      <c r="BH1083" s="109"/>
      <c r="BI1083" s="109"/>
      <c r="BJ1083" s="72"/>
      <c r="BK1083" s="72"/>
      <c r="BL1083" s="72"/>
      <c r="BM1083" s="72"/>
      <c r="BN1083" s="31"/>
      <c r="BO1083" s="72"/>
      <c r="BP1083" s="31"/>
      <c r="BQ1083" s="109"/>
      <c r="BR1083" s="109"/>
      <c r="BS1083" s="109"/>
      <c r="BT1083" s="109"/>
      <c r="BU1083" s="109"/>
      <c r="BV1083" s="109"/>
      <c r="BW1083" s="109"/>
      <c r="BX1083" s="109"/>
      <c r="BY1083" s="109"/>
      <c r="BZ1083" s="109"/>
      <c r="CA1083" s="109"/>
      <c r="CB1083" s="109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  <c r="DR1083" s="31"/>
      <c r="DS1083" s="31"/>
      <c r="DT1083" s="31"/>
      <c r="DU1083" s="31"/>
      <c r="DV1083" s="31"/>
      <c r="DW1083" s="31"/>
      <c r="DX1083" s="31"/>
      <c r="DY1083" s="31"/>
      <c r="DZ1083" s="31"/>
      <c r="EA1083" s="31"/>
      <c r="EB1083" s="31"/>
      <c r="EC1083" s="31"/>
      <c r="ED1083" s="31"/>
      <c r="EE1083" s="31"/>
      <c r="EF1083" s="31"/>
      <c r="EG1083" s="31"/>
      <c r="EH1083" s="31"/>
      <c r="EI1083" s="31"/>
      <c r="EJ1083" s="31"/>
      <c r="EK1083" s="31"/>
      <c r="EL1083" s="31"/>
      <c r="EM1083" s="31"/>
      <c r="EN1083" s="31"/>
      <c r="EO1083" s="31"/>
      <c r="EP1083" s="31"/>
      <c r="EQ1083" s="31"/>
      <c r="ER1083" s="31"/>
      <c r="ES1083" s="31"/>
      <c r="ET1083" s="31"/>
      <c r="EU1083" s="31"/>
      <c r="EV1083" s="31"/>
      <c r="EW1083" s="31"/>
      <c r="EX1083" s="31"/>
      <c r="EY1083" s="31"/>
      <c r="EZ1083" s="31"/>
      <c r="FA1083" s="31"/>
      <c r="FB1083" s="31"/>
      <c r="FC1083" s="31"/>
      <c r="FD1083" s="31"/>
      <c r="FE1083" s="31"/>
      <c r="FF1083" s="31"/>
      <c r="FG1083" s="31"/>
    </row>
    <row r="1084" spans="1:163" ht="23.25" customHeight="1">
      <c r="A1084" s="31"/>
      <c r="B1084" s="31"/>
      <c r="C1084" s="109" t="s">
        <v>576</v>
      </c>
      <c r="D1084" s="31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09"/>
      <c r="Q1084" s="109"/>
      <c r="R1084" s="72"/>
      <c r="S1084" s="72"/>
      <c r="T1084" s="72"/>
      <c r="U1084" s="72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69"/>
      <c r="AT1084" s="370"/>
      <c r="AU1084" s="370"/>
      <c r="AV1084" s="371"/>
      <c r="AW1084" s="31"/>
      <c r="AX1084" s="31"/>
      <c r="AY1084" s="109"/>
      <c r="AZ1084" s="109"/>
      <c r="BA1084" s="109"/>
      <c r="BB1084" s="109"/>
      <c r="BC1084" s="109"/>
      <c r="BD1084" s="109"/>
      <c r="BE1084" s="109"/>
      <c r="BF1084" s="109"/>
      <c r="BG1084" s="109"/>
      <c r="BH1084" s="109"/>
      <c r="BI1084" s="109"/>
      <c r="BJ1084" s="72"/>
      <c r="BK1084" s="72"/>
      <c r="BL1084" s="72"/>
      <c r="BM1084" s="72"/>
      <c r="BN1084" s="31"/>
      <c r="BO1084" s="72"/>
      <c r="BP1084" s="31"/>
      <c r="BQ1084" s="109"/>
      <c r="BR1084" s="109"/>
      <c r="BS1084" s="109"/>
      <c r="BT1084" s="109"/>
      <c r="BU1084" s="109"/>
      <c r="BV1084" s="109"/>
      <c r="BW1084" s="109"/>
      <c r="BX1084" s="109"/>
      <c r="BY1084" s="109"/>
      <c r="BZ1084" s="109"/>
      <c r="CA1084" s="109"/>
      <c r="CB1084" s="109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  <c r="DR1084" s="31"/>
      <c r="DS1084" s="31"/>
      <c r="DT1084" s="31"/>
      <c r="DU1084" s="31"/>
      <c r="DV1084" s="31"/>
      <c r="DW1084" s="31"/>
      <c r="DX1084" s="31"/>
      <c r="DY1084" s="31"/>
      <c r="DZ1084" s="31"/>
      <c r="EA1084" s="31"/>
      <c r="EB1084" s="31"/>
      <c r="EC1084" s="31"/>
      <c r="ED1084" s="31"/>
      <c r="EE1084" s="31"/>
      <c r="EF1084" s="31"/>
      <c r="EG1084" s="31"/>
      <c r="EH1084" s="31"/>
      <c r="EI1084" s="31"/>
      <c r="EJ1084" s="31"/>
      <c r="EK1084" s="31"/>
      <c r="EL1084" s="31"/>
      <c r="EM1084" s="31"/>
      <c r="EN1084" s="31"/>
      <c r="EO1084" s="31"/>
      <c r="EP1084" s="31"/>
      <c r="EQ1084" s="31"/>
      <c r="ER1084" s="31"/>
      <c r="ES1084" s="31"/>
      <c r="ET1084" s="31"/>
      <c r="EU1084" s="31"/>
      <c r="EV1084" s="31"/>
      <c r="EW1084" s="31"/>
      <c r="EX1084" s="31"/>
      <c r="EY1084" s="31"/>
      <c r="EZ1084" s="31"/>
      <c r="FA1084" s="31"/>
      <c r="FB1084" s="31"/>
      <c r="FC1084" s="31"/>
      <c r="FD1084" s="31"/>
      <c r="FE1084" s="31"/>
      <c r="FF1084" s="31"/>
      <c r="FG1084" s="31"/>
    </row>
    <row r="1085" spans="1:163" s="13" customFormat="1" ht="29.25" customHeight="1">
      <c r="A1085" s="31"/>
      <c r="B1085" s="31"/>
      <c r="C1085" s="31"/>
      <c r="D1085" s="109"/>
      <c r="E1085" s="109"/>
      <c r="F1085" s="109"/>
      <c r="G1085" s="109"/>
      <c r="H1085" s="109"/>
      <c r="I1085" s="109"/>
      <c r="J1085" s="109"/>
      <c r="K1085" s="109"/>
      <c r="L1085" s="109"/>
      <c r="M1085" s="109"/>
      <c r="N1085" s="109"/>
      <c r="O1085" s="109"/>
      <c r="P1085" s="109"/>
      <c r="Q1085" s="109"/>
      <c r="R1085" s="72"/>
      <c r="S1085" s="72"/>
      <c r="T1085" s="72"/>
      <c r="U1085" s="72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109"/>
      <c r="AZ1085" s="109"/>
      <c r="BA1085" s="109"/>
      <c r="BB1085" s="109"/>
      <c r="BC1085" s="109"/>
      <c r="BD1085" s="109"/>
      <c r="BE1085" s="109"/>
      <c r="BF1085" s="109"/>
      <c r="BG1085" s="109"/>
      <c r="BH1085" s="109"/>
      <c r="BI1085" s="109"/>
      <c r="BJ1085" s="72"/>
      <c r="BK1085" s="72"/>
      <c r="BL1085" s="72"/>
      <c r="BM1085" s="72"/>
      <c r="BN1085" s="31"/>
      <c r="BO1085" s="72"/>
      <c r="BP1085" s="31"/>
      <c r="BQ1085" s="109"/>
      <c r="BR1085" s="109"/>
      <c r="BS1085" s="109"/>
      <c r="BT1085" s="109"/>
      <c r="BU1085" s="109"/>
      <c r="BV1085" s="109"/>
      <c r="BW1085" s="109"/>
      <c r="BX1085" s="109"/>
      <c r="BY1085" s="109"/>
      <c r="BZ1085" s="109"/>
      <c r="CA1085" s="109"/>
      <c r="CB1085" s="109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  <c r="DR1085" s="31"/>
      <c r="DS1085" s="31"/>
      <c r="DT1085" s="31"/>
      <c r="DU1085" s="31"/>
      <c r="DV1085" s="31"/>
      <c r="DW1085" s="31"/>
      <c r="DX1085" s="31"/>
      <c r="DY1085" s="31"/>
      <c r="DZ1085" s="31"/>
      <c r="EA1085" s="31"/>
      <c r="EB1085" s="31"/>
      <c r="EC1085" s="31"/>
      <c r="ED1085" s="31"/>
      <c r="EE1085" s="31"/>
      <c r="EF1085" s="31"/>
      <c r="EG1085" s="31"/>
      <c r="EH1085" s="31"/>
      <c r="EI1085" s="31"/>
      <c r="EJ1085" s="31"/>
      <c r="EK1085" s="31"/>
      <c r="EL1085" s="31"/>
      <c r="EM1085" s="31"/>
      <c r="EN1085" s="31"/>
      <c r="EO1085" s="31"/>
      <c r="EP1085" s="31"/>
      <c r="EQ1085" s="31"/>
      <c r="ER1085" s="31"/>
      <c r="ES1085" s="31"/>
      <c r="ET1085" s="31"/>
      <c r="EU1085" s="31"/>
      <c r="EV1085" s="31"/>
      <c r="EW1085" s="31"/>
      <c r="EX1085" s="31"/>
      <c r="EY1085" s="31"/>
      <c r="EZ1085" s="31"/>
      <c r="FA1085" s="31"/>
      <c r="FB1085" s="31"/>
      <c r="FC1085" s="31"/>
      <c r="FD1085" s="31"/>
      <c r="FE1085" s="31"/>
      <c r="FF1085" s="31"/>
      <c r="FG1085" s="31"/>
    </row>
    <row r="1086" spans="1:163" s="13" customFormat="1" ht="11.25" customHeight="1">
      <c r="A1086" s="26"/>
      <c r="B1086" s="26"/>
      <c r="C1086" s="26">
        <v>18.4</v>
      </c>
      <c r="D1086" s="110" t="s">
        <v>577</v>
      </c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26"/>
      <c r="AP1086" s="26"/>
      <c r="AQ1086" s="26"/>
      <c r="AR1086" s="26"/>
      <c r="AS1086" s="369"/>
      <c r="AT1086" s="370"/>
      <c r="AU1086" s="370"/>
      <c r="AV1086" s="371"/>
      <c r="AW1086" s="26"/>
      <c r="AX1086" s="26"/>
      <c r="AY1086" s="109"/>
      <c r="AZ1086" s="109"/>
      <c r="BA1086" s="109"/>
      <c r="BB1086" s="109"/>
      <c r="BC1086" s="109"/>
      <c r="BD1086" s="109"/>
      <c r="BE1086" s="109"/>
      <c r="BF1086" s="109"/>
      <c r="BG1086" s="109"/>
      <c r="BH1086" s="109"/>
      <c r="BI1086" s="109"/>
      <c r="BJ1086" s="110"/>
      <c r="BK1086" s="110"/>
      <c r="BL1086" s="110"/>
      <c r="BM1086" s="110"/>
      <c r="BN1086" s="26"/>
      <c r="BO1086" s="110"/>
      <c r="BP1086" s="26"/>
      <c r="BQ1086" s="109"/>
      <c r="BR1086" s="109"/>
      <c r="BS1086" s="109"/>
      <c r="BT1086" s="109"/>
      <c r="BU1086" s="109"/>
      <c r="BV1086" s="109"/>
      <c r="BW1086" s="109"/>
      <c r="BX1086" s="109"/>
      <c r="BY1086" s="109"/>
      <c r="BZ1086" s="109"/>
      <c r="CA1086" s="109"/>
      <c r="CB1086" s="109"/>
      <c r="CC1086" s="26"/>
      <c r="CD1086" s="26"/>
      <c r="CE1086" s="26"/>
      <c r="CF1086" s="26"/>
      <c r="CG1086" s="26"/>
      <c r="CH1086" s="26"/>
      <c r="CI1086" s="26"/>
      <c r="CJ1086" s="26"/>
      <c r="CK1086" s="26"/>
      <c r="CL1086" s="26"/>
      <c r="CM1086" s="26"/>
      <c r="CN1086" s="26"/>
      <c r="CO1086" s="26"/>
      <c r="CP1086" s="26"/>
      <c r="CQ1086" s="26"/>
      <c r="CR1086" s="26"/>
      <c r="CS1086" s="26"/>
      <c r="CT1086" s="26"/>
      <c r="CU1086" s="26"/>
      <c r="CV1086" s="26"/>
      <c r="CW1086" s="26"/>
      <c r="CX1086" s="26"/>
      <c r="CY1086" s="26"/>
      <c r="CZ1086" s="26"/>
      <c r="DA1086" s="26"/>
      <c r="DB1086" s="26"/>
      <c r="DC1086" s="26"/>
      <c r="DD1086" s="26"/>
      <c r="DE1086" s="26"/>
      <c r="DF1086" s="26"/>
      <c r="DG1086" s="26"/>
      <c r="DH1086" s="26"/>
      <c r="DI1086" s="26"/>
      <c r="DJ1086" s="26"/>
      <c r="DK1086" s="26"/>
      <c r="DL1086" s="26"/>
      <c r="DM1086" s="26"/>
      <c r="DN1086" s="26"/>
      <c r="DO1086" s="26"/>
      <c r="DP1086" s="26"/>
      <c r="DQ1086" s="26"/>
      <c r="DR1086" s="26"/>
      <c r="DS1086" s="26"/>
      <c r="DT1086" s="26"/>
      <c r="DU1086" s="26"/>
      <c r="DV1086" s="26"/>
      <c r="DW1086" s="26"/>
      <c r="DX1086" s="26"/>
      <c r="DY1086" s="26"/>
      <c r="DZ1086" s="26"/>
      <c r="EA1086" s="26"/>
      <c r="EB1086" s="26"/>
      <c r="EC1086" s="26"/>
      <c r="ED1086" s="26"/>
      <c r="EE1086" s="26"/>
      <c r="EF1086" s="26"/>
      <c r="EG1086" s="26"/>
      <c r="EH1086" s="26"/>
      <c r="EI1086" s="26"/>
      <c r="EJ1086" s="26"/>
      <c r="EK1086" s="26"/>
      <c r="EL1086" s="26"/>
      <c r="EM1086" s="26"/>
      <c r="EN1086" s="26"/>
      <c r="EO1086" s="26"/>
      <c r="EP1086" s="26"/>
      <c r="EQ1086" s="26"/>
      <c r="ER1086" s="26"/>
      <c r="ES1086" s="26"/>
      <c r="ET1086" s="26"/>
      <c r="EU1086" s="26"/>
      <c r="EV1086" s="26"/>
      <c r="EW1086" s="26"/>
      <c r="EX1086" s="26"/>
      <c r="EY1086" s="26"/>
      <c r="EZ1086" s="26"/>
      <c r="FA1086" s="26"/>
      <c r="FB1086" s="26"/>
      <c r="FC1086" s="26"/>
      <c r="FD1086" s="26"/>
      <c r="FE1086" s="26"/>
      <c r="FF1086" s="26"/>
      <c r="FG1086" s="26"/>
    </row>
    <row r="1087" spans="1:163" s="10" customFormat="1" ht="11.25">
      <c r="A1087" s="31"/>
      <c r="B1087" s="31"/>
      <c r="C1087" s="26"/>
      <c r="D1087" s="109"/>
      <c r="E1087" s="109"/>
      <c r="F1087" s="109"/>
      <c r="G1087" s="109"/>
      <c r="H1087" s="109"/>
      <c r="I1087" s="109"/>
      <c r="J1087" s="109"/>
      <c r="K1087" s="109"/>
      <c r="L1087" s="109"/>
      <c r="M1087" s="109"/>
      <c r="N1087" s="109"/>
      <c r="O1087" s="109"/>
      <c r="P1087" s="109"/>
      <c r="Q1087" s="109"/>
      <c r="R1087" s="72"/>
      <c r="S1087" s="72"/>
      <c r="T1087" s="72"/>
      <c r="U1087" s="72"/>
      <c r="V1087" s="31"/>
      <c r="W1087" s="72"/>
      <c r="X1087" s="31"/>
      <c r="Y1087" s="109"/>
      <c r="Z1087" s="109"/>
      <c r="AA1087" s="109"/>
      <c r="AB1087" s="109"/>
      <c r="AC1087" s="109"/>
      <c r="AD1087" s="109"/>
      <c r="AE1087" s="109"/>
      <c r="AF1087" s="109"/>
      <c r="AG1087" s="109"/>
      <c r="AH1087" s="109"/>
      <c r="AI1087" s="109"/>
      <c r="AJ1087" s="109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109"/>
      <c r="AZ1087" s="109"/>
      <c r="BA1087" s="109"/>
      <c r="BB1087" s="109"/>
      <c r="BC1087" s="109"/>
      <c r="BD1087" s="109"/>
      <c r="BE1087" s="109"/>
      <c r="BF1087" s="109"/>
      <c r="BG1087" s="109"/>
      <c r="BH1087" s="109"/>
      <c r="BI1087" s="109"/>
      <c r="BJ1087" s="72"/>
      <c r="BK1087" s="72"/>
      <c r="BL1087" s="72"/>
      <c r="BM1087" s="72"/>
      <c r="BN1087" s="31"/>
      <c r="BO1087" s="72"/>
      <c r="BP1087" s="31"/>
      <c r="BQ1087" s="109"/>
      <c r="BR1087" s="109"/>
      <c r="BS1087" s="109"/>
      <c r="BT1087" s="109"/>
      <c r="BU1087" s="109"/>
      <c r="BV1087" s="109"/>
      <c r="BW1087" s="109"/>
      <c r="BX1087" s="109"/>
      <c r="BY1087" s="109"/>
      <c r="BZ1087" s="109"/>
      <c r="CA1087" s="109"/>
      <c r="CB1087" s="109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  <c r="DR1087" s="31"/>
      <c r="DS1087" s="31"/>
      <c r="DT1087" s="31"/>
      <c r="DU1087" s="31"/>
      <c r="DV1087" s="31"/>
      <c r="DW1087" s="31"/>
      <c r="DX1087" s="31"/>
      <c r="DY1087" s="31"/>
      <c r="DZ1087" s="31"/>
      <c r="EA1087" s="31"/>
      <c r="EB1087" s="31"/>
      <c r="EC1087" s="31"/>
      <c r="ED1087" s="31"/>
      <c r="EE1087" s="31"/>
      <c r="EF1087" s="31"/>
      <c r="EG1087" s="31"/>
      <c r="EH1087" s="31"/>
      <c r="EI1087" s="31"/>
      <c r="EJ1087" s="31"/>
      <c r="EK1087" s="31"/>
      <c r="EL1087" s="31"/>
      <c r="EM1087" s="31"/>
      <c r="EN1087" s="31"/>
      <c r="EO1087" s="31"/>
      <c r="EP1087" s="31"/>
      <c r="EQ1087" s="31"/>
      <c r="ER1087" s="31"/>
      <c r="ES1087" s="31"/>
      <c r="ET1087" s="31"/>
      <c r="EU1087" s="31"/>
      <c r="EV1087" s="31"/>
      <c r="EW1087" s="31"/>
      <c r="EX1087" s="31"/>
      <c r="EY1087" s="31"/>
      <c r="EZ1087" s="31"/>
      <c r="FA1087" s="31"/>
      <c r="FB1087" s="31"/>
      <c r="FC1087" s="31"/>
      <c r="FD1087" s="31"/>
      <c r="FE1087" s="31"/>
      <c r="FF1087" s="31"/>
      <c r="FG1087" s="31"/>
    </row>
    <row r="1088" spans="1:163" s="10" customFormat="1" ht="11.25">
      <c r="A1088" s="31"/>
      <c r="B1088" s="31"/>
      <c r="C1088" s="26">
        <v>18.5</v>
      </c>
      <c r="D1088" s="31" t="s">
        <v>92</v>
      </c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69"/>
      <c r="R1088" s="370"/>
      <c r="S1088" s="370"/>
      <c r="T1088" s="37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72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  <c r="DR1088" s="31"/>
      <c r="DS1088" s="31"/>
      <c r="DT1088" s="31"/>
      <c r="DU1088" s="31"/>
      <c r="DV1088" s="31"/>
      <c r="DW1088" s="31"/>
      <c r="DX1088" s="31"/>
      <c r="DY1088" s="31"/>
      <c r="DZ1088" s="31"/>
      <c r="EA1088" s="31"/>
      <c r="EB1088" s="31"/>
      <c r="EC1088" s="31"/>
      <c r="ED1088" s="31"/>
      <c r="EE1088" s="31"/>
      <c r="EF1088" s="31"/>
      <c r="EG1088" s="31"/>
      <c r="EH1088" s="31"/>
      <c r="EI1088" s="31"/>
      <c r="EJ1088" s="31"/>
      <c r="EK1088" s="31"/>
      <c r="EL1088" s="31"/>
      <c r="EM1088" s="31"/>
      <c r="EN1088" s="31"/>
      <c r="EO1088" s="31"/>
      <c r="EP1088" s="31"/>
      <c r="EQ1088" s="31"/>
      <c r="ER1088" s="31"/>
      <c r="ES1088" s="31"/>
      <c r="ET1088" s="31"/>
      <c r="EU1088" s="31"/>
      <c r="EV1088" s="31"/>
      <c r="EW1088" s="31"/>
      <c r="EX1088" s="31"/>
      <c r="EY1088" s="31"/>
      <c r="EZ1088" s="31"/>
      <c r="FA1088" s="31"/>
      <c r="FB1088" s="31"/>
      <c r="FC1088" s="31"/>
      <c r="FD1088" s="31"/>
      <c r="FE1088" s="31"/>
      <c r="FF1088" s="31"/>
      <c r="FG1088" s="31"/>
    </row>
    <row r="1089" spans="1:163" s="10" customFormat="1" ht="20.25" customHeight="1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29"/>
      <c r="R1089" s="139"/>
      <c r="S1089" s="139"/>
      <c r="T1089" s="139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72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  <c r="DR1089" s="31"/>
      <c r="DS1089" s="31"/>
      <c r="DT1089" s="31"/>
      <c r="DU1089" s="31"/>
      <c r="DV1089" s="31"/>
      <c r="DW1089" s="31"/>
      <c r="DX1089" s="31"/>
      <c r="DY1089" s="31"/>
      <c r="DZ1089" s="31"/>
      <c r="EA1089" s="31"/>
      <c r="EB1089" s="31"/>
      <c r="EC1089" s="31"/>
      <c r="ED1089" s="31"/>
      <c r="EE1089" s="31"/>
      <c r="EF1089" s="31"/>
      <c r="EG1089" s="31"/>
      <c r="EH1089" s="31"/>
      <c r="EI1089" s="31"/>
      <c r="EJ1089" s="31"/>
      <c r="EK1089" s="31"/>
      <c r="EL1089" s="31"/>
      <c r="EM1089" s="31"/>
      <c r="EN1089" s="31"/>
      <c r="EO1089" s="31"/>
      <c r="EP1089" s="31"/>
      <c r="EQ1089" s="31"/>
      <c r="ER1089" s="31"/>
      <c r="ES1089" s="31"/>
      <c r="ET1089" s="31"/>
      <c r="EU1089" s="31"/>
      <c r="EV1089" s="31"/>
      <c r="EW1089" s="31"/>
      <c r="EX1089" s="31"/>
      <c r="EY1089" s="31"/>
      <c r="EZ1089" s="31"/>
      <c r="FA1089" s="31"/>
      <c r="FB1089" s="31"/>
      <c r="FC1089" s="31"/>
      <c r="FD1089" s="31"/>
      <c r="FE1089" s="31"/>
      <c r="FF1089" s="31"/>
      <c r="FG1089" s="31"/>
    </row>
    <row r="1090" spans="1:163" s="10" customFormat="1" ht="17.25" customHeight="1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72"/>
      <c r="BX1090" s="29"/>
      <c r="BY1090" s="29"/>
      <c r="BZ1090" s="29"/>
      <c r="CA1090" s="29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  <c r="DR1090" s="31"/>
      <c r="DS1090" s="31"/>
      <c r="DT1090" s="31"/>
      <c r="DU1090" s="31"/>
      <c r="DV1090" s="31"/>
      <c r="DW1090" s="31"/>
      <c r="DX1090" s="31"/>
      <c r="DY1090" s="31"/>
      <c r="DZ1090" s="31"/>
      <c r="EA1090" s="31"/>
      <c r="EB1090" s="31"/>
      <c r="EC1090" s="31"/>
      <c r="ED1090" s="31"/>
      <c r="EE1090" s="31"/>
      <c r="EF1090" s="31"/>
      <c r="EG1090" s="31"/>
      <c r="EH1090" s="31"/>
      <c r="EI1090" s="31"/>
      <c r="EJ1090" s="31"/>
      <c r="EK1090" s="31"/>
      <c r="EL1090" s="31"/>
      <c r="EM1090" s="31"/>
      <c r="EN1090" s="31"/>
      <c r="EO1090" s="31"/>
      <c r="EP1090" s="31"/>
      <c r="EQ1090" s="31"/>
      <c r="ER1090" s="31"/>
      <c r="ES1090" s="31"/>
      <c r="ET1090" s="31"/>
      <c r="EU1090" s="31"/>
      <c r="EV1090" s="31"/>
      <c r="EW1090" s="31"/>
      <c r="EX1090" s="31"/>
      <c r="EY1090" s="31"/>
      <c r="EZ1090" s="31"/>
      <c r="FA1090" s="31"/>
      <c r="FB1090" s="31"/>
      <c r="FC1090" s="31"/>
      <c r="FD1090" s="31"/>
      <c r="FE1090" s="31"/>
      <c r="FF1090" s="31"/>
      <c r="FG1090" s="31"/>
    </row>
    <row r="1091" spans="1:163" s="10" customFormat="1" ht="11.25">
      <c r="A1091" s="496" t="s">
        <v>305</v>
      </c>
      <c r="B1091" s="496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 t="s">
        <v>1674</v>
      </c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4"/>
      <c r="BQ1091" s="44"/>
      <c r="BR1091" s="44"/>
      <c r="BS1091" s="44"/>
      <c r="BT1091" s="44"/>
      <c r="BU1091" s="44"/>
      <c r="BV1091" s="44"/>
      <c r="BW1091" s="44"/>
      <c r="BX1091" s="44"/>
      <c r="BY1091" s="44"/>
      <c r="BZ1091" s="44"/>
      <c r="CA1091" s="44"/>
      <c r="CB1091" s="44"/>
      <c r="CC1091" s="44"/>
      <c r="CD1091" s="44"/>
      <c r="CE1091" s="44"/>
      <c r="CF1091" s="44"/>
      <c r="CG1091" s="44"/>
      <c r="CH1091" s="44"/>
      <c r="CI1091" s="44"/>
      <c r="CJ1091" s="44"/>
      <c r="CK1091" s="44"/>
      <c r="CL1091" s="44"/>
      <c r="CM1091" s="44"/>
      <c r="CN1091" s="44"/>
      <c r="CO1091" s="44"/>
      <c r="CP1091" s="44"/>
      <c r="CQ1091" s="44"/>
      <c r="CR1091" s="44"/>
      <c r="CS1091" s="44"/>
      <c r="CT1091" s="44"/>
      <c r="CU1091" s="44"/>
      <c r="CV1091" s="44"/>
      <c r="CW1091" s="44"/>
      <c r="CX1091" s="44"/>
      <c r="CY1091" s="44"/>
      <c r="CZ1091" s="44"/>
      <c r="DA1091" s="44"/>
      <c r="DB1091" s="44"/>
      <c r="DC1091" s="44"/>
      <c r="DD1091" s="44"/>
      <c r="DE1091" s="44"/>
      <c r="DF1091" s="44"/>
      <c r="DG1091" s="44"/>
      <c r="DH1091" s="44"/>
      <c r="DI1091" s="44"/>
      <c r="DJ1091" s="44"/>
      <c r="DK1091" s="44"/>
      <c r="DL1091" s="44"/>
      <c r="DM1091" s="44"/>
      <c r="DN1091" s="44"/>
      <c r="DO1091" s="44"/>
      <c r="DP1091" s="44"/>
      <c r="DQ1091" s="44"/>
      <c r="DR1091" s="44"/>
      <c r="DS1091" s="44"/>
      <c r="DT1091" s="44"/>
      <c r="DU1091" s="44"/>
      <c r="DV1091" s="44"/>
      <c r="DW1091" s="44"/>
      <c r="DX1091" s="44"/>
      <c r="DY1091" s="44"/>
      <c r="DZ1091" s="44"/>
      <c r="EA1091" s="44"/>
      <c r="EB1091" s="44"/>
      <c r="EC1091" s="44"/>
      <c r="ED1091" s="44"/>
      <c r="EE1091" s="44"/>
      <c r="EF1091" s="44"/>
      <c r="EG1091" s="44"/>
      <c r="EH1091" s="44"/>
      <c r="EI1091" s="44"/>
      <c r="EJ1091" s="44"/>
      <c r="EK1091" s="44"/>
      <c r="EL1091" s="44"/>
      <c r="EM1091" s="44"/>
      <c r="EN1091" s="44"/>
      <c r="EO1091" s="44"/>
      <c r="EP1091" s="44"/>
      <c r="EQ1091" s="44"/>
      <c r="ER1091" s="44"/>
      <c r="ES1091" s="44"/>
      <c r="ET1091" s="44"/>
      <c r="EU1091" s="44"/>
      <c r="EV1091" s="44"/>
      <c r="EW1091" s="44"/>
      <c r="EX1091" s="44"/>
      <c r="EY1091" s="44"/>
      <c r="EZ1091" s="44"/>
      <c r="FA1091" s="44"/>
      <c r="FB1091" s="44"/>
      <c r="FC1091" s="44"/>
      <c r="FD1091" s="44"/>
      <c r="FE1091" s="44"/>
      <c r="FF1091" s="44"/>
      <c r="FG1091" s="44"/>
    </row>
    <row r="1092" spans="1:163" s="10" customFormat="1" ht="11.25">
      <c r="A1092" s="23"/>
      <c r="B1092" s="23"/>
      <c r="C1092" s="23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</row>
    <row r="1093" spans="1:163" s="10" customFormat="1" ht="11.25" customHeight="1">
      <c r="A1093" s="935" t="s">
        <v>1454</v>
      </c>
      <c r="B1093" s="936"/>
      <c r="C1093" s="936"/>
      <c r="D1093" s="936"/>
      <c r="E1093" s="936"/>
      <c r="F1093" s="936"/>
      <c r="G1093" s="936"/>
      <c r="H1093" s="936"/>
      <c r="I1093" s="937"/>
      <c r="J1093" s="497" t="s">
        <v>525</v>
      </c>
      <c r="K1093" s="664"/>
      <c r="L1093" s="437" t="s">
        <v>21</v>
      </c>
      <c r="M1093" s="438"/>
      <c r="N1093" s="438"/>
      <c r="O1093" s="438"/>
      <c r="P1093" s="438"/>
      <c r="Q1093" s="438"/>
      <c r="R1093" s="438"/>
      <c r="S1093" s="438"/>
      <c r="T1093" s="438"/>
      <c r="U1093" s="438"/>
      <c r="V1093" s="438"/>
      <c r="W1093" s="438"/>
      <c r="X1093" s="438"/>
      <c r="Y1093" s="438"/>
      <c r="Z1093" s="438"/>
      <c r="AA1093" s="438"/>
      <c r="AB1093" s="438"/>
      <c r="AC1093" s="438"/>
      <c r="AD1093" s="438"/>
      <c r="AE1093" s="438"/>
      <c r="AF1093" s="438"/>
      <c r="AG1093" s="438"/>
      <c r="AH1093" s="438"/>
      <c r="AI1093" s="438"/>
      <c r="AJ1093" s="438"/>
      <c r="AK1093" s="438"/>
      <c r="AL1093" s="438"/>
      <c r="AM1093" s="438"/>
      <c r="AN1093" s="438"/>
      <c r="AO1093" s="438"/>
      <c r="AP1093" s="438"/>
      <c r="AQ1093" s="438"/>
      <c r="AR1093" s="438"/>
      <c r="AS1093" s="438"/>
      <c r="AT1093" s="438"/>
      <c r="AU1093" s="438"/>
      <c r="AV1093" s="438"/>
      <c r="AW1093" s="438"/>
      <c r="AX1093" s="438"/>
      <c r="AY1093" s="438"/>
      <c r="AZ1093" s="438"/>
      <c r="BA1093" s="438"/>
      <c r="BB1093" s="438"/>
      <c r="BC1093" s="438"/>
      <c r="BD1093" s="438"/>
      <c r="BE1093" s="438"/>
      <c r="BF1093" s="438"/>
      <c r="BG1093" s="439"/>
      <c r="BH1093" s="437" t="s">
        <v>1533</v>
      </c>
      <c r="BI1093" s="438"/>
      <c r="BJ1093" s="438"/>
      <c r="BK1093" s="438"/>
      <c r="BL1093" s="438"/>
      <c r="BM1093" s="438"/>
      <c r="BN1093" s="438"/>
      <c r="BO1093" s="438"/>
      <c r="BP1093" s="438"/>
      <c r="BQ1093" s="438"/>
      <c r="BR1093" s="438"/>
      <c r="BS1093" s="438"/>
      <c r="BT1093" s="438"/>
      <c r="BU1093" s="438"/>
      <c r="BV1093" s="438"/>
      <c r="BW1093" s="438"/>
      <c r="BX1093" s="438"/>
      <c r="BY1093" s="438"/>
      <c r="BZ1093" s="438"/>
      <c r="CA1093" s="438"/>
      <c r="CB1093" s="438"/>
      <c r="CC1093" s="438"/>
      <c r="CD1093" s="438"/>
      <c r="CE1093" s="438"/>
      <c r="CF1093" s="437" t="s">
        <v>1764</v>
      </c>
      <c r="CG1093" s="438"/>
      <c r="CH1093" s="438"/>
      <c r="CI1093" s="438"/>
      <c r="CJ1093" s="438"/>
      <c r="CK1093" s="438"/>
      <c r="CL1093" s="438"/>
      <c r="CM1093" s="438"/>
      <c r="CN1093" s="438"/>
      <c r="CO1093" s="438"/>
      <c r="CP1093" s="438"/>
      <c r="CQ1093" s="438"/>
      <c r="CR1093" s="438"/>
      <c r="CS1093" s="438"/>
      <c r="CT1093" s="438"/>
      <c r="CU1093" s="439"/>
      <c r="CV1093" s="437" t="s">
        <v>341</v>
      </c>
      <c r="CW1093" s="438"/>
      <c r="CX1093" s="438"/>
      <c r="CY1093" s="438"/>
      <c r="CZ1093" s="438"/>
      <c r="DA1093" s="438"/>
      <c r="DB1093" s="438"/>
      <c r="DC1093" s="438"/>
      <c r="DD1093" s="438"/>
      <c r="DE1093" s="438"/>
      <c r="DF1093" s="438"/>
      <c r="DG1093" s="438"/>
      <c r="DH1093" s="438"/>
      <c r="DI1093" s="438"/>
      <c r="DJ1093" s="438"/>
      <c r="DK1093" s="439"/>
      <c r="DL1093" s="437" t="s">
        <v>1765</v>
      </c>
      <c r="DM1093" s="438"/>
      <c r="DN1093" s="438"/>
      <c r="DO1093" s="438"/>
      <c r="DP1093" s="438"/>
      <c r="DQ1093" s="438"/>
      <c r="DR1093" s="438"/>
      <c r="DS1093" s="438"/>
      <c r="DT1093" s="438"/>
      <c r="DU1093" s="438"/>
      <c r="DV1093" s="438"/>
      <c r="DW1093" s="438"/>
      <c r="DX1093" s="438"/>
      <c r="DY1093" s="438"/>
      <c r="DZ1093" s="438"/>
      <c r="EA1093" s="439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</row>
    <row r="1094" spans="1:163" s="119" customFormat="1" ht="20.25" customHeight="1">
      <c r="A1094" s="938"/>
      <c r="B1094" s="939"/>
      <c r="C1094" s="939"/>
      <c r="D1094" s="939"/>
      <c r="E1094" s="939"/>
      <c r="F1094" s="939"/>
      <c r="G1094" s="939"/>
      <c r="H1094" s="939"/>
      <c r="I1094" s="940"/>
      <c r="J1094" s="665"/>
      <c r="K1094" s="666"/>
      <c r="L1094" s="440" t="s">
        <v>1348</v>
      </c>
      <c r="M1094" s="441"/>
      <c r="N1094" s="441"/>
      <c r="O1094" s="441"/>
      <c r="P1094" s="441"/>
      <c r="Q1094" s="441"/>
      <c r="R1094" s="441"/>
      <c r="S1094" s="441"/>
      <c r="T1094" s="441"/>
      <c r="U1094" s="441"/>
      <c r="V1094" s="441"/>
      <c r="W1094" s="441"/>
      <c r="X1094" s="441"/>
      <c r="Y1094" s="441"/>
      <c r="Z1094" s="441"/>
      <c r="AA1094" s="441"/>
      <c r="AB1094" s="441"/>
      <c r="AC1094" s="441"/>
      <c r="AD1094" s="441"/>
      <c r="AE1094" s="441"/>
      <c r="AF1094" s="441"/>
      <c r="AG1094" s="441"/>
      <c r="AH1094" s="441"/>
      <c r="AI1094" s="441"/>
      <c r="AJ1094" s="441"/>
      <c r="AK1094" s="441"/>
      <c r="AL1094" s="441"/>
      <c r="AM1094" s="441"/>
      <c r="AN1094" s="441"/>
      <c r="AO1094" s="441"/>
      <c r="AP1094" s="441"/>
      <c r="AQ1094" s="441"/>
      <c r="AR1094" s="441"/>
      <c r="AS1094" s="441"/>
      <c r="AT1094" s="441"/>
      <c r="AU1094" s="441"/>
      <c r="AV1094" s="441"/>
      <c r="AW1094" s="441"/>
      <c r="AX1094" s="441"/>
      <c r="AY1094" s="441"/>
      <c r="AZ1094" s="441"/>
      <c r="BA1094" s="441"/>
      <c r="BB1094" s="441"/>
      <c r="BC1094" s="441"/>
      <c r="BD1094" s="441"/>
      <c r="BE1094" s="441"/>
      <c r="BF1094" s="441"/>
      <c r="BG1094" s="442"/>
      <c r="BH1094" s="481"/>
      <c r="BI1094" s="482"/>
      <c r="BJ1094" s="482"/>
      <c r="BK1094" s="482"/>
      <c r="BL1094" s="482"/>
      <c r="BM1094" s="482"/>
      <c r="BN1094" s="482"/>
      <c r="BO1094" s="482"/>
      <c r="BP1094" s="482"/>
      <c r="BQ1094" s="482"/>
      <c r="BR1094" s="482"/>
      <c r="BS1094" s="482"/>
      <c r="BT1094" s="482"/>
      <c r="BU1094" s="482"/>
      <c r="BV1094" s="482"/>
      <c r="BW1094" s="482"/>
      <c r="BX1094" s="482"/>
      <c r="BY1094" s="482"/>
      <c r="BZ1094" s="482"/>
      <c r="CA1094" s="482"/>
      <c r="CB1094" s="482"/>
      <c r="CC1094" s="482"/>
      <c r="CD1094" s="482"/>
      <c r="CE1094" s="482"/>
      <c r="CF1094" s="481"/>
      <c r="CG1094" s="482"/>
      <c r="CH1094" s="482"/>
      <c r="CI1094" s="482"/>
      <c r="CJ1094" s="482"/>
      <c r="CK1094" s="482"/>
      <c r="CL1094" s="482"/>
      <c r="CM1094" s="482"/>
      <c r="CN1094" s="482"/>
      <c r="CO1094" s="482"/>
      <c r="CP1094" s="482"/>
      <c r="CQ1094" s="482"/>
      <c r="CR1094" s="482"/>
      <c r="CS1094" s="482"/>
      <c r="CT1094" s="482"/>
      <c r="CU1094" s="483"/>
      <c r="CV1094" s="481"/>
      <c r="CW1094" s="482"/>
      <c r="CX1094" s="482"/>
      <c r="CY1094" s="482"/>
      <c r="CZ1094" s="482"/>
      <c r="DA1094" s="482"/>
      <c r="DB1094" s="482"/>
      <c r="DC1094" s="482"/>
      <c r="DD1094" s="482"/>
      <c r="DE1094" s="482"/>
      <c r="DF1094" s="482"/>
      <c r="DG1094" s="482"/>
      <c r="DH1094" s="482"/>
      <c r="DI1094" s="482"/>
      <c r="DJ1094" s="482"/>
      <c r="DK1094" s="483"/>
      <c r="DL1094" s="481"/>
      <c r="DM1094" s="482"/>
      <c r="DN1094" s="482"/>
      <c r="DO1094" s="482"/>
      <c r="DP1094" s="482"/>
      <c r="DQ1094" s="482"/>
      <c r="DR1094" s="482"/>
      <c r="DS1094" s="482"/>
      <c r="DT1094" s="482"/>
      <c r="DU1094" s="482"/>
      <c r="DV1094" s="482"/>
      <c r="DW1094" s="482"/>
      <c r="DX1094" s="482"/>
      <c r="DY1094" s="482"/>
      <c r="DZ1094" s="482"/>
      <c r="EA1094" s="483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</row>
    <row r="1095" spans="1:163" s="119" customFormat="1" ht="11.25" customHeight="1">
      <c r="A1095" s="938"/>
      <c r="B1095" s="939"/>
      <c r="C1095" s="939"/>
      <c r="D1095" s="939"/>
      <c r="E1095" s="939"/>
      <c r="F1095" s="939"/>
      <c r="G1095" s="939"/>
      <c r="H1095" s="939"/>
      <c r="I1095" s="940"/>
      <c r="J1095" s="665"/>
      <c r="K1095" s="666"/>
      <c r="L1095" s="437" t="s">
        <v>162</v>
      </c>
      <c r="M1095" s="417"/>
      <c r="N1095" s="417"/>
      <c r="O1095" s="417"/>
      <c r="P1095" s="417"/>
      <c r="Q1095" s="417"/>
      <c r="R1095" s="417"/>
      <c r="S1095" s="417"/>
      <c r="T1095" s="417"/>
      <c r="U1095" s="417"/>
      <c r="V1095" s="417"/>
      <c r="W1095" s="417"/>
      <c r="X1095" s="417"/>
      <c r="Y1095" s="417"/>
      <c r="Z1095" s="417"/>
      <c r="AA1095" s="447"/>
      <c r="AB1095" s="437" t="s">
        <v>1761</v>
      </c>
      <c r="AC1095" s="438"/>
      <c r="AD1095" s="438"/>
      <c r="AE1095" s="438"/>
      <c r="AF1095" s="438"/>
      <c r="AG1095" s="438"/>
      <c r="AH1095" s="438"/>
      <c r="AI1095" s="438"/>
      <c r="AJ1095" s="438"/>
      <c r="AK1095" s="438"/>
      <c r="AL1095" s="438"/>
      <c r="AM1095" s="438"/>
      <c r="AN1095" s="438"/>
      <c r="AO1095" s="438"/>
      <c r="AP1095" s="438"/>
      <c r="AQ1095" s="439"/>
      <c r="AR1095" s="437" t="s">
        <v>828</v>
      </c>
      <c r="AS1095" s="417"/>
      <c r="AT1095" s="417"/>
      <c r="AU1095" s="417"/>
      <c r="AV1095" s="417"/>
      <c r="AW1095" s="417"/>
      <c r="AX1095" s="417"/>
      <c r="AY1095" s="447"/>
      <c r="AZ1095" s="437" t="s">
        <v>827</v>
      </c>
      <c r="BA1095" s="417"/>
      <c r="BB1095" s="417"/>
      <c r="BC1095" s="417"/>
      <c r="BD1095" s="417"/>
      <c r="BE1095" s="417"/>
      <c r="BF1095" s="417"/>
      <c r="BG1095" s="447"/>
      <c r="BH1095" s="437" t="s">
        <v>1577</v>
      </c>
      <c r="BI1095" s="438"/>
      <c r="BJ1095" s="438"/>
      <c r="BK1095" s="438"/>
      <c r="BL1095" s="438"/>
      <c r="BM1095" s="438"/>
      <c r="BN1095" s="438"/>
      <c r="BO1095" s="438"/>
      <c r="BP1095" s="438"/>
      <c r="BQ1095" s="438"/>
      <c r="BR1095" s="438"/>
      <c r="BS1095" s="439"/>
      <c r="BT1095" s="437" t="s">
        <v>1763</v>
      </c>
      <c r="BU1095" s="438"/>
      <c r="BV1095" s="438"/>
      <c r="BW1095" s="438"/>
      <c r="BX1095" s="438"/>
      <c r="BY1095" s="438"/>
      <c r="BZ1095" s="438"/>
      <c r="CA1095" s="438"/>
      <c r="CB1095" s="438"/>
      <c r="CC1095" s="438"/>
      <c r="CD1095" s="438"/>
      <c r="CE1095" s="439"/>
      <c r="CF1095" s="437" t="s">
        <v>1532</v>
      </c>
      <c r="CG1095" s="438"/>
      <c r="CH1095" s="438"/>
      <c r="CI1095" s="438"/>
      <c r="CJ1095" s="438"/>
      <c r="CK1095" s="438"/>
      <c r="CL1095" s="438"/>
      <c r="CM1095" s="439"/>
      <c r="CN1095" s="352" t="s">
        <v>827</v>
      </c>
      <c r="CO1095" s="487"/>
      <c r="CP1095" s="487"/>
      <c r="CQ1095" s="487"/>
      <c r="CR1095" s="487"/>
      <c r="CS1095" s="487"/>
      <c r="CT1095" s="487"/>
      <c r="CU1095" s="488"/>
      <c r="CV1095" s="437" t="s">
        <v>1532</v>
      </c>
      <c r="CW1095" s="438"/>
      <c r="CX1095" s="438"/>
      <c r="CY1095" s="438"/>
      <c r="CZ1095" s="438"/>
      <c r="DA1095" s="438"/>
      <c r="DB1095" s="438"/>
      <c r="DC1095" s="439"/>
      <c r="DD1095" s="352" t="s">
        <v>827</v>
      </c>
      <c r="DE1095" s="487"/>
      <c r="DF1095" s="487"/>
      <c r="DG1095" s="487"/>
      <c r="DH1095" s="487"/>
      <c r="DI1095" s="487"/>
      <c r="DJ1095" s="487"/>
      <c r="DK1095" s="488"/>
      <c r="DL1095" s="437" t="s">
        <v>1532</v>
      </c>
      <c r="DM1095" s="438"/>
      <c r="DN1095" s="438"/>
      <c r="DO1095" s="438"/>
      <c r="DP1095" s="438"/>
      <c r="DQ1095" s="438"/>
      <c r="DR1095" s="438"/>
      <c r="DS1095" s="439"/>
      <c r="DT1095" s="352" t="s">
        <v>827</v>
      </c>
      <c r="DU1095" s="487"/>
      <c r="DV1095" s="487"/>
      <c r="DW1095" s="487"/>
      <c r="DX1095" s="487"/>
      <c r="DY1095" s="487"/>
      <c r="DZ1095" s="487"/>
      <c r="EA1095" s="488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</row>
    <row r="1096" spans="1:163" s="10" customFormat="1" ht="11.25">
      <c r="A1096" s="938"/>
      <c r="B1096" s="939"/>
      <c r="C1096" s="939"/>
      <c r="D1096" s="939"/>
      <c r="E1096" s="939"/>
      <c r="F1096" s="939"/>
      <c r="G1096" s="939"/>
      <c r="H1096" s="939"/>
      <c r="I1096" s="940"/>
      <c r="J1096" s="665"/>
      <c r="K1096" s="666"/>
      <c r="L1096" s="440" t="s">
        <v>1349</v>
      </c>
      <c r="M1096" s="421"/>
      <c r="N1096" s="421"/>
      <c r="O1096" s="421"/>
      <c r="P1096" s="421"/>
      <c r="Q1096" s="421"/>
      <c r="R1096" s="421"/>
      <c r="S1096" s="421"/>
      <c r="T1096" s="421"/>
      <c r="U1096" s="421"/>
      <c r="V1096" s="421"/>
      <c r="W1096" s="421"/>
      <c r="X1096" s="421"/>
      <c r="Y1096" s="421"/>
      <c r="Z1096" s="421"/>
      <c r="AA1096" s="443"/>
      <c r="AB1096" s="440" t="s">
        <v>1350</v>
      </c>
      <c r="AC1096" s="441"/>
      <c r="AD1096" s="441"/>
      <c r="AE1096" s="441"/>
      <c r="AF1096" s="441"/>
      <c r="AG1096" s="441"/>
      <c r="AH1096" s="441"/>
      <c r="AI1096" s="441"/>
      <c r="AJ1096" s="441"/>
      <c r="AK1096" s="441"/>
      <c r="AL1096" s="441"/>
      <c r="AM1096" s="441"/>
      <c r="AN1096" s="441"/>
      <c r="AO1096" s="441"/>
      <c r="AP1096" s="441"/>
      <c r="AQ1096" s="442"/>
      <c r="AR1096" s="440" t="s">
        <v>1762</v>
      </c>
      <c r="AS1096" s="421"/>
      <c r="AT1096" s="421"/>
      <c r="AU1096" s="421"/>
      <c r="AV1096" s="421"/>
      <c r="AW1096" s="421"/>
      <c r="AX1096" s="421"/>
      <c r="AY1096" s="443"/>
      <c r="AZ1096" s="440" t="s">
        <v>1328</v>
      </c>
      <c r="BA1096" s="421"/>
      <c r="BB1096" s="421"/>
      <c r="BC1096" s="421"/>
      <c r="BD1096" s="421"/>
      <c r="BE1096" s="421"/>
      <c r="BF1096" s="421"/>
      <c r="BG1096" s="443"/>
      <c r="BH1096" s="481"/>
      <c r="BI1096" s="482"/>
      <c r="BJ1096" s="482"/>
      <c r="BK1096" s="482"/>
      <c r="BL1096" s="482"/>
      <c r="BM1096" s="482"/>
      <c r="BN1096" s="482"/>
      <c r="BO1096" s="482"/>
      <c r="BP1096" s="482"/>
      <c r="BQ1096" s="482"/>
      <c r="BR1096" s="482"/>
      <c r="BS1096" s="483"/>
      <c r="BT1096" s="481"/>
      <c r="BU1096" s="482"/>
      <c r="BV1096" s="482"/>
      <c r="BW1096" s="482"/>
      <c r="BX1096" s="482"/>
      <c r="BY1096" s="482"/>
      <c r="BZ1096" s="482"/>
      <c r="CA1096" s="482"/>
      <c r="CB1096" s="482"/>
      <c r="CC1096" s="482"/>
      <c r="CD1096" s="482"/>
      <c r="CE1096" s="483"/>
      <c r="CF1096" s="481"/>
      <c r="CG1096" s="482"/>
      <c r="CH1096" s="482"/>
      <c r="CI1096" s="482"/>
      <c r="CJ1096" s="482"/>
      <c r="CK1096" s="482"/>
      <c r="CL1096" s="482"/>
      <c r="CM1096" s="483"/>
      <c r="CN1096" s="354" t="s">
        <v>1328</v>
      </c>
      <c r="CO1096" s="484"/>
      <c r="CP1096" s="484"/>
      <c r="CQ1096" s="484"/>
      <c r="CR1096" s="484"/>
      <c r="CS1096" s="484"/>
      <c r="CT1096" s="484"/>
      <c r="CU1096" s="485"/>
      <c r="CV1096" s="481"/>
      <c r="CW1096" s="482"/>
      <c r="CX1096" s="482"/>
      <c r="CY1096" s="482"/>
      <c r="CZ1096" s="482"/>
      <c r="DA1096" s="482"/>
      <c r="DB1096" s="482"/>
      <c r="DC1096" s="483"/>
      <c r="DD1096" s="354" t="s">
        <v>1328</v>
      </c>
      <c r="DE1096" s="484"/>
      <c r="DF1096" s="484"/>
      <c r="DG1096" s="484"/>
      <c r="DH1096" s="484"/>
      <c r="DI1096" s="484"/>
      <c r="DJ1096" s="484"/>
      <c r="DK1096" s="485"/>
      <c r="DL1096" s="481"/>
      <c r="DM1096" s="482"/>
      <c r="DN1096" s="482"/>
      <c r="DO1096" s="482"/>
      <c r="DP1096" s="482"/>
      <c r="DQ1096" s="482"/>
      <c r="DR1096" s="482"/>
      <c r="DS1096" s="483"/>
      <c r="DT1096" s="354" t="s">
        <v>1328</v>
      </c>
      <c r="DU1096" s="484"/>
      <c r="DV1096" s="484"/>
      <c r="DW1096" s="484"/>
      <c r="DX1096" s="484"/>
      <c r="DY1096" s="484"/>
      <c r="DZ1096" s="484"/>
      <c r="EA1096" s="485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</row>
    <row r="1097" spans="1:131" ht="61.5" customHeight="1">
      <c r="A1097" s="941" t="s">
        <v>954</v>
      </c>
      <c r="B1097" s="942"/>
      <c r="C1097" s="942"/>
      <c r="D1097" s="942"/>
      <c r="E1097" s="942"/>
      <c r="F1097" s="942"/>
      <c r="G1097" s="942"/>
      <c r="H1097" s="942"/>
      <c r="I1097" s="943"/>
      <c r="J1097" s="667"/>
      <c r="K1097" s="668"/>
      <c r="L1097" s="450" t="s">
        <v>138</v>
      </c>
      <c r="M1097" s="451"/>
      <c r="N1097" s="452" t="s">
        <v>137</v>
      </c>
      <c r="O1097" s="455"/>
      <c r="P1097" s="450" t="s">
        <v>139</v>
      </c>
      <c r="Q1097" s="451"/>
      <c r="R1097" s="452" t="s">
        <v>173</v>
      </c>
      <c r="S1097" s="455"/>
      <c r="T1097" s="450" t="s">
        <v>238</v>
      </c>
      <c r="U1097" s="451"/>
      <c r="V1097" s="452" t="s">
        <v>239</v>
      </c>
      <c r="W1097" s="453"/>
      <c r="X1097" s="450" t="s">
        <v>139</v>
      </c>
      <c r="Y1097" s="451"/>
      <c r="Z1097" s="452" t="s">
        <v>173</v>
      </c>
      <c r="AA1097" s="455"/>
      <c r="AB1097" s="450" t="s">
        <v>138</v>
      </c>
      <c r="AC1097" s="451"/>
      <c r="AD1097" s="452" t="s">
        <v>137</v>
      </c>
      <c r="AE1097" s="455"/>
      <c r="AF1097" s="450" t="s">
        <v>139</v>
      </c>
      <c r="AG1097" s="451"/>
      <c r="AH1097" s="452" t="s">
        <v>173</v>
      </c>
      <c r="AI1097" s="455"/>
      <c r="AJ1097" s="450" t="s">
        <v>238</v>
      </c>
      <c r="AK1097" s="451"/>
      <c r="AL1097" s="452" t="s">
        <v>239</v>
      </c>
      <c r="AM1097" s="453"/>
      <c r="AN1097" s="450" t="s">
        <v>139</v>
      </c>
      <c r="AO1097" s="451"/>
      <c r="AP1097" s="452" t="s">
        <v>173</v>
      </c>
      <c r="AQ1097" s="455"/>
      <c r="AR1097" s="450" t="s">
        <v>238</v>
      </c>
      <c r="AS1097" s="451"/>
      <c r="AT1097" s="452" t="s">
        <v>239</v>
      </c>
      <c r="AU1097" s="453"/>
      <c r="AV1097" s="450" t="s">
        <v>139</v>
      </c>
      <c r="AW1097" s="451"/>
      <c r="AX1097" s="452" t="s">
        <v>173</v>
      </c>
      <c r="AY1097" s="455"/>
      <c r="AZ1097" s="450" t="s">
        <v>238</v>
      </c>
      <c r="BA1097" s="451"/>
      <c r="BB1097" s="452" t="s">
        <v>239</v>
      </c>
      <c r="BC1097" s="453"/>
      <c r="BD1097" s="450" t="s">
        <v>139</v>
      </c>
      <c r="BE1097" s="451"/>
      <c r="BF1097" s="452" t="s">
        <v>173</v>
      </c>
      <c r="BG1097" s="455"/>
      <c r="BH1097" s="450" t="s">
        <v>138</v>
      </c>
      <c r="BI1097" s="451"/>
      <c r="BJ1097" s="452" t="s">
        <v>137</v>
      </c>
      <c r="BK1097" s="455"/>
      <c r="BL1097" s="450" t="s">
        <v>238</v>
      </c>
      <c r="BM1097" s="451"/>
      <c r="BN1097" s="452" t="s">
        <v>239</v>
      </c>
      <c r="BO1097" s="453"/>
      <c r="BP1097" s="450" t="s">
        <v>139</v>
      </c>
      <c r="BQ1097" s="451"/>
      <c r="BR1097" s="452" t="s">
        <v>173</v>
      </c>
      <c r="BS1097" s="455"/>
      <c r="BT1097" s="450" t="s">
        <v>138</v>
      </c>
      <c r="BU1097" s="451"/>
      <c r="BV1097" s="452" t="s">
        <v>137</v>
      </c>
      <c r="BW1097" s="455"/>
      <c r="BX1097" s="450" t="s">
        <v>238</v>
      </c>
      <c r="BY1097" s="451"/>
      <c r="BZ1097" s="452" t="s">
        <v>239</v>
      </c>
      <c r="CA1097" s="453"/>
      <c r="CB1097" s="450" t="s">
        <v>139</v>
      </c>
      <c r="CC1097" s="451"/>
      <c r="CD1097" s="452" t="s">
        <v>173</v>
      </c>
      <c r="CE1097" s="455"/>
      <c r="CF1097" s="450" t="s">
        <v>238</v>
      </c>
      <c r="CG1097" s="451"/>
      <c r="CH1097" s="452" t="s">
        <v>239</v>
      </c>
      <c r="CI1097" s="453"/>
      <c r="CJ1097" s="450" t="s">
        <v>139</v>
      </c>
      <c r="CK1097" s="451"/>
      <c r="CL1097" s="452" t="s">
        <v>173</v>
      </c>
      <c r="CM1097" s="455"/>
      <c r="CN1097" s="601" t="s">
        <v>238</v>
      </c>
      <c r="CO1097" s="826"/>
      <c r="CP1097" s="603" t="s">
        <v>239</v>
      </c>
      <c r="CQ1097" s="827"/>
      <c r="CR1097" s="601" t="s">
        <v>139</v>
      </c>
      <c r="CS1097" s="826"/>
      <c r="CT1097" s="603" t="s">
        <v>173</v>
      </c>
      <c r="CU1097" s="604"/>
      <c r="CV1097" s="450" t="s">
        <v>238</v>
      </c>
      <c r="CW1097" s="451"/>
      <c r="CX1097" s="452" t="s">
        <v>239</v>
      </c>
      <c r="CY1097" s="453"/>
      <c r="CZ1097" s="450" t="s">
        <v>139</v>
      </c>
      <c r="DA1097" s="451"/>
      <c r="DB1097" s="452" t="s">
        <v>173</v>
      </c>
      <c r="DC1097" s="455"/>
      <c r="DD1097" s="601" t="s">
        <v>238</v>
      </c>
      <c r="DE1097" s="826"/>
      <c r="DF1097" s="603" t="s">
        <v>239</v>
      </c>
      <c r="DG1097" s="827"/>
      <c r="DH1097" s="601" t="s">
        <v>139</v>
      </c>
      <c r="DI1097" s="826"/>
      <c r="DJ1097" s="603" t="s">
        <v>173</v>
      </c>
      <c r="DK1097" s="604"/>
      <c r="DL1097" s="450" t="s">
        <v>238</v>
      </c>
      <c r="DM1097" s="451"/>
      <c r="DN1097" s="452" t="s">
        <v>239</v>
      </c>
      <c r="DO1097" s="453"/>
      <c r="DP1097" s="450" t="s">
        <v>139</v>
      </c>
      <c r="DQ1097" s="451"/>
      <c r="DR1097" s="452" t="s">
        <v>173</v>
      </c>
      <c r="DS1097" s="455"/>
      <c r="DT1097" s="601" t="s">
        <v>238</v>
      </c>
      <c r="DU1097" s="826"/>
      <c r="DV1097" s="603" t="s">
        <v>239</v>
      </c>
      <c r="DW1097" s="827"/>
      <c r="DX1097" s="601" t="s">
        <v>139</v>
      </c>
      <c r="DY1097" s="826"/>
      <c r="DZ1097" s="603" t="s">
        <v>173</v>
      </c>
      <c r="EA1097" s="604"/>
    </row>
    <row r="1098" spans="1:163" s="2" customFormat="1" ht="11.25" customHeight="1">
      <c r="A1098" s="462" t="s">
        <v>1439</v>
      </c>
      <c r="B1098" s="463"/>
      <c r="C1098" s="463"/>
      <c r="D1098" s="463"/>
      <c r="E1098" s="463"/>
      <c r="F1098" s="463"/>
      <c r="G1098" s="463"/>
      <c r="H1098" s="463"/>
      <c r="I1098" s="464"/>
      <c r="J1098" s="462" t="s">
        <v>1440</v>
      </c>
      <c r="K1098" s="464"/>
      <c r="L1098" s="462">
        <v>1</v>
      </c>
      <c r="M1098" s="463"/>
      <c r="N1098" s="463"/>
      <c r="O1098" s="464"/>
      <c r="P1098" s="462">
        <v>2</v>
      </c>
      <c r="Q1098" s="463"/>
      <c r="R1098" s="463"/>
      <c r="S1098" s="464"/>
      <c r="T1098" s="462">
        <v>3</v>
      </c>
      <c r="U1098" s="463"/>
      <c r="V1098" s="463"/>
      <c r="W1098" s="464"/>
      <c r="X1098" s="462">
        <v>4</v>
      </c>
      <c r="Y1098" s="463"/>
      <c r="Z1098" s="463"/>
      <c r="AA1098" s="464"/>
      <c r="AB1098" s="462">
        <v>5</v>
      </c>
      <c r="AC1098" s="463"/>
      <c r="AD1098" s="463"/>
      <c r="AE1098" s="464"/>
      <c r="AF1098" s="462">
        <v>6</v>
      </c>
      <c r="AG1098" s="463"/>
      <c r="AH1098" s="463"/>
      <c r="AI1098" s="464"/>
      <c r="AJ1098" s="462">
        <v>7</v>
      </c>
      <c r="AK1098" s="463"/>
      <c r="AL1098" s="463"/>
      <c r="AM1098" s="464"/>
      <c r="AN1098" s="462">
        <v>8</v>
      </c>
      <c r="AO1098" s="463"/>
      <c r="AP1098" s="463"/>
      <c r="AQ1098" s="464"/>
      <c r="AR1098" s="462">
        <v>9</v>
      </c>
      <c r="AS1098" s="463"/>
      <c r="AT1098" s="463"/>
      <c r="AU1098" s="464"/>
      <c r="AV1098" s="462">
        <v>10</v>
      </c>
      <c r="AW1098" s="463"/>
      <c r="AX1098" s="463"/>
      <c r="AY1098" s="464"/>
      <c r="AZ1098" s="462">
        <v>11</v>
      </c>
      <c r="BA1098" s="463"/>
      <c r="BB1098" s="463"/>
      <c r="BC1098" s="464"/>
      <c r="BD1098" s="462">
        <v>12</v>
      </c>
      <c r="BE1098" s="463"/>
      <c r="BF1098" s="463"/>
      <c r="BG1098" s="464"/>
      <c r="BH1098" s="462">
        <v>13</v>
      </c>
      <c r="BI1098" s="463"/>
      <c r="BJ1098" s="463"/>
      <c r="BK1098" s="464"/>
      <c r="BL1098" s="462">
        <v>14</v>
      </c>
      <c r="BM1098" s="463"/>
      <c r="BN1098" s="463"/>
      <c r="BO1098" s="464"/>
      <c r="BP1098" s="462">
        <v>15</v>
      </c>
      <c r="BQ1098" s="463"/>
      <c r="BR1098" s="463"/>
      <c r="BS1098" s="464"/>
      <c r="BT1098" s="462">
        <v>16</v>
      </c>
      <c r="BU1098" s="463"/>
      <c r="BV1098" s="463"/>
      <c r="BW1098" s="464"/>
      <c r="BX1098" s="462">
        <v>17</v>
      </c>
      <c r="BY1098" s="463"/>
      <c r="BZ1098" s="463"/>
      <c r="CA1098" s="464"/>
      <c r="CB1098" s="462">
        <v>18</v>
      </c>
      <c r="CC1098" s="463"/>
      <c r="CD1098" s="463"/>
      <c r="CE1098" s="464"/>
      <c r="CF1098" s="462">
        <v>19</v>
      </c>
      <c r="CG1098" s="463"/>
      <c r="CH1098" s="463"/>
      <c r="CI1098" s="464"/>
      <c r="CJ1098" s="462">
        <v>20</v>
      </c>
      <c r="CK1098" s="463"/>
      <c r="CL1098" s="463"/>
      <c r="CM1098" s="464"/>
      <c r="CN1098" s="462">
        <v>21</v>
      </c>
      <c r="CO1098" s="463"/>
      <c r="CP1098" s="463"/>
      <c r="CQ1098" s="464"/>
      <c r="CR1098" s="462">
        <v>22</v>
      </c>
      <c r="CS1098" s="463"/>
      <c r="CT1098" s="463"/>
      <c r="CU1098" s="464"/>
      <c r="CV1098" s="462">
        <v>23</v>
      </c>
      <c r="CW1098" s="463"/>
      <c r="CX1098" s="463"/>
      <c r="CY1098" s="464"/>
      <c r="CZ1098" s="462">
        <v>24</v>
      </c>
      <c r="DA1098" s="463"/>
      <c r="DB1098" s="463"/>
      <c r="DC1098" s="464"/>
      <c r="DD1098" s="462">
        <v>25</v>
      </c>
      <c r="DE1098" s="463"/>
      <c r="DF1098" s="463"/>
      <c r="DG1098" s="464"/>
      <c r="DH1098" s="462">
        <v>26</v>
      </c>
      <c r="DI1098" s="463"/>
      <c r="DJ1098" s="463"/>
      <c r="DK1098" s="464"/>
      <c r="DL1098" s="462">
        <v>27</v>
      </c>
      <c r="DM1098" s="463"/>
      <c r="DN1098" s="463"/>
      <c r="DO1098" s="464"/>
      <c r="DP1098" s="462">
        <v>28</v>
      </c>
      <c r="DQ1098" s="463"/>
      <c r="DR1098" s="463"/>
      <c r="DS1098" s="464"/>
      <c r="DT1098" s="462">
        <v>29</v>
      </c>
      <c r="DU1098" s="463"/>
      <c r="DV1098" s="463"/>
      <c r="DW1098" s="464"/>
      <c r="DX1098" s="462">
        <v>30</v>
      </c>
      <c r="DY1098" s="463"/>
      <c r="DZ1098" s="463"/>
      <c r="EA1098" s="464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</row>
    <row r="1099" spans="1:163" s="2" customFormat="1" ht="22.5" customHeight="1">
      <c r="A1099" s="376" t="s">
        <v>132</v>
      </c>
      <c r="B1099" s="377"/>
      <c r="C1099" s="377"/>
      <c r="D1099" s="377"/>
      <c r="E1099" s="377"/>
      <c r="F1099" s="377"/>
      <c r="G1099" s="377"/>
      <c r="H1099" s="377"/>
      <c r="I1099" s="378"/>
      <c r="J1099" s="412">
        <v>1</v>
      </c>
      <c r="K1099" s="413"/>
      <c r="L1099" s="543">
        <f>SUM(L1100:O1101)</f>
        <v>0</v>
      </c>
      <c r="M1099" s="544"/>
      <c r="N1099" s="544"/>
      <c r="O1099" s="545"/>
      <c r="P1099" s="543">
        <f>SUM(P1100:S1101)</f>
        <v>0</v>
      </c>
      <c r="Q1099" s="544"/>
      <c r="R1099" s="544"/>
      <c r="S1099" s="545"/>
      <c r="T1099" s="543">
        <f>SUM(T1100:W1101)</f>
        <v>0</v>
      </c>
      <c r="U1099" s="544"/>
      <c r="V1099" s="544"/>
      <c r="W1099" s="545"/>
      <c r="X1099" s="543">
        <f>SUM(X1100:AA1101)</f>
        <v>0</v>
      </c>
      <c r="Y1099" s="544"/>
      <c r="Z1099" s="544"/>
      <c r="AA1099" s="545"/>
      <c r="AB1099" s="543">
        <f>SUM(AB1100:AE1101)</f>
        <v>0</v>
      </c>
      <c r="AC1099" s="544"/>
      <c r="AD1099" s="544"/>
      <c r="AE1099" s="545"/>
      <c r="AF1099" s="543">
        <f>SUM(AF1100:AI1101)</f>
        <v>0</v>
      </c>
      <c r="AG1099" s="544"/>
      <c r="AH1099" s="544"/>
      <c r="AI1099" s="545"/>
      <c r="AJ1099" s="543">
        <f>SUM(AJ1100:AM1101)</f>
        <v>0</v>
      </c>
      <c r="AK1099" s="544"/>
      <c r="AL1099" s="544"/>
      <c r="AM1099" s="545"/>
      <c r="AN1099" s="543">
        <f>SUM(AN1100:AQ1101)</f>
        <v>0</v>
      </c>
      <c r="AO1099" s="544"/>
      <c r="AP1099" s="544"/>
      <c r="AQ1099" s="545"/>
      <c r="AR1099" s="543">
        <f>SUM(AR1100:AU1101)</f>
        <v>0</v>
      </c>
      <c r="AS1099" s="544"/>
      <c r="AT1099" s="544"/>
      <c r="AU1099" s="545"/>
      <c r="AV1099" s="543">
        <f>SUM(AV1100:AY1101)</f>
        <v>0</v>
      </c>
      <c r="AW1099" s="544"/>
      <c r="AX1099" s="544"/>
      <c r="AY1099" s="545"/>
      <c r="AZ1099" s="543">
        <f>SUM(AZ1100:BC1101)</f>
        <v>0</v>
      </c>
      <c r="BA1099" s="544"/>
      <c r="BB1099" s="544"/>
      <c r="BC1099" s="545"/>
      <c r="BD1099" s="543">
        <f>SUM(BD1100:BG1101)</f>
        <v>0</v>
      </c>
      <c r="BE1099" s="544"/>
      <c r="BF1099" s="544"/>
      <c r="BG1099" s="545"/>
      <c r="BH1099" s="543">
        <f>SUM(BH1100:BK1101)</f>
        <v>0</v>
      </c>
      <c r="BI1099" s="544"/>
      <c r="BJ1099" s="544"/>
      <c r="BK1099" s="545"/>
      <c r="BL1099" s="543">
        <f>SUM(BL1100:BO1101)</f>
        <v>0</v>
      </c>
      <c r="BM1099" s="544"/>
      <c r="BN1099" s="544"/>
      <c r="BO1099" s="545"/>
      <c r="BP1099" s="543">
        <f>SUM(BP1100:BS1101)</f>
        <v>0</v>
      </c>
      <c r="BQ1099" s="544"/>
      <c r="BR1099" s="544"/>
      <c r="BS1099" s="545"/>
      <c r="BT1099" s="543">
        <f>SUM(BT1100:BW1101)</f>
        <v>0</v>
      </c>
      <c r="BU1099" s="544"/>
      <c r="BV1099" s="544"/>
      <c r="BW1099" s="545"/>
      <c r="BX1099" s="543">
        <f>SUM(BX1100:CA1101)</f>
        <v>0</v>
      </c>
      <c r="BY1099" s="544"/>
      <c r="BZ1099" s="544"/>
      <c r="CA1099" s="545"/>
      <c r="CB1099" s="543">
        <f>SUM(CB1100:CE1101)</f>
        <v>0</v>
      </c>
      <c r="CC1099" s="544"/>
      <c r="CD1099" s="544"/>
      <c r="CE1099" s="545"/>
      <c r="CF1099" s="543">
        <f>SUM(CF1100:CI1101)</f>
        <v>0</v>
      </c>
      <c r="CG1099" s="544"/>
      <c r="CH1099" s="544"/>
      <c r="CI1099" s="545"/>
      <c r="CJ1099" s="543">
        <f>SUM(CJ1100:CM1101)</f>
        <v>0</v>
      </c>
      <c r="CK1099" s="544"/>
      <c r="CL1099" s="544"/>
      <c r="CM1099" s="545"/>
      <c r="CN1099" s="543">
        <f>SUM(CN1100:CQ1101)</f>
        <v>0</v>
      </c>
      <c r="CO1099" s="544"/>
      <c r="CP1099" s="544"/>
      <c r="CQ1099" s="545"/>
      <c r="CR1099" s="543">
        <f>SUM(CR1100:CU1101)</f>
        <v>0</v>
      </c>
      <c r="CS1099" s="544"/>
      <c r="CT1099" s="544"/>
      <c r="CU1099" s="545"/>
      <c r="CV1099" s="543">
        <f>SUM(CV1100:CY1101)</f>
        <v>0</v>
      </c>
      <c r="CW1099" s="544"/>
      <c r="CX1099" s="544"/>
      <c r="CY1099" s="545"/>
      <c r="CZ1099" s="543">
        <f>SUM(CZ1100:DC1101)</f>
        <v>0</v>
      </c>
      <c r="DA1099" s="544"/>
      <c r="DB1099" s="544"/>
      <c r="DC1099" s="545"/>
      <c r="DD1099" s="543">
        <f>SUM(DD1100:DG1101)</f>
        <v>0</v>
      </c>
      <c r="DE1099" s="544"/>
      <c r="DF1099" s="544"/>
      <c r="DG1099" s="545"/>
      <c r="DH1099" s="543">
        <f>SUM(DH1100:DK1101)</f>
        <v>0</v>
      </c>
      <c r="DI1099" s="544"/>
      <c r="DJ1099" s="544"/>
      <c r="DK1099" s="545"/>
      <c r="DL1099" s="543">
        <f>SUM(DL1100:DO1101)</f>
        <v>0</v>
      </c>
      <c r="DM1099" s="544"/>
      <c r="DN1099" s="544"/>
      <c r="DO1099" s="545"/>
      <c r="DP1099" s="543">
        <f>SUM(DP1100:DS1101)</f>
        <v>0</v>
      </c>
      <c r="DQ1099" s="544"/>
      <c r="DR1099" s="544"/>
      <c r="DS1099" s="545"/>
      <c r="DT1099" s="543">
        <f>SUM(DT1100:DW1101)</f>
        <v>0</v>
      </c>
      <c r="DU1099" s="544"/>
      <c r="DV1099" s="544"/>
      <c r="DW1099" s="545"/>
      <c r="DX1099" s="543">
        <f>SUM(DX1100:EA1101)</f>
        <v>0</v>
      </c>
      <c r="DY1099" s="544"/>
      <c r="DZ1099" s="544"/>
      <c r="EA1099" s="545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</row>
    <row r="1100" spans="1:131" ht="25.5" customHeight="1">
      <c r="A1100" s="376" t="s">
        <v>651</v>
      </c>
      <c r="B1100" s="377"/>
      <c r="C1100" s="377"/>
      <c r="D1100" s="377"/>
      <c r="E1100" s="377"/>
      <c r="F1100" s="377"/>
      <c r="G1100" s="377"/>
      <c r="H1100" s="377"/>
      <c r="I1100" s="378"/>
      <c r="J1100" s="412">
        <v>2</v>
      </c>
      <c r="K1100" s="413"/>
      <c r="L1100" s="369"/>
      <c r="M1100" s="370"/>
      <c r="N1100" s="370"/>
      <c r="O1100" s="371"/>
      <c r="P1100" s="369"/>
      <c r="Q1100" s="370"/>
      <c r="R1100" s="370"/>
      <c r="S1100" s="371"/>
      <c r="T1100" s="369"/>
      <c r="U1100" s="370"/>
      <c r="V1100" s="370"/>
      <c r="W1100" s="371"/>
      <c r="X1100" s="369"/>
      <c r="Y1100" s="370"/>
      <c r="Z1100" s="370"/>
      <c r="AA1100" s="371"/>
      <c r="AB1100" s="369"/>
      <c r="AC1100" s="370"/>
      <c r="AD1100" s="370"/>
      <c r="AE1100" s="371"/>
      <c r="AF1100" s="369"/>
      <c r="AG1100" s="370"/>
      <c r="AH1100" s="370"/>
      <c r="AI1100" s="371"/>
      <c r="AJ1100" s="369"/>
      <c r="AK1100" s="370"/>
      <c r="AL1100" s="370"/>
      <c r="AM1100" s="371"/>
      <c r="AN1100" s="369"/>
      <c r="AO1100" s="370"/>
      <c r="AP1100" s="370"/>
      <c r="AQ1100" s="371"/>
      <c r="AR1100" s="369"/>
      <c r="AS1100" s="370"/>
      <c r="AT1100" s="370"/>
      <c r="AU1100" s="371"/>
      <c r="AV1100" s="369"/>
      <c r="AW1100" s="370"/>
      <c r="AX1100" s="370"/>
      <c r="AY1100" s="371"/>
      <c r="AZ1100" s="369"/>
      <c r="BA1100" s="370"/>
      <c r="BB1100" s="370"/>
      <c r="BC1100" s="371"/>
      <c r="BD1100" s="369"/>
      <c r="BE1100" s="370"/>
      <c r="BF1100" s="370"/>
      <c r="BG1100" s="371"/>
      <c r="BH1100" s="369"/>
      <c r="BI1100" s="370"/>
      <c r="BJ1100" s="370"/>
      <c r="BK1100" s="371"/>
      <c r="BL1100" s="369"/>
      <c r="BM1100" s="370"/>
      <c r="BN1100" s="370"/>
      <c r="BO1100" s="371"/>
      <c r="BP1100" s="369"/>
      <c r="BQ1100" s="370"/>
      <c r="BR1100" s="370"/>
      <c r="BS1100" s="371"/>
      <c r="BT1100" s="369"/>
      <c r="BU1100" s="370"/>
      <c r="BV1100" s="370"/>
      <c r="BW1100" s="371"/>
      <c r="BX1100" s="369"/>
      <c r="BY1100" s="370"/>
      <c r="BZ1100" s="370"/>
      <c r="CA1100" s="371"/>
      <c r="CB1100" s="369"/>
      <c r="CC1100" s="370"/>
      <c r="CD1100" s="370"/>
      <c r="CE1100" s="371"/>
      <c r="CF1100" s="369"/>
      <c r="CG1100" s="370"/>
      <c r="CH1100" s="370"/>
      <c r="CI1100" s="371"/>
      <c r="CJ1100" s="369"/>
      <c r="CK1100" s="370"/>
      <c r="CL1100" s="370"/>
      <c r="CM1100" s="371"/>
      <c r="CN1100" s="369"/>
      <c r="CO1100" s="370"/>
      <c r="CP1100" s="370"/>
      <c r="CQ1100" s="371"/>
      <c r="CR1100" s="369"/>
      <c r="CS1100" s="370"/>
      <c r="CT1100" s="370"/>
      <c r="CU1100" s="371"/>
      <c r="CV1100" s="369"/>
      <c r="CW1100" s="370"/>
      <c r="CX1100" s="370"/>
      <c r="CY1100" s="371"/>
      <c r="CZ1100" s="369"/>
      <c r="DA1100" s="370"/>
      <c r="DB1100" s="370"/>
      <c r="DC1100" s="371"/>
      <c r="DD1100" s="369"/>
      <c r="DE1100" s="370"/>
      <c r="DF1100" s="370"/>
      <c r="DG1100" s="371"/>
      <c r="DH1100" s="369"/>
      <c r="DI1100" s="370"/>
      <c r="DJ1100" s="370"/>
      <c r="DK1100" s="371"/>
      <c r="DL1100" s="369"/>
      <c r="DM1100" s="370"/>
      <c r="DN1100" s="370"/>
      <c r="DO1100" s="371"/>
      <c r="DP1100" s="369"/>
      <c r="DQ1100" s="370"/>
      <c r="DR1100" s="370"/>
      <c r="DS1100" s="371"/>
      <c r="DT1100" s="369"/>
      <c r="DU1100" s="370"/>
      <c r="DV1100" s="370"/>
      <c r="DW1100" s="371"/>
      <c r="DX1100" s="369"/>
      <c r="DY1100" s="370"/>
      <c r="DZ1100" s="370"/>
      <c r="EA1100" s="371"/>
    </row>
    <row r="1101" spans="1:163" s="8" customFormat="1" ht="22.5" customHeight="1">
      <c r="A1101" s="376" t="s">
        <v>163</v>
      </c>
      <c r="B1101" s="377"/>
      <c r="C1101" s="377"/>
      <c r="D1101" s="377"/>
      <c r="E1101" s="377"/>
      <c r="F1101" s="377"/>
      <c r="G1101" s="377"/>
      <c r="H1101" s="377"/>
      <c r="I1101" s="378"/>
      <c r="J1101" s="412">
        <v>3</v>
      </c>
      <c r="K1101" s="413"/>
      <c r="L1101" s="369"/>
      <c r="M1101" s="370"/>
      <c r="N1101" s="370"/>
      <c r="O1101" s="371"/>
      <c r="P1101" s="369"/>
      <c r="Q1101" s="370"/>
      <c r="R1101" s="370"/>
      <c r="S1101" s="371"/>
      <c r="T1101" s="369"/>
      <c r="U1101" s="370"/>
      <c r="V1101" s="370"/>
      <c r="W1101" s="371"/>
      <c r="X1101" s="369"/>
      <c r="Y1101" s="370"/>
      <c r="Z1101" s="370"/>
      <c r="AA1101" s="371"/>
      <c r="AB1101" s="369"/>
      <c r="AC1101" s="370"/>
      <c r="AD1101" s="370"/>
      <c r="AE1101" s="371"/>
      <c r="AF1101" s="369"/>
      <c r="AG1101" s="370"/>
      <c r="AH1101" s="370"/>
      <c r="AI1101" s="371"/>
      <c r="AJ1101" s="369"/>
      <c r="AK1101" s="370"/>
      <c r="AL1101" s="370"/>
      <c r="AM1101" s="371"/>
      <c r="AN1101" s="369"/>
      <c r="AO1101" s="370"/>
      <c r="AP1101" s="370"/>
      <c r="AQ1101" s="371"/>
      <c r="AR1101" s="369"/>
      <c r="AS1101" s="370"/>
      <c r="AT1101" s="370"/>
      <c r="AU1101" s="371"/>
      <c r="AV1101" s="369"/>
      <c r="AW1101" s="370"/>
      <c r="AX1101" s="370"/>
      <c r="AY1101" s="371"/>
      <c r="AZ1101" s="369"/>
      <c r="BA1101" s="370"/>
      <c r="BB1101" s="370"/>
      <c r="BC1101" s="371"/>
      <c r="BD1101" s="369"/>
      <c r="BE1101" s="370"/>
      <c r="BF1101" s="370"/>
      <c r="BG1101" s="371"/>
      <c r="BH1101" s="369"/>
      <c r="BI1101" s="370"/>
      <c r="BJ1101" s="370"/>
      <c r="BK1101" s="371"/>
      <c r="BL1101" s="369"/>
      <c r="BM1101" s="370"/>
      <c r="BN1101" s="370"/>
      <c r="BO1101" s="371"/>
      <c r="BP1101" s="369"/>
      <c r="BQ1101" s="370"/>
      <c r="BR1101" s="370"/>
      <c r="BS1101" s="371"/>
      <c r="BT1101" s="369"/>
      <c r="BU1101" s="370"/>
      <c r="BV1101" s="370"/>
      <c r="BW1101" s="371"/>
      <c r="BX1101" s="369"/>
      <c r="BY1101" s="370"/>
      <c r="BZ1101" s="370"/>
      <c r="CA1101" s="371"/>
      <c r="CB1101" s="369"/>
      <c r="CC1101" s="370"/>
      <c r="CD1101" s="370"/>
      <c r="CE1101" s="371"/>
      <c r="CF1101" s="369"/>
      <c r="CG1101" s="370"/>
      <c r="CH1101" s="370"/>
      <c r="CI1101" s="371"/>
      <c r="CJ1101" s="369"/>
      <c r="CK1101" s="370"/>
      <c r="CL1101" s="370"/>
      <c r="CM1101" s="371"/>
      <c r="CN1101" s="369"/>
      <c r="CO1101" s="370"/>
      <c r="CP1101" s="370"/>
      <c r="CQ1101" s="371"/>
      <c r="CR1101" s="369"/>
      <c r="CS1101" s="370"/>
      <c r="CT1101" s="370"/>
      <c r="CU1101" s="371"/>
      <c r="CV1101" s="369"/>
      <c r="CW1101" s="370"/>
      <c r="CX1101" s="370"/>
      <c r="CY1101" s="371"/>
      <c r="CZ1101" s="369"/>
      <c r="DA1101" s="370"/>
      <c r="DB1101" s="370"/>
      <c r="DC1101" s="371"/>
      <c r="DD1101" s="369"/>
      <c r="DE1101" s="370"/>
      <c r="DF1101" s="370"/>
      <c r="DG1101" s="371"/>
      <c r="DH1101" s="369"/>
      <c r="DI1101" s="370"/>
      <c r="DJ1101" s="370"/>
      <c r="DK1101" s="371"/>
      <c r="DL1101" s="369"/>
      <c r="DM1101" s="370"/>
      <c r="DN1101" s="370"/>
      <c r="DO1101" s="371"/>
      <c r="DP1101" s="369"/>
      <c r="DQ1101" s="370"/>
      <c r="DR1101" s="370"/>
      <c r="DS1101" s="371"/>
      <c r="DT1101" s="369"/>
      <c r="DU1101" s="370"/>
      <c r="DV1101" s="370"/>
      <c r="DW1101" s="371"/>
      <c r="DX1101" s="369"/>
      <c r="DY1101" s="370"/>
      <c r="DZ1101" s="370"/>
      <c r="EA1101" s="37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</row>
    <row r="1102" spans="1:163" s="8" customFormat="1" ht="18" customHeight="1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21"/>
      <c r="L1102" s="21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  <c r="DQ1102" s="31"/>
      <c r="DR1102" s="31"/>
      <c r="DS1102" s="31"/>
      <c r="DT1102" s="31"/>
      <c r="DU1102" s="31"/>
      <c r="DV1102" s="31"/>
      <c r="DW1102" s="31"/>
      <c r="DX1102" s="31"/>
      <c r="DY1102" s="31"/>
      <c r="DZ1102" s="31"/>
      <c r="EA1102" s="31"/>
      <c r="EB1102" s="31"/>
      <c r="EC1102" s="31"/>
      <c r="ED1102" s="31"/>
      <c r="EE1102" s="31"/>
      <c r="EF1102" s="31"/>
      <c r="EG1102" s="31"/>
      <c r="EH1102" s="31"/>
      <c r="EI1102" s="31"/>
      <c r="EJ1102" s="31"/>
      <c r="EK1102" s="31"/>
      <c r="EL1102" s="31"/>
      <c r="EM1102" s="31"/>
      <c r="EN1102" s="31"/>
      <c r="EO1102" s="31"/>
      <c r="EP1102" s="31"/>
      <c r="EQ1102" s="31"/>
      <c r="ER1102" s="31"/>
      <c r="ES1102" s="31"/>
      <c r="ET1102" s="31"/>
      <c r="EU1102" s="31"/>
      <c r="EV1102" s="31"/>
      <c r="EW1102" s="31"/>
      <c r="EX1102" s="31"/>
      <c r="EY1102" s="31"/>
      <c r="EZ1102" s="31"/>
      <c r="FA1102" s="31"/>
      <c r="FB1102" s="31"/>
      <c r="FC1102" s="31"/>
      <c r="FD1102" s="31"/>
      <c r="FE1102" s="31"/>
      <c r="FF1102" s="31"/>
      <c r="FG1102" s="31"/>
    </row>
    <row r="1103" spans="1:163" s="8" customFormat="1" ht="11.2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</row>
    <row r="1104" spans="1:163" s="8" customFormat="1" ht="11.25" customHeight="1">
      <c r="A1104" s="496" t="s">
        <v>307</v>
      </c>
      <c r="B1104" s="496"/>
      <c r="C1104" s="112"/>
      <c r="D1104" s="112"/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 t="s">
        <v>1675</v>
      </c>
      <c r="R1104" s="112"/>
      <c r="S1104" s="112"/>
      <c r="T1104" s="112"/>
      <c r="U1104" s="112"/>
      <c r="V1104" s="112"/>
      <c r="W1104" s="112"/>
      <c r="X1104" s="112"/>
      <c r="Y1104" s="112"/>
      <c r="Z1104" s="112"/>
      <c r="AA1104" s="112"/>
      <c r="AB1104" s="112"/>
      <c r="AC1104" s="112"/>
      <c r="AD1104" s="112"/>
      <c r="AE1104" s="112"/>
      <c r="AF1104" s="112"/>
      <c r="AG1104" s="112"/>
      <c r="AH1104" s="112"/>
      <c r="AI1104" s="112"/>
      <c r="AJ1104" s="112"/>
      <c r="AK1104" s="112"/>
      <c r="AL1104" s="112"/>
      <c r="AM1104" s="112"/>
      <c r="AN1104" s="112"/>
      <c r="AO1104" s="112"/>
      <c r="AP1104" s="112"/>
      <c r="AQ1104" s="112"/>
      <c r="AR1104" s="112"/>
      <c r="AS1104" s="112"/>
      <c r="AT1104" s="112"/>
      <c r="AU1104" s="112"/>
      <c r="AV1104" s="112"/>
      <c r="AW1104" s="112"/>
      <c r="AX1104" s="112"/>
      <c r="AY1104" s="112"/>
      <c r="AZ1104" s="112"/>
      <c r="BA1104" s="112"/>
      <c r="BB1104" s="112"/>
      <c r="BC1104" s="112"/>
      <c r="BD1104" s="112"/>
      <c r="BE1104" s="112"/>
      <c r="BF1104" s="112"/>
      <c r="BG1104" s="112"/>
      <c r="BH1104" s="112"/>
      <c r="BI1104" s="112"/>
      <c r="BJ1104" s="112"/>
      <c r="BK1104" s="112"/>
      <c r="BL1104" s="112"/>
      <c r="BM1104" s="112"/>
      <c r="BN1104" s="112"/>
      <c r="BO1104" s="112"/>
      <c r="BP1104" s="112"/>
      <c r="BQ1104" s="112"/>
      <c r="BR1104" s="112"/>
      <c r="BS1104" s="112"/>
      <c r="BT1104" s="112"/>
      <c r="BU1104" s="112"/>
      <c r="BV1104" s="112"/>
      <c r="BW1104" s="112"/>
      <c r="BX1104" s="112"/>
      <c r="BY1104" s="112"/>
      <c r="BZ1104" s="112"/>
      <c r="CA1104" s="112"/>
      <c r="CB1104" s="112"/>
      <c r="CC1104" s="112"/>
      <c r="CD1104" s="112"/>
      <c r="CE1104" s="112"/>
      <c r="CF1104" s="112"/>
      <c r="CG1104" s="112"/>
      <c r="CH1104" s="112"/>
      <c r="CI1104" s="112"/>
      <c r="CJ1104" s="112"/>
      <c r="CK1104" s="112"/>
      <c r="CL1104" s="112"/>
      <c r="CM1104" s="112"/>
      <c r="CN1104" s="112"/>
      <c r="CO1104" s="112"/>
      <c r="CP1104" s="112"/>
      <c r="CQ1104" s="112"/>
      <c r="CR1104" s="112"/>
      <c r="CS1104" s="112"/>
      <c r="CT1104" s="112"/>
      <c r="CU1104" s="112"/>
      <c r="CV1104" s="112"/>
      <c r="CW1104" s="112"/>
      <c r="CX1104" s="112"/>
      <c r="CY1104" s="112"/>
      <c r="CZ1104" s="112"/>
      <c r="DA1104" s="112"/>
      <c r="DB1104" s="112"/>
      <c r="DC1104" s="112"/>
      <c r="DD1104" s="112"/>
      <c r="DE1104" s="112"/>
      <c r="DF1104" s="112"/>
      <c r="DG1104" s="112"/>
      <c r="DH1104" s="112"/>
      <c r="DI1104" s="112"/>
      <c r="DJ1104" s="112"/>
      <c r="DK1104" s="112"/>
      <c r="DL1104" s="112"/>
      <c r="DM1104" s="112"/>
      <c r="DN1104" s="112"/>
      <c r="DO1104" s="112"/>
      <c r="DP1104" s="112"/>
      <c r="DQ1104" s="112"/>
      <c r="DR1104" s="112"/>
      <c r="DS1104" s="112"/>
      <c r="DT1104" s="112"/>
      <c r="DU1104" s="112"/>
      <c r="DV1104" s="112"/>
      <c r="DW1104" s="112"/>
      <c r="DX1104" s="112"/>
      <c r="DY1104" s="112"/>
      <c r="DZ1104" s="112"/>
      <c r="EA1104" s="112"/>
      <c r="EB1104" s="112"/>
      <c r="EC1104" s="112"/>
      <c r="ED1104" s="112"/>
      <c r="EE1104" s="112"/>
      <c r="EF1104" s="112"/>
      <c r="EG1104" s="112"/>
      <c r="EH1104" s="112"/>
      <c r="EI1104" s="112"/>
      <c r="EJ1104" s="112"/>
      <c r="EK1104" s="112"/>
      <c r="EL1104" s="112"/>
      <c r="EM1104" s="112"/>
      <c r="EN1104" s="112"/>
      <c r="EO1104" s="112"/>
      <c r="EP1104" s="112"/>
      <c r="EQ1104" s="112"/>
      <c r="ER1104" s="112"/>
      <c r="ES1104" s="112"/>
      <c r="ET1104" s="112"/>
      <c r="EU1104" s="112"/>
      <c r="EV1104" s="112"/>
      <c r="EW1104" s="112"/>
      <c r="EX1104" s="112"/>
      <c r="EY1104" s="112"/>
      <c r="EZ1104" s="112"/>
      <c r="FA1104" s="112"/>
      <c r="FB1104" s="112"/>
      <c r="FC1104" s="112"/>
      <c r="FD1104" s="112"/>
      <c r="FE1104" s="112"/>
      <c r="FF1104" s="112"/>
      <c r="FG1104" s="112"/>
    </row>
    <row r="1105" spans="1:163" s="8" customFormat="1" ht="23.25" customHeight="1">
      <c r="A1105" s="1"/>
      <c r="B1105" s="1"/>
      <c r="C1105" s="1"/>
      <c r="D1105" s="1"/>
      <c r="E1105" s="87"/>
      <c r="F1105" s="87"/>
      <c r="G1105" s="87"/>
      <c r="H1105" s="87"/>
      <c r="I1105" s="87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</row>
    <row r="1106" spans="1:163" s="8" customFormat="1" ht="28.5" customHeight="1">
      <c r="A1106" s="437" t="s">
        <v>1454</v>
      </c>
      <c r="B1106" s="438"/>
      <c r="C1106" s="438"/>
      <c r="D1106" s="438"/>
      <c r="E1106" s="438"/>
      <c r="F1106" s="438"/>
      <c r="G1106" s="438"/>
      <c r="H1106" s="438"/>
      <c r="I1106" s="439"/>
      <c r="J1106" s="497" t="s">
        <v>525</v>
      </c>
      <c r="K1106" s="562"/>
      <c r="L1106" s="416" t="s">
        <v>240</v>
      </c>
      <c r="M1106" s="564"/>
      <c r="N1106" s="446" t="s">
        <v>241</v>
      </c>
      <c r="O1106" s="574"/>
      <c r="P1106" s="416" t="s">
        <v>1015</v>
      </c>
      <c r="Q1106" s="564"/>
      <c r="R1106" s="446" t="s">
        <v>1016</v>
      </c>
      <c r="S1106" s="574"/>
      <c r="T1106" s="416" t="s">
        <v>1017</v>
      </c>
      <c r="U1106" s="564"/>
      <c r="V1106" s="446" t="s">
        <v>1125</v>
      </c>
      <c r="W1106" s="574"/>
      <c r="X1106" s="437" t="s">
        <v>916</v>
      </c>
      <c r="Y1106" s="438"/>
      <c r="Z1106" s="438"/>
      <c r="AA1106" s="438"/>
      <c r="AB1106" s="438"/>
      <c r="AC1106" s="438"/>
      <c r="AD1106" s="438"/>
      <c r="AE1106" s="438"/>
      <c r="AF1106" s="438"/>
      <c r="AG1106" s="438"/>
      <c r="AH1106" s="438"/>
      <c r="AI1106" s="439"/>
      <c r="AJ1106" s="416" t="s">
        <v>958</v>
      </c>
      <c r="AK1106" s="564"/>
      <c r="AL1106" s="446" t="s">
        <v>959</v>
      </c>
      <c r="AM1106" s="574"/>
      <c r="AN1106" s="437" t="s">
        <v>918</v>
      </c>
      <c r="AO1106" s="438"/>
      <c r="AP1106" s="438"/>
      <c r="AQ1106" s="438"/>
      <c r="AR1106" s="438"/>
      <c r="AS1106" s="438"/>
      <c r="AT1106" s="438"/>
      <c r="AU1106" s="438"/>
      <c r="AV1106" s="438"/>
      <c r="AW1106" s="438"/>
      <c r="AX1106" s="438"/>
      <c r="AY1106" s="438"/>
      <c r="AZ1106" s="438"/>
      <c r="BA1106" s="438"/>
      <c r="BB1106" s="438"/>
      <c r="BC1106" s="438"/>
      <c r="BD1106" s="438"/>
      <c r="BE1106" s="438"/>
      <c r="BF1106" s="438"/>
      <c r="BG1106" s="438"/>
      <c r="BH1106" s="438"/>
      <c r="BI1106" s="438"/>
      <c r="BJ1106" s="438"/>
      <c r="BK1106" s="438"/>
      <c r="BL1106" s="438"/>
      <c r="BM1106" s="438"/>
      <c r="BN1106" s="438"/>
      <c r="BO1106" s="438"/>
      <c r="BP1106" s="438"/>
      <c r="BQ1106" s="438"/>
      <c r="BR1106" s="438"/>
      <c r="BS1106" s="438"/>
      <c r="BT1106" s="438"/>
      <c r="BU1106" s="438"/>
      <c r="BV1106" s="438"/>
      <c r="BW1106" s="439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</row>
    <row r="1107" spans="1:95" s="9" customFormat="1" ht="20.25" customHeight="1">
      <c r="A1107" s="459"/>
      <c r="B1107" s="460"/>
      <c r="C1107" s="460"/>
      <c r="D1107" s="460"/>
      <c r="E1107" s="460"/>
      <c r="F1107" s="460"/>
      <c r="G1107" s="460"/>
      <c r="H1107" s="460"/>
      <c r="I1107" s="461"/>
      <c r="J1107" s="499"/>
      <c r="K1107" s="501"/>
      <c r="L1107" s="444"/>
      <c r="M1107" s="573"/>
      <c r="N1107" s="448"/>
      <c r="O1107" s="575"/>
      <c r="P1107" s="444"/>
      <c r="Q1107" s="573"/>
      <c r="R1107" s="448"/>
      <c r="S1107" s="575"/>
      <c r="T1107" s="444"/>
      <c r="U1107" s="573"/>
      <c r="V1107" s="448"/>
      <c r="W1107" s="575"/>
      <c r="X1107" s="456" t="s">
        <v>917</v>
      </c>
      <c r="Y1107" s="457"/>
      <c r="Z1107" s="457"/>
      <c r="AA1107" s="457"/>
      <c r="AB1107" s="457"/>
      <c r="AC1107" s="457"/>
      <c r="AD1107" s="457"/>
      <c r="AE1107" s="457"/>
      <c r="AF1107" s="457"/>
      <c r="AG1107" s="457"/>
      <c r="AH1107" s="457"/>
      <c r="AI1107" s="458"/>
      <c r="AJ1107" s="444"/>
      <c r="AK1107" s="573"/>
      <c r="AL1107" s="448"/>
      <c r="AM1107" s="575"/>
      <c r="AN1107" s="440" t="s">
        <v>919</v>
      </c>
      <c r="AO1107" s="441"/>
      <c r="AP1107" s="441"/>
      <c r="AQ1107" s="441"/>
      <c r="AR1107" s="441"/>
      <c r="AS1107" s="441"/>
      <c r="AT1107" s="441"/>
      <c r="AU1107" s="441"/>
      <c r="AV1107" s="441"/>
      <c r="AW1107" s="441"/>
      <c r="AX1107" s="441"/>
      <c r="AY1107" s="441"/>
      <c r="AZ1107" s="441"/>
      <c r="BA1107" s="441"/>
      <c r="BB1107" s="441"/>
      <c r="BC1107" s="441"/>
      <c r="BD1107" s="441"/>
      <c r="BE1107" s="441"/>
      <c r="BF1107" s="441"/>
      <c r="BG1107" s="441"/>
      <c r="BH1107" s="441"/>
      <c r="BI1107" s="441"/>
      <c r="BJ1107" s="441"/>
      <c r="BK1107" s="441"/>
      <c r="BL1107" s="441"/>
      <c r="BM1107" s="441"/>
      <c r="BN1107" s="441"/>
      <c r="BO1107" s="441"/>
      <c r="BP1107" s="441"/>
      <c r="BQ1107" s="441"/>
      <c r="BR1107" s="441"/>
      <c r="BS1107" s="441"/>
      <c r="BT1107" s="441"/>
      <c r="BU1107" s="441"/>
      <c r="BV1107" s="441"/>
      <c r="BW1107" s="442"/>
      <c r="BX1107" s="182"/>
      <c r="BY1107" s="182"/>
      <c r="BZ1107" s="182"/>
      <c r="CA1107" s="182"/>
      <c r="CB1107" s="182"/>
      <c r="CC1107" s="182"/>
      <c r="CD1107" s="182"/>
      <c r="CE1107" s="182"/>
      <c r="CF1107" s="182"/>
      <c r="CG1107" s="182"/>
      <c r="CH1107" s="182"/>
      <c r="CI1107" s="182"/>
      <c r="CJ1107" s="182"/>
      <c r="CK1107" s="182"/>
      <c r="CL1107" s="182"/>
      <c r="CM1107" s="182"/>
      <c r="CN1107" s="182"/>
      <c r="CO1107" s="182"/>
      <c r="CP1107" s="182"/>
      <c r="CQ1107" s="182"/>
    </row>
    <row r="1108" spans="1:95" s="9" customFormat="1" ht="17.25" customHeight="1">
      <c r="A1108" s="459"/>
      <c r="B1108" s="460"/>
      <c r="C1108" s="460"/>
      <c r="D1108" s="460"/>
      <c r="E1108" s="460"/>
      <c r="F1108" s="460"/>
      <c r="G1108" s="460"/>
      <c r="H1108" s="460"/>
      <c r="I1108" s="461"/>
      <c r="J1108" s="499"/>
      <c r="K1108" s="501"/>
      <c r="L1108" s="444"/>
      <c r="M1108" s="573"/>
      <c r="N1108" s="448"/>
      <c r="O1108" s="575"/>
      <c r="P1108" s="444"/>
      <c r="Q1108" s="573"/>
      <c r="R1108" s="448"/>
      <c r="S1108" s="575"/>
      <c r="T1108" s="444"/>
      <c r="U1108" s="573"/>
      <c r="V1108" s="448"/>
      <c r="W1108" s="575"/>
      <c r="X1108" s="456"/>
      <c r="Y1108" s="457"/>
      <c r="Z1108" s="457"/>
      <c r="AA1108" s="457"/>
      <c r="AB1108" s="457"/>
      <c r="AC1108" s="457"/>
      <c r="AD1108" s="457"/>
      <c r="AE1108" s="457"/>
      <c r="AF1108" s="457"/>
      <c r="AG1108" s="457"/>
      <c r="AH1108" s="457"/>
      <c r="AI1108" s="458"/>
      <c r="AJ1108" s="444"/>
      <c r="AK1108" s="573"/>
      <c r="AL1108" s="448"/>
      <c r="AM1108" s="575"/>
      <c r="AN1108" s="437" t="s">
        <v>920</v>
      </c>
      <c r="AO1108" s="438"/>
      <c r="AP1108" s="438"/>
      <c r="AQ1108" s="438"/>
      <c r="AR1108" s="438"/>
      <c r="AS1108" s="438"/>
      <c r="AT1108" s="438"/>
      <c r="AU1108" s="438"/>
      <c r="AV1108" s="437" t="s">
        <v>921</v>
      </c>
      <c r="AW1108" s="438"/>
      <c r="AX1108" s="438"/>
      <c r="AY1108" s="438"/>
      <c r="AZ1108" s="438"/>
      <c r="BA1108" s="438"/>
      <c r="BB1108" s="438"/>
      <c r="BC1108" s="438"/>
      <c r="BD1108" s="437" t="s">
        <v>922</v>
      </c>
      <c r="BE1108" s="438"/>
      <c r="BF1108" s="438"/>
      <c r="BG1108" s="438"/>
      <c r="BH1108" s="437" t="s">
        <v>923</v>
      </c>
      <c r="BI1108" s="438"/>
      <c r="BJ1108" s="438"/>
      <c r="BK1108" s="438"/>
      <c r="BL1108" s="437" t="s">
        <v>1027</v>
      </c>
      <c r="BM1108" s="438"/>
      <c r="BN1108" s="438"/>
      <c r="BO1108" s="438"/>
      <c r="BP1108" s="438"/>
      <c r="BQ1108" s="438"/>
      <c r="BR1108" s="438"/>
      <c r="BS1108" s="438"/>
      <c r="BT1108" s="438"/>
      <c r="BU1108" s="438"/>
      <c r="BV1108" s="438"/>
      <c r="BW1108" s="439"/>
      <c r="BX1108" s="460"/>
      <c r="BY1108" s="445"/>
      <c r="BZ1108" s="445"/>
      <c r="CA1108" s="445"/>
      <c r="CB1108" s="445"/>
      <c r="CC1108" s="445"/>
      <c r="CD1108" s="445"/>
      <c r="CE1108" s="445"/>
      <c r="CF1108" s="460"/>
      <c r="CG1108" s="460"/>
      <c r="CH1108" s="460"/>
      <c r="CI1108" s="460"/>
      <c r="CJ1108" s="460"/>
      <c r="CK1108" s="460"/>
      <c r="CL1108" s="460"/>
      <c r="CM1108" s="460"/>
      <c r="CN1108" s="460"/>
      <c r="CO1108" s="460"/>
      <c r="CP1108" s="460"/>
      <c r="CQ1108" s="460"/>
    </row>
    <row r="1109" spans="1:163" s="9" customFormat="1" ht="15.75" customHeight="1">
      <c r="A1109" s="459"/>
      <c r="B1109" s="460"/>
      <c r="C1109" s="460"/>
      <c r="D1109" s="460"/>
      <c r="E1109" s="460"/>
      <c r="F1109" s="460"/>
      <c r="G1109" s="460"/>
      <c r="H1109" s="460"/>
      <c r="I1109" s="461"/>
      <c r="J1109" s="499"/>
      <c r="K1109" s="501"/>
      <c r="L1109" s="444"/>
      <c r="M1109" s="573"/>
      <c r="N1109" s="448"/>
      <c r="O1109" s="575"/>
      <c r="P1109" s="444"/>
      <c r="Q1109" s="573"/>
      <c r="R1109" s="448"/>
      <c r="S1109" s="575"/>
      <c r="T1109" s="444"/>
      <c r="U1109" s="573"/>
      <c r="V1109" s="448"/>
      <c r="W1109" s="575"/>
      <c r="X1109" s="440"/>
      <c r="Y1109" s="441"/>
      <c r="Z1109" s="441"/>
      <c r="AA1109" s="441"/>
      <c r="AB1109" s="441"/>
      <c r="AC1109" s="441"/>
      <c r="AD1109" s="441"/>
      <c r="AE1109" s="441"/>
      <c r="AF1109" s="441"/>
      <c r="AG1109" s="441"/>
      <c r="AH1109" s="441"/>
      <c r="AI1109" s="442"/>
      <c r="AJ1109" s="444"/>
      <c r="AK1109" s="573"/>
      <c r="AL1109" s="448"/>
      <c r="AM1109" s="575"/>
      <c r="AN1109" s="440" t="s">
        <v>924</v>
      </c>
      <c r="AO1109" s="441"/>
      <c r="AP1109" s="441"/>
      <c r="AQ1109" s="441"/>
      <c r="AR1109" s="441"/>
      <c r="AS1109" s="441"/>
      <c r="AT1109" s="441"/>
      <c r="AU1109" s="441"/>
      <c r="AV1109" s="440" t="s">
        <v>925</v>
      </c>
      <c r="AW1109" s="441"/>
      <c r="AX1109" s="441"/>
      <c r="AY1109" s="441"/>
      <c r="AZ1109" s="441"/>
      <c r="BA1109" s="441"/>
      <c r="BB1109" s="441"/>
      <c r="BC1109" s="441"/>
      <c r="BD1109" s="440" t="s">
        <v>1025</v>
      </c>
      <c r="BE1109" s="441"/>
      <c r="BF1109" s="441"/>
      <c r="BG1109" s="441"/>
      <c r="BH1109" s="440" t="s">
        <v>1026</v>
      </c>
      <c r="BI1109" s="441"/>
      <c r="BJ1109" s="441"/>
      <c r="BK1109" s="441"/>
      <c r="BL1109" s="440" t="s">
        <v>1027</v>
      </c>
      <c r="BM1109" s="441"/>
      <c r="BN1109" s="441"/>
      <c r="BO1109" s="441"/>
      <c r="BP1109" s="441"/>
      <c r="BQ1109" s="441"/>
      <c r="BR1109" s="441"/>
      <c r="BS1109" s="441"/>
      <c r="BT1109" s="441"/>
      <c r="BU1109" s="441"/>
      <c r="BV1109" s="441"/>
      <c r="BW1109" s="442"/>
      <c r="BX1109" s="457"/>
      <c r="BY1109" s="445"/>
      <c r="BZ1109" s="445"/>
      <c r="CA1109" s="445"/>
      <c r="CB1109" s="445"/>
      <c r="CC1109" s="445"/>
      <c r="CD1109" s="445"/>
      <c r="CE1109" s="445"/>
      <c r="CF1109" s="457"/>
      <c r="CG1109" s="457"/>
      <c r="CH1109" s="457"/>
      <c r="CI1109" s="457"/>
      <c r="CJ1109" s="457"/>
      <c r="CK1109" s="457"/>
      <c r="CL1109" s="457"/>
      <c r="CM1109" s="457"/>
      <c r="CN1109" s="457"/>
      <c r="CO1109" s="457"/>
      <c r="CP1109" s="457"/>
      <c r="CQ1109" s="457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P1109" s="10"/>
      <c r="DQ1109" s="10"/>
      <c r="DR1109" s="10"/>
      <c r="DS1109" s="10"/>
      <c r="DT1109" s="10"/>
      <c r="DU1109" s="10"/>
      <c r="DV1109" s="10"/>
      <c r="DW1109" s="10"/>
      <c r="DX1109" s="10"/>
      <c r="DY1109" s="10"/>
      <c r="DZ1109" s="10"/>
      <c r="EA1109" s="10"/>
      <c r="EB1109" s="10"/>
      <c r="EC1109" s="10"/>
      <c r="ED1109" s="10"/>
      <c r="EE1109" s="10"/>
      <c r="EF1109" s="10"/>
      <c r="EG1109" s="10"/>
      <c r="EH1109" s="10"/>
      <c r="EI1109" s="10"/>
      <c r="EJ1109" s="10"/>
      <c r="EK1109" s="10"/>
      <c r="EL1109" s="10"/>
      <c r="EM1109" s="10"/>
      <c r="EN1109" s="10"/>
      <c r="EO1109" s="10"/>
      <c r="EP1109" s="10"/>
      <c r="EQ1109" s="10"/>
      <c r="ER1109" s="10"/>
      <c r="ES1109" s="10"/>
      <c r="ET1109" s="10"/>
      <c r="EU1109" s="10"/>
      <c r="EV1109" s="10"/>
      <c r="EW1109" s="10"/>
      <c r="EX1109" s="10"/>
      <c r="EY1109" s="10"/>
      <c r="EZ1109" s="10"/>
      <c r="FA1109" s="10"/>
      <c r="FB1109" s="10"/>
      <c r="FC1109" s="10"/>
      <c r="FD1109" s="10"/>
      <c r="FE1109" s="10"/>
      <c r="FF1109" s="10"/>
      <c r="FG1109" s="10"/>
    </row>
    <row r="1110" spans="1:163" s="9" customFormat="1" ht="77.25" customHeight="1">
      <c r="A1110" s="440" t="s">
        <v>347</v>
      </c>
      <c r="B1110" s="441"/>
      <c r="C1110" s="441"/>
      <c r="D1110" s="441"/>
      <c r="E1110" s="441"/>
      <c r="F1110" s="441"/>
      <c r="G1110" s="441"/>
      <c r="H1110" s="441"/>
      <c r="I1110" s="442"/>
      <c r="J1110" s="502"/>
      <c r="K1110" s="503"/>
      <c r="L1110" s="565"/>
      <c r="M1110" s="566"/>
      <c r="N1110" s="576"/>
      <c r="O1110" s="577"/>
      <c r="P1110" s="565"/>
      <c r="Q1110" s="566"/>
      <c r="R1110" s="576"/>
      <c r="S1110" s="577"/>
      <c r="T1110" s="565"/>
      <c r="U1110" s="566"/>
      <c r="V1110" s="576"/>
      <c r="W1110" s="577"/>
      <c r="X1110" s="450" t="s">
        <v>1126</v>
      </c>
      <c r="Y1110" s="454"/>
      <c r="Z1110" s="452" t="s">
        <v>1127</v>
      </c>
      <c r="AA1110" s="455"/>
      <c r="AB1110" s="450" t="s">
        <v>1128</v>
      </c>
      <c r="AC1110" s="454"/>
      <c r="AD1110" s="452" t="s">
        <v>1129</v>
      </c>
      <c r="AE1110" s="455"/>
      <c r="AF1110" s="450" t="s">
        <v>1130</v>
      </c>
      <c r="AG1110" s="454"/>
      <c r="AH1110" s="452" t="s">
        <v>1131</v>
      </c>
      <c r="AI1110" s="455"/>
      <c r="AJ1110" s="565"/>
      <c r="AK1110" s="566"/>
      <c r="AL1110" s="576"/>
      <c r="AM1110" s="577"/>
      <c r="AN1110" s="450" t="s">
        <v>242</v>
      </c>
      <c r="AO1110" s="454"/>
      <c r="AP1110" s="452" t="s">
        <v>960</v>
      </c>
      <c r="AQ1110" s="455"/>
      <c r="AR1110" s="450" t="s">
        <v>243</v>
      </c>
      <c r="AS1110" s="454"/>
      <c r="AT1110" s="452" t="s">
        <v>244</v>
      </c>
      <c r="AU1110" s="455"/>
      <c r="AV1110" s="450" t="s">
        <v>242</v>
      </c>
      <c r="AW1110" s="454"/>
      <c r="AX1110" s="452" t="s">
        <v>960</v>
      </c>
      <c r="AY1110" s="455"/>
      <c r="AZ1110" s="450" t="s">
        <v>243</v>
      </c>
      <c r="BA1110" s="454"/>
      <c r="BB1110" s="452" t="s">
        <v>244</v>
      </c>
      <c r="BC1110" s="455"/>
      <c r="BD1110" s="450" t="s">
        <v>338</v>
      </c>
      <c r="BE1110" s="454"/>
      <c r="BF1110" s="452" t="s">
        <v>462</v>
      </c>
      <c r="BG1110" s="455"/>
      <c r="BH1110" s="450" t="s">
        <v>338</v>
      </c>
      <c r="BI1110" s="454"/>
      <c r="BJ1110" s="452" t="s">
        <v>462</v>
      </c>
      <c r="BK1110" s="455"/>
      <c r="BL1110" s="450" t="s">
        <v>245</v>
      </c>
      <c r="BM1110" s="454"/>
      <c r="BN1110" s="452" t="s">
        <v>963</v>
      </c>
      <c r="BO1110" s="455"/>
      <c r="BP1110" s="450" t="s">
        <v>606</v>
      </c>
      <c r="BQ1110" s="454"/>
      <c r="BR1110" s="452" t="s">
        <v>964</v>
      </c>
      <c r="BS1110" s="455"/>
      <c r="BT1110" s="450" t="s">
        <v>607</v>
      </c>
      <c r="BU1110" s="454"/>
      <c r="BV1110" s="452" t="s">
        <v>965</v>
      </c>
      <c r="BW1110" s="455"/>
      <c r="BX1110" s="573"/>
      <c r="BY1110" s="445"/>
      <c r="BZ1110" s="448"/>
      <c r="CA1110" s="445"/>
      <c r="CB1110" s="573"/>
      <c r="CC1110" s="445"/>
      <c r="CD1110" s="448"/>
      <c r="CE1110" s="445"/>
      <c r="CF1110" s="573"/>
      <c r="CG1110" s="445"/>
      <c r="CH1110" s="448"/>
      <c r="CI1110" s="445"/>
      <c r="CJ1110" s="573"/>
      <c r="CK1110" s="445"/>
      <c r="CL1110" s="448"/>
      <c r="CM1110" s="445"/>
      <c r="CN1110" s="573"/>
      <c r="CO1110" s="445"/>
      <c r="CP1110" s="448"/>
      <c r="CQ1110" s="445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P1110" s="10"/>
      <c r="DQ1110" s="10"/>
      <c r="DR1110" s="10"/>
      <c r="DS1110" s="10"/>
      <c r="DT1110" s="10"/>
      <c r="DU1110" s="10"/>
      <c r="DV1110" s="10"/>
      <c r="DW1110" s="10"/>
      <c r="DX1110" s="10"/>
      <c r="DY1110" s="10"/>
      <c r="DZ1110" s="10"/>
      <c r="EA1110" s="10"/>
      <c r="EB1110" s="10"/>
      <c r="EC1110" s="10"/>
      <c r="ED1110" s="10"/>
      <c r="EE1110" s="10"/>
      <c r="EF1110" s="10"/>
      <c r="EG1110" s="10"/>
      <c r="EH1110" s="10"/>
      <c r="EI1110" s="10"/>
      <c r="EJ1110" s="10"/>
      <c r="EK1110" s="10"/>
      <c r="EL1110" s="10"/>
      <c r="EM1110" s="10"/>
      <c r="EN1110" s="10"/>
      <c r="EO1110" s="10"/>
      <c r="EP1110" s="10"/>
      <c r="EQ1110" s="10"/>
      <c r="ER1110" s="10"/>
      <c r="ES1110" s="10"/>
      <c r="ET1110" s="10"/>
      <c r="EU1110" s="10"/>
      <c r="EV1110" s="10"/>
      <c r="EW1110" s="10"/>
      <c r="EX1110" s="10"/>
      <c r="EY1110" s="10"/>
      <c r="EZ1110" s="10"/>
      <c r="FA1110" s="10"/>
      <c r="FB1110" s="10"/>
      <c r="FC1110" s="10"/>
      <c r="FD1110" s="10"/>
      <c r="FE1110" s="10"/>
      <c r="FF1110" s="10"/>
      <c r="FG1110" s="10"/>
    </row>
    <row r="1111" spans="1:163" s="9" customFormat="1" ht="11.25">
      <c r="A1111" s="462" t="s">
        <v>1439</v>
      </c>
      <c r="B1111" s="463"/>
      <c r="C1111" s="463"/>
      <c r="D1111" s="463"/>
      <c r="E1111" s="463"/>
      <c r="F1111" s="463"/>
      <c r="G1111" s="463"/>
      <c r="H1111" s="463"/>
      <c r="I1111" s="464"/>
      <c r="J1111" s="462" t="s">
        <v>1440</v>
      </c>
      <c r="K1111" s="464"/>
      <c r="L1111" s="462">
        <v>1</v>
      </c>
      <c r="M1111" s="463"/>
      <c r="N1111" s="463"/>
      <c r="O1111" s="464"/>
      <c r="P1111" s="462">
        <v>2</v>
      </c>
      <c r="Q1111" s="463"/>
      <c r="R1111" s="463"/>
      <c r="S1111" s="464"/>
      <c r="T1111" s="462">
        <v>3</v>
      </c>
      <c r="U1111" s="463"/>
      <c r="V1111" s="463"/>
      <c r="W1111" s="464"/>
      <c r="X1111" s="462">
        <v>4</v>
      </c>
      <c r="Y1111" s="463"/>
      <c r="Z1111" s="463"/>
      <c r="AA1111" s="464"/>
      <c r="AB1111" s="462">
        <v>5</v>
      </c>
      <c r="AC1111" s="463"/>
      <c r="AD1111" s="463"/>
      <c r="AE1111" s="464"/>
      <c r="AF1111" s="462">
        <v>6</v>
      </c>
      <c r="AG1111" s="463"/>
      <c r="AH1111" s="463"/>
      <c r="AI1111" s="464"/>
      <c r="AJ1111" s="462">
        <v>7</v>
      </c>
      <c r="AK1111" s="463"/>
      <c r="AL1111" s="463"/>
      <c r="AM1111" s="464"/>
      <c r="AN1111" s="462">
        <v>8</v>
      </c>
      <c r="AO1111" s="463"/>
      <c r="AP1111" s="463"/>
      <c r="AQ1111" s="464"/>
      <c r="AR1111" s="462">
        <v>9</v>
      </c>
      <c r="AS1111" s="463"/>
      <c r="AT1111" s="463"/>
      <c r="AU1111" s="464"/>
      <c r="AV1111" s="462">
        <v>10</v>
      </c>
      <c r="AW1111" s="463"/>
      <c r="AX1111" s="463"/>
      <c r="AY1111" s="464"/>
      <c r="AZ1111" s="462">
        <v>11</v>
      </c>
      <c r="BA1111" s="463"/>
      <c r="BB1111" s="463"/>
      <c r="BC1111" s="464"/>
      <c r="BD1111" s="462">
        <v>12</v>
      </c>
      <c r="BE1111" s="463"/>
      <c r="BF1111" s="463"/>
      <c r="BG1111" s="464"/>
      <c r="BH1111" s="462">
        <v>13</v>
      </c>
      <c r="BI1111" s="463"/>
      <c r="BJ1111" s="463"/>
      <c r="BK1111" s="464"/>
      <c r="BL1111" s="462">
        <v>14</v>
      </c>
      <c r="BM1111" s="463"/>
      <c r="BN1111" s="463"/>
      <c r="BO1111" s="464"/>
      <c r="BP1111" s="462">
        <v>15</v>
      </c>
      <c r="BQ1111" s="463"/>
      <c r="BR1111" s="463"/>
      <c r="BS1111" s="464"/>
      <c r="BT1111" s="462">
        <v>16</v>
      </c>
      <c r="BU1111" s="463"/>
      <c r="BV1111" s="463"/>
      <c r="BW1111" s="464"/>
      <c r="BX1111" s="750"/>
      <c r="BY1111" s="750"/>
      <c r="BZ1111" s="750"/>
      <c r="CA1111" s="750"/>
      <c r="CB1111" s="750"/>
      <c r="CC1111" s="750"/>
      <c r="CD1111" s="750"/>
      <c r="CE1111" s="750"/>
      <c r="CF1111" s="750"/>
      <c r="CG1111" s="750"/>
      <c r="CH1111" s="750"/>
      <c r="CI1111" s="750"/>
      <c r="CJ1111" s="750"/>
      <c r="CK1111" s="750"/>
      <c r="CL1111" s="750"/>
      <c r="CM1111" s="750"/>
      <c r="CN1111" s="750"/>
      <c r="CO1111" s="750"/>
      <c r="CP1111" s="750"/>
      <c r="CQ1111" s="75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P1111" s="10"/>
      <c r="DQ1111" s="10"/>
      <c r="DR1111" s="10"/>
      <c r="DS1111" s="10"/>
      <c r="DT1111" s="10"/>
      <c r="DU1111" s="10"/>
      <c r="DV1111" s="10"/>
      <c r="DW1111" s="10"/>
      <c r="DX1111" s="10"/>
      <c r="DY1111" s="10"/>
      <c r="DZ1111" s="10"/>
      <c r="EA1111" s="10"/>
      <c r="EB1111" s="10"/>
      <c r="EC1111" s="10"/>
      <c r="ED1111" s="10"/>
      <c r="EE1111" s="10"/>
      <c r="EF1111" s="10"/>
      <c r="EG1111" s="10"/>
      <c r="EH1111" s="10"/>
      <c r="EI1111" s="10"/>
      <c r="EJ1111" s="10"/>
      <c r="EK1111" s="10"/>
      <c r="EL1111" s="10"/>
      <c r="EM1111" s="10"/>
      <c r="EN1111" s="10"/>
      <c r="EO1111" s="10"/>
      <c r="EP1111" s="10"/>
      <c r="EQ1111" s="10"/>
      <c r="ER1111" s="10"/>
      <c r="ES1111" s="10"/>
      <c r="ET1111" s="10"/>
      <c r="EU1111" s="10"/>
      <c r="EV1111" s="10"/>
      <c r="EW1111" s="10"/>
      <c r="EX1111" s="10"/>
      <c r="EY1111" s="10"/>
      <c r="EZ1111" s="10"/>
      <c r="FA1111" s="10"/>
      <c r="FB1111" s="10"/>
      <c r="FC1111" s="10"/>
      <c r="FD1111" s="10"/>
      <c r="FE1111" s="10"/>
      <c r="FF1111" s="10"/>
      <c r="FG1111" s="10"/>
    </row>
    <row r="1112" spans="1:163" s="9" customFormat="1" ht="11.25">
      <c r="A1112" s="376" t="s">
        <v>132</v>
      </c>
      <c r="B1112" s="377"/>
      <c r="C1112" s="377"/>
      <c r="D1112" s="377"/>
      <c r="E1112" s="377"/>
      <c r="F1112" s="377"/>
      <c r="G1112" s="377"/>
      <c r="H1112" s="377"/>
      <c r="I1112" s="378"/>
      <c r="J1112" s="412">
        <v>1</v>
      </c>
      <c r="K1112" s="413"/>
      <c r="L1112" s="379">
        <f>SUM(X1112:AI1112)</f>
        <v>0</v>
      </c>
      <c r="M1112" s="380"/>
      <c r="N1112" s="380"/>
      <c r="O1112" s="381"/>
      <c r="P1112" s="369"/>
      <c r="Q1112" s="370"/>
      <c r="R1112" s="370"/>
      <c r="S1112" s="371"/>
      <c r="T1112" s="369"/>
      <c r="U1112" s="370"/>
      <c r="V1112" s="370"/>
      <c r="W1112" s="371"/>
      <c r="X1112" s="369"/>
      <c r="Y1112" s="370"/>
      <c r="Z1112" s="370"/>
      <c r="AA1112" s="371"/>
      <c r="AB1112" s="369"/>
      <c r="AC1112" s="370"/>
      <c r="AD1112" s="370"/>
      <c r="AE1112" s="371"/>
      <c r="AF1112" s="369"/>
      <c r="AG1112" s="370"/>
      <c r="AH1112" s="370"/>
      <c r="AI1112" s="371"/>
      <c r="AJ1112" s="369"/>
      <c r="AK1112" s="370"/>
      <c r="AL1112" s="370"/>
      <c r="AM1112" s="371"/>
      <c r="AN1112" s="369"/>
      <c r="AO1112" s="370"/>
      <c r="AP1112" s="370"/>
      <c r="AQ1112" s="371"/>
      <c r="AR1112" s="369"/>
      <c r="AS1112" s="370"/>
      <c r="AT1112" s="370"/>
      <c r="AU1112" s="371"/>
      <c r="AV1112" s="369"/>
      <c r="AW1112" s="370"/>
      <c r="AX1112" s="370"/>
      <c r="AY1112" s="371"/>
      <c r="AZ1112" s="369"/>
      <c r="BA1112" s="370"/>
      <c r="BB1112" s="370"/>
      <c r="BC1112" s="371"/>
      <c r="BD1112" s="369"/>
      <c r="BE1112" s="370"/>
      <c r="BF1112" s="370"/>
      <c r="BG1112" s="371"/>
      <c r="BH1112" s="369"/>
      <c r="BI1112" s="370"/>
      <c r="BJ1112" s="370"/>
      <c r="BK1112" s="371"/>
      <c r="BL1112" s="369"/>
      <c r="BM1112" s="370"/>
      <c r="BN1112" s="370"/>
      <c r="BO1112" s="371"/>
      <c r="BP1112" s="369"/>
      <c r="BQ1112" s="370"/>
      <c r="BR1112" s="370"/>
      <c r="BS1112" s="371"/>
      <c r="BT1112" s="369"/>
      <c r="BU1112" s="370"/>
      <c r="BV1112" s="370"/>
      <c r="BW1112" s="371"/>
      <c r="BX1112" s="751"/>
      <c r="BY1112" s="751"/>
      <c r="BZ1112" s="751"/>
      <c r="CA1112" s="751"/>
      <c r="CB1112" s="751"/>
      <c r="CC1112" s="751"/>
      <c r="CD1112" s="751"/>
      <c r="CE1112" s="751"/>
      <c r="CF1112" s="751"/>
      <c r="CG1112" s="751"/>
      <c r="CH1112" s="751"/>
      <c r="CI1112" s="751"/>
      <c r="CJ1112" s="751"/>
      <c r="CK1112" s="751"/>
      <c r="CL1112" s="751"/>
      <c r="CM1112" s="751"/>
      <c r="CN1112" s="751"/>
      <c r="CO1112" s="751"/>
      <c r="CP1112" s="751"/>
      <c r="CQ1112" s="751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P1112" s="10"/>
      <c r="DQ1112" s="10"/>
      <c r="DR1112" s="10"/>
      <c r="DS1112" s="10"/>
      <c r="DT1112" s="10"/>
      <c r="DU1112" s="10"/>
      <c r="DV1112" s="10"/>
      <c r="DW1112" s="10"/>
      <c r="DX1112" s="10"/>
      <c r="DY1112" s="10"/>
      <c r="DZ1112" s="10"/>
      <c r="EA1112" s="10"/>
      <c r="EB1112" s="10"/>
      <c r="EC1112" s="10"/>
      <c r="ED1112" s="10"/>
      <c r="EE1112" s="10"/>
      <c r="EF1112" s="10"/>
      <c r="EG1112" s="10"/>
      <c r="EH1112" s="10"/>
      <c r="EI1112" s="10"/>
      <c r="EJ1112" s="10"/>
      <c r="EK1112" s="10"/>
      <c r="EL1112" s="10"/>
      <c r="EM1112" s="10"/>
      <c r="EN1112" s="10"/>
      <c r="EO1112" s="10"/>
      <c r="EP1112" s="10"/>
      <c r="EQ1112" s="10"/>
      <c r="ER1112" s="10"/>
      <c r="ES1112" s="10"/>
      <c r="ET1112" s="10"/>
      <c r="EU1112" s="10"/>
      <c r="EV1112" s="10"/>
      <c r="EW1112" s="10"/>
      <c r="EX1112" s="10"/>
      <c r="EY1112" s="10"/>
      <c r="EZ1112" s="10"/>
      <c r="FA1112" s="10"/>
      <c r="FB1112" s="10"/>
      <c r="FC1112" s="10"/>
      <c r="FD1112" s="10"/>
      <c r="FE1112" s="10"/>
      <c r="FF1112" s="10"/>
      <c r="FG1112" s="10"/>
    </row>
    <row r="1113" spans="1:163" s="9" customFormat="1" ht="11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2"/>
      <c r="K1113" s="12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P1113" s="10"/>
      <c r="DQ1113" s="10"/>
      <c r="DR1113" s="10"/>
      <c r="DS1113" s="10"/>
      <c r="DT1113" s="10"/>
      <c r="DU1113" s="10"/>
      <c r="DV1113" s="10"/>
      <c r="DW1113" s="10"/>
      <c r="DX1113" s="10"/>
      <c r="DY1113" s="10"/>
      <c r="DZ1113" s="10"/>
      <c r="EA1113" s="10"/>
      <c r="EB1113" s="10"/>
      <c r="EC1113" s="10"/>
      <c r="ED1113" s="10"/>
      <c r="EE1113" s="10"/>
      <c r="EF1113" s="10"/>
      <c r="EG1113" s="10"/>
      <c r="EH1113" s="10"/>
      <c r="EI1113" s="10"/>
      <c r="EJ1113" s="10"/>
      <c r="EK1113" s="10"/>
      <c r="EL1113" s="10"/>
      <c r="EM1113" s="10"/>
      <c r="EN1113" s="10"/>
      <c r="EO1113" s="10"/>
      <c r="EP1113" s="10"/>
      <c r="EQ1113" s="10"/>
      <c r="ER1113" s="10"/>
      <c r="ES1113" s="10"/>
      <c r="ET1113" s="10"/>
      <c r="EU1113" s="10"/>
      <c r="EV1113" s="10"/>
      <c r="EW1113" s="10"/>
      <c r="EX1113" s="10"/>
      <c r="EY1113" s="10"/>
      <c r="EZ1113" s="10"/>
      <c r="FA1113" s="10"/>
      <c r="FB1113" s="10"/>
      <c r="FC1113" s="10"/>
      <c r="FD1113" s="10"/>
      <c r="FE1113" s="10"/>
      <c r="FF1113" s="10"/>
      <c r="FG1113" s="10"/>
    </row>
    <row r="1114" spans="1:163" s="9" customFormat="1" ht="11.25" customHeight="1">
      <c r="A1114" s="437" t="s">
        <v>1454</v>
      </c>
      <c r="B1114" s="438"/>
      <c r="C1114" s="438"/>
      <c r="D1114" s="438"/>
      <c r="E1114" s="438"/>
      <c r="F1114" s="438"/>
      <c r="G1114" s="438"/>
      <c r="H1114" s="438"/>
      <c r="I1114" s="439"/>
      <c r="J1114" s="497" t="s">
        <v>525</v>
      </c>
      <c r="K1114" s="562"/>
      <c r="L1114" s="352" t="s">
        <v>918</v>
      </c>
      <c r="M1114" s="353"/>
      <c r="N1114" s="353"/>
      <c r="O1114" s="353"/>
      <c r="P1114" s="353"/>
      <c r="Q1114" s="353"/>
      <c r="R1114" s="353"/>
      <c r="S1114" s="353"/>
      <c r="T1114" s="353"/>
      <c r="U1114" s="353"/>
      <c r="V1114" s="353"/>
      <c r="W1114" s="353"/>
      <c r="X1114" s="353"/>
      <c r="Y1114" s="353"/>
      <c r="Z1114" s="353"/>
      <c r="AA1114" s="353"/>
      <c r="AB1114" s="353"/>
      <c r="AC1114" s="353"/>
      <c r="AD1114" s="353"/>
      <c r="AE1114" s="358"/>
      <c r="AF1114" s="437" t="s">
        <v>677</v>
      </c>
      <c r="AG1114" s="438"/>
      <c r="AH1114" s="438"/>
      <c r="AI1114" s="438"/>
      <c r="AJ1114" s="438"/>
      <c r="AK1114" s="438"/>
      <c r="AL1114" s="438"/>
      <c r="AM1114" s="439"/>
      <c r="AN1114" s="416" t="s">
        <v>46</v>
      </c>
      <c r="AO1114" s="564"/>
      <c r="AP1114" s="446" t="s">
        <v>760</v>
      </c>
      <c r="AQ1114" s="574"/>
      <c r="AR1114" s="437" t="s">
        <v>679</v>
      </c>
      <c r="AS1114" s="438"/>
      <c r="AT1114" s="438"/>
      <c r="AU1114" s="438"/>
      <c r="AV1114" s="438"/>
      <c r="AW1114" s="438"/>
      <c r="AX1114" s="438"/>
      <c r="AY1114" s="438"/>
      <c r="AZ1114" s="438"/>
      <c r="BA1114" s="438"/>
      <c r="BB1114" s="438"/>
      <c r="BC1114" s="438"/>
      <c r="BD1114" s="438"/>
      <c r="BE1114" s="438"/>
      <c r="BF1114" s="438"/>
      <c r="BG1114" s="439"/>
      <c r="BH1114" s="437" t="s">
        <v>1091</v>
      </c>
      <c r="BI1114" s="438"/>
      <c r="BJ1114" s="438"/>
      <c r="BK1114" s="438"/>
      <c r="BL1114" s="438"/>
      <c r="BM1114" s="438"/>
      <c r="BN1114" s="438"/>
      <c r="BO1114" s="438"/>
      <c r="BP1114" s="438"/>
      <c r="BQ1114" s="438"/>
      <c r="BR1114" s="438"/>
      <c r="BS1114" s="438"/>
      <c r="BT1114" s="438"/>
      <c r="BU1114" s="438"/>
      <c r="BV1114" s="438"/>
      <c r="BW1114" s="438"/>
      <c r="BX1114" s="438"/>
      <c r="BY1114" s="438"/>
      <c r="BZ1114" s="438"/>
      <c r="CA1114" s="438"/>
      <c r="CB1114" s="438"/>
      <c r="CC1114" s="438"/>
      <c r="CD1114" s="438"/>
      <c r="CE1114" s="438"/>
      <c r="CF1114" s="438"/>
      <c r="CG1114" s="438"/>
      <c r="CH1114" s="438"/>
      <c r="CI1114" s="438"/>
      <c r="CJ1114" s="438"/>
      <c r="CK1114" s="438"/>
      <c r="CL1114" s="438"/>
      <c r="CM1114" s="439"/>
      <c r="CN1114" s="16"/>
      <c r="CO1114" s="16"/>
      <c r="CP1114" s="16"/>
      <c r="CQ1114" s="16"/>
      <c r="CR1114" s="16"/>
      <c r="CS1114" s="16"/>
      <c r="CT1114" s="16"/>
      <c r="CU1114" s="16"/>
      <c r="CV1114" s="12"/>
      <c r="CW1114" s="12"/>
      <c r="CX1114" s="12"/>
      <c r="CY1114" s="12"/>
      <c r="CZ1114" s="12"/>
      <c r="DA1114" s="12"/>
      <c r="DB1114" s="12"/>
      <c r="DC1114" s="12"/>
      <c r="DD1114" s="12"/>
      <c r="DE1114" s="12"/>
      <c r="DF1114" s="12"/>
      <c r="DG1114" s="12"/>
      <c r="DH1114" s="12"/>
      <c r="DI1114" s="12"/>
      <c r="DJ1114" s="12"/>
      <c r="DK1114" s="12"/>
      <c r="DL1114" s="12"/>
      <c r="DM1114" s="12"/>
      <c r="DN1114" s="12"/>
      <c r="DO1114" s="12"/>
      <c r="DP1114" s="12"/>
      <c r="DQ1114" s="12"/>
      <c r="DR1114" s="12"/>
      <c r="DS1114" s="12"/>
      <c r="DT1114" s="12"/>
      <c r="DU1114" s="12"/>
      <c r="DV1114" s="12"/>
      <c r="DW1114" s="12"/>
      <c r="DX1114" s="12"/>
      <c r="DY1114" s="12"/>
      <c r="DZ1114" s="12"/>
      <c r="EA1114" s="12"/>
      <c r="EB1114" s="12"/>
      <c r="EC1114" s="12"/>
      <c r="ED1114" s="12"/>
      <c r="EE1114" s="12"/>
      <c r="EF1114" s="12"/>
      <c r="EG1114" s="12"/>
      <c r="EH1114" s="12"/>
      <c r="EI1114" s="12"/>
      <c r="EJ1114" s="12"/>
      <c r="EK1114" s="12"/>
      <c r="EL1114" s="12"/>
      <c r="EM1114" s="12"/>
      <c r="EN1114" s="12"/>
      <c r="EO1114" s="12"/>
      <c r="EP1114" s="12"/>
      <c r="EQ1114" s="12"/>
      <c r="ER1114" s="12"/>
      <c r="ES1114" s="12"/>
      <c r="ET1114" s="12"/>
      <c r="EU1114" s="12"/>
      <c r="EV1114" s="12"/>
      <c r="EW1114" s="12"/>
      <c r="EX1114" s="12"/>
      <c r="EY1114" s="12"/>
      <c r="EZ1114" s="12"/>
      <c r="FA1114" s="12"/>
      <c r="FB1114" s="12"/>
      <c r="FC1114" s="12"/>
      <c r="FD1114" s="12"/>
      <c r="FE1114" s="12"/>
      <c r="FF1114" s="12"/>
      <c r="FG1114" s="12"/>
    </row>
    <row r="1115" spans="1:163" s="9" customFormat="1" ht="11.25" customHeight="1">
      <c r="A1115" s="459"/>
      <c r="B1115" s="460"/>
      <c r="C1115" s="460"/>
      <c r="D1115" s="460"/>
      <c r="E1115" s="460"/>
      <c r="F1115" s="460"/>
      <c r="G1115" s="460"/>
      <c r="H1115" s="460"/>
      <c r="I1115" s="461"/>
      <c r="J1115" s="499"/>
      <c r="K1115" s="501"/>
      <c r="L1115" s="354" t="s">
        <v>919</v>
      </c>
      <c r="M1115" s="355"/>
      <c r="N1115" s="355"/>
      <c r="O1115" s="355"/>
      <c r="P1115" s="355"/>
      <c r="Q1115" s="355"/>
      <c r="R1115" s="355"/>
      <c r="S1115" s="355"/>
      <c r="T1115" s="355"/>
      <c r="U1115" s="355"/>
      <c r="V1115" s="355"/>
      <c r="W1115" s="355"/>
      <c r="X1115" s="355"/>
      <c r="Y1115" s="355"/>
      <c r="Z1115" s="355"/>
      <c r="AA1115" s="355"/>
      <c r="AB1115" s="355"/>
      <c r="AC1115" s="355"/>
      <c r="AD1115" s="355"/>
      <c r="AE1115" s="359"/>
      <c r="AF1115" s="459"/>
      <c r="AG1115" s="460"/>
      <c r="AH1115" s="460"/>
      <c r="AI1115" s="460"/>
      <c r="AJ1115" s="460"/>
      <c r="AK1115" s="460"/>
      <c r="AL1115" s="460"/>
      <c r="AM1115" s="461"/>
      <c r="AN1115" s="444"/>
      <c r="AO1115" s="573"/>
      <c r="AP1115" s="448"/>
      <c r="AQ1115" s="575"/>
      <c r="AR1115" s="459"/>
      <c r="AS1115" s="460"/>
      <c r="AT1115" s="460"/>
      <c r="AU1115" s="460"/>
      <c r="AV1115" s="460"/>
      <c r="AW1115" s="460"/>
      <c r="AX1115" s="460"/>
      <c r="AY1115" s="460"/>
      <c r="AZ1115" s="460"/>
      <c r="BA1115" s="460"/>
      <c r="BB1115" s="460"/>
      <c r="BC1115" s="460"/>
      <c r="BD1115" s="460"/>
      <c r="BE1115" s="460"/>
      <c r="BF1115" s="460"/>
      <c r="BG1115" s="461"/>
      <c r="BH1115" s="440" t="s">
        <v>1092</v>
      </c>
      <c r="BI1115" s="441"/>
      <c r="BJ1115" s="441"/>
      <c r="BK1115" s="441"/>
      <c r="BL1115" s="441"/>
      <c r="BM1115" s="441"/>
      <c r="BN1115" s="441"/>
      <c r="BO1115" s="441"/>
      <c r="BP1115" s="441"/>
      <c r="BQ1115" s="441"/>
      <c r="BR1115" s="441"/>
      <c r="BS1115" s="441"/>
      <c r="BT1115" s="441"/>
      <c r="BU1115" s="441"/>
      <c r="BV1115" s="441"/>
      <c r="BW1115" s="441"/>
      <c r="BX1115" s="441"/>
      <c r="BY1115" s="441"/>
      <c r="BZ1115" s="441"/>
      <c r="CA1115" s="441"/>
      <c r="CB1115" s="441"/>
      <c r="CC1115" s="441"/>
      <c r="CD1115" s="441"/>
      <c r="CE1115" s="441"/>
      <c r="CF1115" s="441"/>
      <c r="CG1115" s="441"/>
      <c r="CH1115" s="441"/>
      <c r="CI1115" s="441"/>
      <c r="CJ1115" s="441"/>
      <c r="CK1115" s="441"/>
      <c r="CL1115" s="441"/>
      <c r="CM1115" s="442"/>
      <c r="CN1115" s="182"/>
      <c r="CO1115" s="182"/>
      <c r="CP1115" s="182"/>
      <c r="CQ1115" s="182"/>
      <c r="CR1115" s="182"/>
      <c r="CS1115" s="182"/>
      <c r="CT1115" s="182"/>
      <c r="CU1115" s="18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  <c r="DO1115" s="12"/>
      <c r="DP1115" s="12"/>
      <c r="DQ1115" s="12"/>
      <c r="DR1115" s="12"/>
      <c r="DS1115" s="12"/>
      <c r="DT1115" s="12"/>
      <c r="DU1115" s="12"/>
      <c r="DV1115" s="12"/>
      <c r="DW1115" s="12"/>
      <c r="DX1115" s="12"/>
      <c r="DY1115" s="12"/>
      <c r="DZ1115" s="12"/>
      <c r="EA1115" s="12"/>
      <c r="EB1115" s="12"/>
      <c r="EC1115" s="12"/>
      <c r="ED1115" s="12"/>
      <c r="EE1115" s="12"/>
      <c r="EF1115" s="12"/>
      <c r="EG1115" s="12"/>
      <c r="EH1115" s="12"/>
      <c r="EI1115" s="12"/>
      <c r="EJ1115" s="12"/>
      <c r="EK1115" s="12"/>
      <c r="EL1115" s="12"/>
      <c r="EM1115" s="12"/>
      <c r="EN1115" s="12"/>
      <c r="EO1115" s="12"/>
      <c r="EP1115" s="12"/>
      <c r="EQ1115" s="12"/>
      <c r="ER1115" s="12"/>
      <c r="ES1115" s="12"/>
      <c r="ET1115" s="12"/>
      <c r="EU1115" s="12"/>
      <c r="EV1115" s="12"/>
      <c r="EW1115" s="12"/>
      <c r="EX1115" s="12"/>
      <c r="EY1115" s="12"/>
      <c r="EZ1115" s="12"/>
      <c r="FA1115" s="12"/>
      <c r="FB1115" s="12"/>
      <c r="FC1115" s="12"/>
      <c r="FD1115" s="12"/>
      <c r="FE1115" s="12"/>
      <c r="FF1115" s="12"/>
      <c r="FG1115" s="12"/>
    </row>
    <row r="1116" spans="1:163" ht="11.25">
      <c r="A1116" s="459"/>
      <c r="B1116" s="460"/>
      <c r="C1116" s="460"/>
      <c r="D1116" s="460"/>
      <c r="E1116" s="460"/>
      <c r="F1116" s="460"/>
      <c r="G1116" s="460"/>
      <c r="H1116" s="460"/>
      <c r="I1116" s="461"/>
      <c r="J1116" s="499"/>
      <c r="K1116" s="501"/>
      <c r="L1116" s="437" t="s">
        <v>1028</v>
      </c>
      <c r="M1116" s="438"/>
      <c r="N1116" s="438"/>
      <c r="O1116" s="438"/>
      <c r="P1116" s="438"/>
      <c r="Q1116" s="438"/>
      <c r="R1116" s="438"/>
      <c r="S1116" s="438"/>
      <c r="T1116" s="438"/>
      <c r="U1116" s="438"/>
      <c r="V1116" s="438"/>
      <c r="W1116" s="438"/>
      <c r="X1116" s="438"/>
      <c r="Y1116" s="438"/>
      <c r="Z1116" s="438"/>
      <c r="AA1116" s="438"/>
      <c r="AB1116" s="438"/>
      <c r="AC1116" s="438"/>
      <c r="AD1116" s="438"/>
      <c r="AE1116" s="439"/>
      <c r="AF1116" s="456" t="s">
        <v>678</v>
      </c>
      <c r="AG1116" s="457"/>
      <c r="AH1116" s="457"/>
      <c r="AI1116" s="457"/>
      <c r="AJ1116" s="457"/>
      <c r="AK1116" s="457"/>
      <c r="AL1116" s="457"/>
      <c r="AM1116" s="458"/>
      <c r="AN1116" s="444"/>
      <c r="AO1116" s="573"/>
      <c r="AP1116" s="448"/>
      <c r="AQ1116" s="575"/>
      <c r="AR1116" s="456" t="s">
        <v>1082</v>
      </c>
      <c r="AS1116" s="457"/>
      <c r="AT1116" s="457"/>
      <c r="AU1116" s="457"/>
      <c r="AV1116" s="457"/>
      <c r="AW1116" s="457"/>
      <c r="AX1116" s="457"/>
      <c r="AY1116" s="457"/>
      <c r="AZ1116" s="457"/>
      <c r="BA1116" s="457"/>
      <c r="BB1116" s="457"/>
      <c r="BC1116" s="457"/>
      <c r="BD1116" s="457"/>
      <c r="BE1116" s="457"/>
      <c r="BF1116" s="457"/>
      <c r="BG1116" s="458"/>
      <c r="BH1116" s="437" t="s">
        <v>1083</v>
      </c>
      <c r="BI1116" s="438"/>
      <c r="BJ1116" s="438"/>
      <c r="BK1116" s="438"/>
      <c r="BL1116" s="438"/>
      <c r="BM1116" s="438"/>
      <c r="BN1116" s="438"/>
      <c r="BO1116" s="439"/>
      <c r="BP1116" s="437" t="s">
        <v>1084</v>
      </c>
      <c r="BQ1116" s="438"/>
      <c r="BR1116" s="438"/>
      <c r="BS1116" s="438"/>
      <c r="BT1116" s="438"/>
      <c r="BU1116" s="438"/>
      <c r="BV1116" s="438"/>
      <c r="BW1116" s="439"/>
      <c r="BX1116" s="437" t="s">
        <v>1085</v>
      </c>
      <c r="BY1116" s="438"/>
      <c r="BZ1116" s="438"/>
      <c r="CA1116" s="438"/>
      <c r="CB1116" s="438"/>
      <c r="CC1116" s="438"/>
      <c r="CD1116" s="438"/>
      <c r="CE1116" s="439"/>
      <c r="CF1116" s="437" t="s">
        <v>1086</v>
      </c>
      <c r="CG1116" s="438"/>
      <c r="CH1116" s="438"/>
      <c r="CI1116" s="438"/>
      <c r="CJ1116" s="438"/>
      <c r="CK1116" s="438"/>
      <c r="CL1116" s="438"/>
      <c r="CM1116" s="439"/>
      <c r="CN1116" s="460"/>
      <c r="CO1116" s="445"/>
      <c r="CP1116" s="445"/>
      <c r="CQ1116" s="445"/>
      <c r="CR1116" s="445"/>
      <c r="CS1116" s="445"/>
      <c r="CT1116" s="445"/>
      <c r="CU1116" s="445"/>
      <c r="CV1116" s="12"/>
      <c r="CW1116" s="12"/>
      <c r="CX1116" s="12"/>
      <c r="CY1116" s="12"/>
      <c r="CZ1116" s="12"/>
      <c r="DA1116" s="12"/>
      <c r="DB1116" s="12"/>
      <c r="DC1116" s="12"/>
      <c r="DD1116" s="12"/>
      <c r="DE1116" s="12"/>
      <c r="DF1116" s="12"/>
      <c r="DG1116" s="12"/>
      <c r="DH1116" s="12"/>
      <c r="DI1116" s="12"/>
      <c r="DJ1116" s="12"/>
      <c r="DK1116" s="12"/>
      <c r="DL1116" s="12"/>
      <c r="DM1116" s="12"/>
      <c r="DN1116" s="12"/>
      <c r="DO1116" s="12"/>
      <c r="DP1116" s="12"/>
      <c r="DQ1116" s="12"/>
      <c r="DR1116" s="12"/>
      <c r="DS1116" s="12"/>
      <c r="DT1116" s="12"/>
      <c r="DU1116" s="12"/>
      <c r="DV1116" s="12"/>
      <c r="DW1116" s="12"/>
      <c r="DX1116" s="12"/>
      <c r="DY1116" s="12"/>
      <c r="DZ1116" s="12"/>
      <c r="EA1116" s="12"/>
      <c r="EB1116" s="12"/>
      <c r="EC1116" s="12"/>
      <c r="ED1116" s="12"/>
      <c r="EE1116" s="12"/>
      <c r="EF1116" s="12"/>
      <c r="EG1116" s="12"/>
      <c r="EH1116" s="12"/>
      <c r="EI1116" s="12"/>
      <c r="EJ1116" s="12"/>
      <c r="EK1116" s="12"/>
      <c r="EL1116" s="12"/>
      <c r="EM1116" s="12"/>
      <c r="EN1116" s="12"/>
      <c r="EO1116" s="12"/>
      <c r="EP1116" s="12"/>
      <c r="EQ1116" s="12"/>
      <c r="ER1116" s="12"/>
      <c r="ES1116" s="12"/>
      <c r="ET1116" s="12"/>
      <c r="EU1116" s="12"/>
      <c r="EV1116" s="12"/>
      <c r="EW1116" s="12"/>
      <c r="EX1116" s="12"/>
      <c r="EY1116" s="12"/>
      <c r="EZ1116" s="12"/>
      <c r="FA1116" s="12"/>
      <c r="FB1116" s="12"/>
      <c r="FC1116" s="12"/>
      <c r="FD1116" s="12"/>
      <c r="FE1116" s="12"/>
      <c r="FF1116" s="12"/>
      <c r="FG1116" s="12"/>
    </row>
    <row r="1117" spans="1:163" ht="11.25">
      <c r="A1117" s="459"/>
      <c r="B1117" s="460"/>
      <c r="C1117" s="460"/>
      <c r="D1117" s="460"/>
      <c r="E1117" s="460"/>
      <c r="F1117" s="460"/>
      <c r="G1117" s="460"/>
      <c r="H1117" s="460"/>
      <c r="I1117" s="461"/>
      <c r="J1117" s="499"/>
      <c r="K1117" s="501"/>
      <c r="L1117" s="440" t="s">
        <v>911</v>
      </c>
      <c r="M1117" s="441"/>
      <c r="N1117" s="441"/>
      <c r="O1117" s="441"/>
      <c r="P1117" s="441"/>
      <c r="Q1117" s="441"/>
      <c r="R1117" s="441"/>
      <c r="S1117" s="441"/>
      <c r="T1117" s="441"/>
      <c r="U1117" s="441"/>
      <c r="V1117" s="441"/>
      <c r="W1117" s="441"/>
      <c r="X1117" s="441"/>
      <c r="Y1117" s="441"/>
      <c r="Z1117" s="441"/>
      <c r="AA1117" s="441"/>
      <c r="AB1117" s="441"/>
      <c r="AC1117" s="441"/>
      <c r="AD1117" s="441"/>
      <c r="AE1117" s="442"/>
      <c r="AF1117" s="440"/>
      <c r="AG1117" s="441"/>
      <c r="AH1117" s="441"/>
      <c r="AI1117" s="441"/>
      <c r="AJ1117" s="441"/>
      <c r="AK1117" s="441"/>
      <c r="AL1117" s="441"/>
      <c r="AM1117" s="442"/>
      <c r="AN1117" s="444"/>
      <c r="AO1117" s="573"/>
      <c r="AP1117" s="448"/>
      <c r="AQ1117" s="575"/>
      <c r="AR1117" s="440"/>
      <c r="AS1117" s="441"/>
      <c r="AT1117" s="441"/>
      <c r="AU1117" s="441"/>
      <c r="AV1117" s="441"/>
      <c r="AW1117" s="441"/>
      <c r="AX1117" s="441"/>
      <c r="AY1117" s="441"/>
      <c r="AZ1117" s="441"/>
      <c r="BA1117" s="441"/>
      <c r="BB1117" s="441"/>
      <c r="BC1117" s="441"/>
      <c r="BD1117" s="441"/>
      <c r="BE1117" s="441"/>
      <c r="BF1117" s="441"/>
      <c r="BG1117" s="442"/>
      <c r="BH1117" s="440" t="s">
        <v>1087</v>
      </c>
      <c r="BI1117" s="441"/>
      <c r="BJ1117" s="441"/>
      <c r="BK1117" s="441"/>
      <c r="BL1117" s="441"/>
      <c r="BM1117" s="441"/>
      <c r="BN1117" s="441"/>
      <c r="BO1117" s="442"/>
      <c r="BP1117" s="440" t="s">
        <v>1088</v>
      </c>
      <c r="BQ1117" s="441"/>
      <c r="BR1117" s="441"/>
      <c r="BS1117" s="441"/>
      <c r="BT1117" s="441"/>
      <c r="BU1117" s="441"/>
      <c r="BV1117" s="441"/>
      <c r="BW1117" s="442"/>
      <c r="BX1117" s="440" t="s">
        <v>1089</v>
      </c>
      <c r="BY1117" s="441"/>
      <c r="BZ1117" s="441"/>
      <c r="CA1117" s="441"/>
      <c r="CB1117" s="441"/>
      <c r="CC1117" s="441"/>
      <c r="CD1117" s="441"/>
      <c r="CE1117" s="442"/>
      <c r="CF1117" s="440" t="s">
        <v>1090</v>
      </c>
      <c r="CG1117" s="441"/>
      <c r="CH1117" s="441"/>
      <c r="CI1117" s="441"/>
      <c r="CJ1117" s="441"/>
      <c r="CK1117" s="441"/>
      <c r="CL1117" s="441"/>
      <c r="CM1117" s="442"/>
      <c r="CN1117" s="457"/>
      <c r="CO1117" s="445"/>
      <c r="CP1117" s="445"/>
      <c r="CQ1117" s="445"/>
      <c r="CR1117" s="445"/>
      <c r="CS1117" s="445"/>
      <c r="CT1117" s="445"/>
      <c r="CU1117" s="445"/>
      <c r="CV1117" s="12"/>
      <c r="CW1117" s="12"/>
      <c r="CX1117" s="12"/>
      <c r="CY1117" s="12"/>
      <c r="CZ1117" s="12"/>
      <c r="DA1117" s="12"/>
      <c r="DB1117" s="12"/>
      <c r="DC1117" s="12"/>
      <c r="DD1117" s="12"/>
      <c r="DE1117" s="12"/>
      <c r="DF1117" s="12"/>
      <c r="DG1117" s="12"/>
      <c r="DH1117" s="12"/>
      <c r="DI1117" s="12"/>
      <c r="DJ1117" s="12"/>
      <c r="DK1117" s="12"/>
      <c r="DL1117" s="12"/>
      <c r="DM1117" s="12"/>
      <c r="DN1117" s="12"/>
      <c r="DO1117" s="12"/>
      <c r="DP1117" s="12"/>
      <c r="DQ1117" s="12"/>
      <c r="DR1117" s="12"/>
      <c r="DS1117" s="12"/>
      <c r="DT1117" s="12"/>
      <c r="DU1117" s="12"/>
      <c r="DV1117" s="12"/>
      <c r="DW1117" s="12"/>
      <c r="DX1117" s="12"/>
      <c r="DY1117" s="12"/>
      <c r="DZ1117" s="12"/>
      <c r="EA1117" s="12"/>
      <c r="EB1117" s="12"/>
      <c r="EC1117" s="12"/>
      <c r="ED1117" s="12"/>
      <c r="EE1117" s="12"/>
      <c r="EF1117" s="12"/>
      <c r="EG1117" s="12"/>
      <c r="EH1117" s="12"/>
      <c r="EI1117" s="12"/>
      <c r="EJ1117" s="12"/>
      <c r="EK1117" s="12"/>
      <c r="EL1117" s="12"/>
      <c r="EM1117" s="12"/>
      <c r="EN1117" s="12"/>
      <c r="EO1117" s="12"/>
      <c r="EP1117" s="12"/>
      <c r="EQ1117" s="12"/>
      <c r="ER1117" s="12"/>
      <c r="ES1117" s="12"/>
      <c r="ET1117" s="12"/>
      <c r="EU1117" s="12"/>
      <c r="EV1117" s="12"/>
      <c r="EW1117" s="12"/>
      <c r="EX1117" s="12"/>
      <c r="EY1117" s="12"/>
      <c r="EZ1117" s="12"/>
      <c r="FA1117" s="12"/>
      <c r="FB1117" s="12"/>
      <c r="FC1117" s="12"/>
      <c r="FD1117" s="12"/>
      <c r="FE1117" s="12"/>
      <c r="FF1117" s="12"/>
      <c r="FG1117" s="12"/>
    </row>
    <row r="1118" spans="1:163" s="2" customFormat="1" ht="69" customHeight="1">
      <c r="A1118" s="440" t="s">
        <v>347</v>
      </c>
      <c r="B1118" s="441"/>
      <c r="C1118" s="441"/>
      <c r="D1118" s="441"/>
      <c r="E1118" s="441"/>
      <c r="F1118" s="441"/>
      <c r="G1118" s="441"/>
      <c r="H1118" s="441"/>
      <c r="I1118" s="442"/>
      <c r="J1118" s="502"/>
      <c r="K1118" s="503"/>
      <c r="L1118" s="450" t="s">
        <v>1207</v>
      </c>
      <c r="M1118" s="454"/>
      <c r="N1118" s="452" t="s">
        <v>966</v>
      </c>
      <c r="O1118" s="455"/>
      <c r="P1118" s="450" t="s">
        <v>967</v>
      </c>
      <c r="Q1118" s="454"/>
      <c r="R1118" s="452" t="s">
        <v>968</v>
      </c>
      <c r="S1118" s="455"/>
      <c r="T1118" s="450" t="s">
        <v>1208</v>
      </c>
      <c r="U1118" s="454"/>
      <c r="V1118" s="452" t="s">
        <v>969</v>
      </c>
      <c r="W1118" s="455"/>
      <c r="X1118" s="450" t="s">
        <v>821</v>
      </c>
      <c r="Y1118" s="454"/>
      <c r="Z1118" s="452" t="s">
        <v>339</v>
      </c>
      <c r="AA1118" s="455"/>
      <c r="AB1118" s="450" t="s">
        <v>962</v>
      </c>
      <c r="AC1118" s="454"/>
      <c r="AD1118" s="452" t="s">
        <v>961</v>
      </c>
      <c r="AE1118" s="455"/>
      <c r="AF1118" s="450" t="s">
        <v>970</v>
      </c>
      <c r="AG1118" s="454"/>
      <c r="AH1118" s="452" t="s">
        <v>971</v>
      </c>
      <c r="AI1118" s="455"/>
      <c r="AJ1118" s="450" t="s">
        <v>972</v>
      </c>
      <c r="AK1118" s="454"/>
      <c r="AL1118" s="452" t="s">
        <v>973</v>
      </c>
      <c r="AM1118" s="455"/>
      <c r="AN1118" s="565"/>
      <c r="AO1118" s="566"/>
      <c r="AP1118" s="576"/>
      <c r="AQ1118" s="577"/>
      <c r="AR1118" s="450" t="s">
        <v>761</v>
      </c>
      <c r="AS1118" s="454"/>
      <c r="AT1118" s="452" t="s">
        <v>1108</v>
      </c>
      <c r="AU1118" s="455"/>
      <c r="AV1118" s="450" t="s">
        <v>1109</v>
      </c>
      <c r="AW1118" s="454"/>
      <c r="AX1118" s="452" t="s">
        <v>1110</v>
      </c>
      <c r="AY1118" s="455"/>
      <c r="AZ1118" s="450" t="s">
        <v>1207</v>
      </c>
      <c r="BA1118" s="454"/>
      <c r="BB1118" s="452" t="s">
        <v>966</v>
      </c>
      <c r="BC1118" s="455"/>
      <c r="BD1118" s="450" t="s">
        <v>821</v>
      </c>
      <c r="BE1118" s="454"/>
      <c r="BF1118" s="452" t="s">
        <v>1031</v>
      </c>
      <c r="BG1118" s="455"/>
      <c r="BH1118" s="450" t="s">
        <v>1093</v>
      </c>
      <c r="BI1118" s="454"/>
      <c r="BJ1118" s="452" t="s">
        <v>1094</v>
      </c>
      <c r="BK1118" s="455"/>
      <c r="BL1118" s="450" t="s">
        <v>1013</v>
      </c>
      <c r="BM1118" s="454"/>
      <c r="BN1118" s="452" t="s">
        <v>1014</v>
      </c>
      <c r="BO1118" s="455"/>
      <c r="BP1118" s="450" t="s">
        <v>1093</v>
      </c>
      <c r="BQ1118" s="454"/>
      <c r="BR1118" s="452" t="s">
        <v>1094</v>
      </c>
      <c r="BS1118" s="455"/>
      <c r="BT1118" s="450" t="s">
        <v>1013</v>
      </c>
      <c r="BU1118" s="454"/>
      <c r="BV1118" s="452" t="s">
        <v>1014</v>
      </c>
      <c r="BW1118" s="455"/>
      <c r="BX1118" s="450" t="s">
        <v>1093</v>
      </c>
      <c r="BY1118" s="454"/>
      <c r="BZ1118" s="452" t="s">
        <v>1094</v>
      </c>
      <c r="CA1118" s="455"/>
      <c r="CB1118" s="450" t="s">
        <v>1013</v>
      </c>
      <c r="CC1118" s="454"/>
      <c r="CD1118" s="452" t="s">
        <v>1014</v>
      </c>
      <c r="CE1118" s="455"/>
      <c r="CF1118" s="450" t="s">
        <v>1093</v>
      </c>
      <c r="CG1118" s="454"/>
      <c r="CH1118" s="452" t="s">
        <v>1094</v>
      </c>
      <c r="CI1118" s="455"/>
      <c r="CJ1118" s="450" t="s">
        <v>1013</v>
      </c>
      <c r="CK1118" s="454"/>
      <c r="CL1118" s="452" t="s">
        <v>1014</v>
      </c>
      <c r="CM1118" s="455"/>
      <c r="CN1118" s="573"/>
      <c r="CO1118" s="445"/>
      <c r="CP1118" s="448"/>
      <c r="CQ1118" s="445"/>
      <c r="CR1118" s="573"/>
      <c r="CS1118" s="445"/>
      <c r="CT1118" s="448"/>
      <c r="CU1118" s="445"/>
      <c r="CV1118" s="12"/>
      <c r="CW1118" s="12"/>
      <c r="CX1118" s="12"/>
      <c r="CY1118" s="12"/>
      <c r="CZ1118" s="12"/>
      <c r="DA1118" s="12"/>
      <c r="DB1118" s="12"/>
      <c r="DC1118" s="12"/>
      <c r="DD1118" s="12"/>
      <c r="DE1118" s="12"/>
      <c r="DF1118" s="12"/>
      <c r="DG1118" s="12"/>
      <c r="DH1118" s="12"/>
      <c r="DI1118" s="12"/>
      <c r="DJ1118" s="12"/>
      <c r="DK1118" s="12"/>
      <c r="DL1118" s="12"/>
      <c r="DM1118" s="12"/>
      <c r="DN1118" s="12"/>
      <c r="DO1118" s="12"/>
      <c r="DP1118" s="12"/>
      <c r="DQ1118" s="12"/>
      <c r="DR1118" s="12"/>
      <c r="DS1118" s="12"/>
      <c r="DT1118" s="12"/>
      <c r="DU1118" s="12"/>
      <c r="DV1118" s="12"/>
      <c r="DW1118" s="12"/>
      <c r="DX1118" s="12"/>
      <c r="DY1118" s="12"/>
      <c r="DZ1118" s="12"/>
      <c r="EA1118" s="12"/>
      <c r="EB1118" s="12"/>
      <c r="EC1118" s="12"/>
      <c r="ED1118" s="12"/>
      <c r="EE1118" s="12"/>
      <c r="EF1118" s="12"/>
      <c r="EG1118" s="12"/>
      <c r="EH1118" s="12"/>
      <c r="EI1118" s="12"/>
      <c r="EJ1118" s="12"/>
      <c r="EK1118" s="12"/>
      <c r="EL1118" s="12"/>
      <c r="EM1118" s="12"/>
      <c r="EN1118" s="12"/>
      <c r="EO1118" s="12"/>
      <c r="EP1118" s="12"/>
      <c r="EQ1118" s="12"/>
      <c r="ER1118" s="12"/>
      <c r="ES1118" s="12"/>
      <c r="ET1118" s="12"/>
      <c r="EU1118" s="12"/>
      <c r="EV1118" s="12"/>
      <c r="EW1118" s="12"/>
      <c r="EX1118" s="12"/>
      <c r="EY1118" s="12"/>
      <c r="EZ1118" s="12"/>
      <c r="FA1118" s="12"/>
      <c r="FB1118" s="12"/>
      <c r="FC1118" s="12"/>
      <c r="FD1118" s="12"/>
      <c r="FE1118" s="12"/>
      <c r="FF1118" s="12"/>
      <c r="FG1118" s="12"/>
    </row>
    <row r="1119" spans="1:163" s="2" customFormat="1" ht="11.25" customHeight="1">
      <c r="A1119" s="462" t="s">
        <v>1439</v>
      </c>
      <c r="B1119" s="463"/>
      <c r="C1119" s="463"/>
      <c r="D1119" s="463"/>
      <c r="E1119" s="463"/>
      <c r="F1119" s="463"/>
      <c r="G1119" s="463"/>
      <c r="H1119" s="463"/>
      <c r="I1119" s="464"/>
      <c r="J1119" s="462" t="s">
        <v>1440</v>
      </c>
      <c r="K1119" s="464"/>
      <c r="L1119" s="462">
        <v>17</v>
      </c>
      <c r="M1119" s="463"/>
      <c r="N1119" s="463"/>
      <c r="O1119" s="464"/>
      <c r="P1119" s="462">
        <v>18</v>
      </c>
      <c r="Q1119" s="463"/>
      <c r="R1119" s="463"/>
      <c r="S1119" s="464"/>
      <c r="T1119" s="462">
        <v>19</v>
      </c>
      <c r="U1119" s="463"/>
      <c r="V1119" s="463"/>
      <c r="W1119" s="464"/>
      <c r="X1119" s="462">
        <v>20</v>
      </c>
      <c r="Y1119" s="463"/>
      <c r="Z1119" s="463"/>
      <c r="AA1119" s="464"/>
      <c r="AB1119" s="462">
        <v>21</v>
      </c>
      <c r="AC1119" s="463"/>
      <c r="AD1119" s="463"/>
      <c r="AE1119" s="464"/>
      <c r="AF1119" s="462">
        <v>22</v>
      </c>
      <c r="AG1119" s="463"/>
      <c r="AH1119" s="463"/>
      <c r="AI1119" s="464"/>
      <c r="AJ1119" s="462">
        <v>23</v>
      </c>
      <c r="AK1119" s="463"/>
      <c r="AL1119" s="463"/>
      <c r="AM1119" s="464"/>
      <c r="AN1119" s="462">
        <v>24</v>
      </c>
      <c r="AO1119" s="463"/>
      <c r="AP1119" s="463"/>
      <c r="AQ1119" s="464"/>
      <c r="AR1119" s="462">
        <v>25</v>
      </c>
      <c r="AS1119" s="463"/>
      <c r="AT1119" s="463"/>
      <c r="AU1119" s="464"/>
      <c r="AV1119" s="462">
        <v>26</v>
      </c>
      <c r="AW1119" s="463"/>
      <c r="AX1119" s="463"/>
      <c r="AY1119" s="464"/>
      <c r="AZ1119" s="462">
        <v>27</v>
      </c>
      <c r="BA1119" s="463"/>
      <c r="BB1119" s="463"/>
      <c r="BC1119" s="464"/>
      <c r="BD1119" s="462">
        <v>28</v>
      </c>
      <c r="BE1119" s="463"/>
      <c r="BF1119" s="463"/>
      <c r="BG1119" s="464"/>
      <c r="BH1119" s="462">
        <v>29</v>
      </c>
      <c r="BI1119" s="463"/>
      <c r="BJ1119" s="463"/>
      <c r="BK1119" s="464"/>
      <c r="BL1119" s="462">
        <v>30</v>
      </c>
      <c r="BM1119" s="463"/>
      <c r="BN1119" s="463"/>
      <c r="BO1119" s="464"/>
      <c r="BP1119" s="462">
        <v>31</v>
      </c>
      <c r="BQ1119" s="463"/>
      <c r="BR1119" s="463"/>
      <c r="BS1119" s="464"/>
      <c r="BT1119" s="462">
        <v>32</v>
      </c>
      <c r="BU1119" s="463"/>
      <c r="BV1119" s="463"/>
      <c r="BW1119" s="464"/>
      <c r="BX1119" s="462">
        <v>33</v>
      </c>
      <c r="BY1119" s="463"/>
      <c r="BZ1119" s="463"/>
      <c r="CA1119" s="464"/>
      <c r="CB1119" s="462">
        <v>34</v>
      </c>
      <c r="CC1119" s="463"/>
      <c r="CD1119" s="463"/>
      <c r="CE1119" s="464"/>
      <c r="CF1119" s="462">
        <v>35</v>
      </c>
      <c r="CG1119" s="463"/>
      <c r="CH1119" s="463"/>
      <c r="CI1119" s="464"/>
      <c r="CJ1119" s="462">
        <v>36</v>
      </c>
      <c r="CK1119" s="463"/>
      <c r="CL1119" s="463"/>
      <c r="CM1119" s="464"/>
      <c r="CN1119" s="750"/>
      <c r="CO1119" s="750"/>
      <c r="CP1119" s="750"/>
      <c r="CQ1119" s="750"/>
      <c r="CR1119" s="750"/>
      <c r="CS1119" s="750"/>
      <c r="CT1119" s="750"/>
      <c r="CU1119" s="750"/>
      <c r="CV1119" s="12"/>
      <c r="CW1119" s="12"/>
      <c r="CX1119" s="12"/>
      <c r="CY1119" s="12"/>
      <c r="CZ1119" s="12"/>
      <c r="DA1119" s="12"/>
      <c r="DB1119" s="12"/>
      <c r="DC1119" s="12"/>
      <c r="DD1119" s="12"/>
      <c r="DE1119" s="12"/>
      <c r="DF1119" s="12"/>
      <c r="DG1119" s="12"/>
      <c r="DH1119" s="12"/>
      <c r="DI1119" s="12"/>
      <c r="DJ1119" s="12"/>
      <c r="DK1119" s="12"/>
      <c r="DL1119" s="12"/>
      <c r="DM1119" s="12"/>
      <c r="DN1119" s="12"/>
      <c r="DO1119" s="12"/>
      <c r="DP1119" s="12"/>
      <c r="DQ1119" s="12"/>
      <c r="DR1119" s="12"/>
      <c r="DS1119" s="12"/>
      <c r="DT1119" s="12"/>
      <c r="DU1119" s="12"/>
      <c r="DV1119" s="12"/>
      <c r="DW1119" s="12"/>
      <c r="DX1119" s="12"/>
      <c r="DY1119" s="12"/>
      <c r="DZ1119" s="12"/>
      <c r="EA1119" s="12"/>
      <c r="EB1119" s="12"/>
      <c r="EC1119" s="12"/>
      <c r="ED1119" s="12"/>
      <c r="EE1119" s="12"/>
      <c r="EF1119" s="12"/>
      <c r="EG1119" s="12"/>
      <c r="EH1119" s="12"/>
      <c r="EI1119" s="12"/>
      <c r="EJ1119" s="12"/>
      <c r="EK1119" s="12"/>
      <c r="EL1119" s="12"/>
      <c r="EM1119" s="12"/>
      <c r="EN1119" s="12"/>
      <c r="EO1119" s="12"/>
      <c r="EP1119" s="12"/>
      <c r="EQ1119" s="12"/>
      <c r="ER1119" s="12"/>
      <c r="ES1119" s="12"/>
      <c r="ET1119" s="12"/>
      <c r="EU1119" s="12"/>
      <c r="EV1119" s="12"/>
      <c r="EW1119" s="12"/>
      <c r="EX1119" s="12"/>
      <c r="EY1119" s="12"/>
      <c r="EZ1119" s="12"/>
      <c r="FA1119" s="12"/>
      <c r="FB1119" s="12"/>
      <c r="FC1119" s="12"/>
      <c r="FD1119" s="12"/>
      <c r="FE1119" s="12"/>
      <c r="FF1119" s="12"/>
      <c r="FG1119" s="12"/>
    </row>
    <row r="1120" spans="1:163" ht="17.25" customHeight="1">
      <c r="A1120" s="376" t="s">
        <v>132</v>
      </c>
      <c r="B1120" s="377"/>
      <c r="C1120" s="377"/>
      <c r="D1120" s="377"/>
      <c r="E1120" s="377"/>
      <c r="F1120" s="377"/>
      <c r="G1120" s="377"/>
      <c r="H1120" s="377"/>
      <c r="I1120" s="378"/>
      <c r="J1120" s="412">
        <v>1</v>
      </c>
      <c r="K1120" s="413"/>
      <c r="L1120" s="369"/>
      <c r="M1120" s="370"/>
      <c r="N1120" s="370"/>
      <c r="O1120" s="371"/>
      <c r="P1120" s="369"/>
      <c r="Q1120" s="370"/>
      <c r="R1120" s="370"/>
      <c r="S1120" s="371"/>
      <c r="T1120" s="369"/>
      <c r="U1120" s="370"/>
      <c r="V1120" s="370"/>
      <c r="W1120" s="371"/>
      <c r="X1120" s="369"/>
      <c r="Y1120" s="370"/>
      <c r="Z1120" s="370"/>
      <c r="AA1120" s="371"/>
      <c r="AB1120" s="369"/>
      <c r="AC1120" s="370"/>
      <c r="AD1120" s="370"/>
      <c r="AE1120" s="371"/>
      <c r="AF1120" s="369"/>
      <c r="AG1120" s="370"/>
      <c r="AH1120" s="370"/>
      <c r="AI1120" s="371"/>
      <c r="AJ1120" s="369"/>
      <c r="AK1120" s="370"/>
      <c r="AL1120" s="370"/>
      <c r="AM1120" s="371"/>
      <c r="AN1120" s="369"/>
      <c r="AO1120" s="370"/>
      <c r="AP1120" s="370"/>
      <c r="AQ1120" s="371"/>
      <c r="AR1120" s="369"/>
      <c r="AS1120" s="370"/>
      <c r="AT1120" s="370"/>
      <c r="AU1120" s="371"/>
      <c r="AV1120" s="369"/>
      <c r="AW1120" s="370"/>
      <c r="AX1120" s="370"/>
      <c r="AY1120" s="371"/>
      <c r="AZ1120" s="369"/>
      <c r="BA1120" s="370"/>
      <c r="BB1120" s="370"/>
      <c r="BC1120" s="371"/>
      <c r="BD1120" s="369"/>
      <c r="BE1120" s="370"/>
      <c r="BF1120" s="370"/>
      <c r="BG1120" s="371"/>
      <c r="BH1120" s="369"/>
      <c r="BI1120" s="370"/>
      <c r="BJ1120" s="370"/>
      <c r="BK1120" s="371"/>
      <c r="BL1120" s="369"/>
      <c r="BM1120" s="370"/>
      <c r="BN1120" s="370"/>
      <c r="BO1120" s="371"/>
      <c r="BP1120" s="369"/>
      <c r="BQ1120" s="370"/>
      <c r="BR1120" s="370"/>
      <c r="BS1120" s="371"/>
      <c r="BT1120" s="369"/>
      <c r="BU1120" s="370"/>
      <c r="BV1120" s="370"/>
      <c r="BW1120" s="371"/>
      <c r="BX1120" s="369"/>
      <c r="BY1120" s="370"/>
      <c r="BZ1120" s="370"/>
      <c r="CA1120" s="371"/>
      <c r="CB1120" s="369"/>
      <c r="CC1120" s="370"/>
      <c r="CD1120" s="370"/>
      <c r="CE1120" s="371"/>
      <c r="CF1120" s="379">
        <f>(BH1120+BP1120)-BX1120</f>
        <v>0</v>
      </c>
      <c r="CG1120" s="380"/>
      <c r="CH1120" s="380"/>
      <c r="CI1120" s="381"/>
      <c r="CJ1120" s="379">
        <f>(BL1120+BT1120)-CB1120</f>
        <v>0</v>
      </c>
      <c r="CK1120" s="380"/>
      <c r="CL1120" s="380"/>
      <c r="CM1120" s="381"/>
      <c r="CN1120" s="944"/>
      <c r="CO1120" s="944"/>
      <c r="CP1120" s="944"/>
      <c r="CQ1120" s="944"/>
      <c r="CR1120" s="944"/>
      <c r="CS1120" s="944"/>
      <c r="CT1120" s="944"/>
      <c r="CU1120" s="944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P1120" s="10"/>
      <c r="DQ1120" s="10"/>
      <c r="DR1120" s="10"/>
      <c r="DS1120" s="10"/>
      <c r="DT1120" s="10"/>
      <c r="DU1120" s="10"/>
      <c r="DV1120" s="10"/>
      <c r="DW1120" s="10"/>
      <c r="DX1120" s="10"/>
      <c r="DY1120" s="10"/>
      <c r="DZ1120" s="10"/>
      <c r="EA1120" s="10"/>
      <c r="EB1120" s="10"/>
      <c r="EC1120" s="10"/>
      <c r="ED1120" s="10"/>
      <c r="EE1120" s="10"/>
      <c r="EF1120" s="10"/>
      <c r="EG1120" s="10"/>
      <c r="EH1120" s="10"/>
      <c r="EI1120" s="10"/>
      <c r="EJ1120" s="10"/>
      <c r="EK1120" s="10"/>
      <c r="EL1120" s="10"/>
      <c r="EM1120" s="10"/>
      <c r="EN1120" s="10"/>
      <c r="EO1120" s="10"/>
      <c r="EP1120" s="10"/>
      <c r="EQ1120" s="10"/>
      <c r="ER1120" s="10"/>
      <c r="ES1120" s="10"/>
      <c r="ET1120" s="10"/>
      <c r="EU1120" s="10"/>
      <c r="EV1120" s="10"/>
      <c r="EW1120" s="10"/>
      <c r="EX1120" s="10"/>
      <c r="EY1120" s="10"/>
      <c r="EZ1120" s="10"/>
      <c r="FA1120" s="10"/>
      <c r="FB1120" s="10"/>
      <c r="FC1120" s="10"/>
      <c r="FD1120" s="10"/>
      <c r="FE1120" s="10"/>
      <c r="FF1120" s="10"/>
      <c r="FG1120" s="10"/>
    </row>
    <row r="1121" spans="1:163" ht="11.25" customHeight="1">
      <c r="A1121" s="21"/>
      <c r="B1121" s="21"/>
      <c r="C1121" s="10"/>
      <c r="D1121" s="10"/>
      <c r="E1121" s="10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P1121" s="10"/>
      <c r="DQ1121" s="10"/>
      <c r="DR1121" s="10"/>
      <c r="DS1121" s="10"/>
      <c r="DT1121" s="10"/>
      <c r="DU1121" s="10"/>
      <c r="DV1121" s="10"/>
      <c r="DW1121" s="10"/>
      <c r="DX1121" s="10"/>
      <c r="DY1121" s="10"/>
      <c r="DZ1121" s="10"/>
      <c r="EA1121" s="10"/>
      <c r="EB1121" s="10"/>
      <c r="EC1121" s="10"/>
      <c r="ED1121" s="10"/>
      <c r="EE1121" s="10"/>
      <c r="EF1121" s="10"/>
      <c r="EG1121" s="10"/>
      <c r="EH1121" s="10"/>
      <c r="EI1121" s="10"/>
      <c r="EJ1121" s="10"/>
      <c r="EK1121" s="10"/>
      <c r="EL1121" s="10"/>
      <c r="EM1121" s="10"/>
      <c r="EN1121" s="10"/>
      <c r="EO1121" s="10"/>
      <c r="EP1121" s="10"/>
      <c r="EQ1121" s="10"/>
      <c r="ER1121" s="10"/>
      <c r="ES1121" s="10"/>
      <c r="ET1121" s="10"/>
      <c r="EU1121" s="10"/>
      <c r="EV1121" s="10"/>
      <c r="EW1121" s="10"/>
      <c r="EX1121" s="10"/>
      <c r="EY1121" s="10"/>
      <c r="EZ1121" s="10"/>
      <c r="FA1121" s="10"/>
      <c r="FB1121" s="10"/>
      <c r="FC1121" s="10"/>
      <c r="FD1121" s="10"/>
      <c r="FE1121" s="10"/>
      <c r="FF1121" s="10"/>
      <c r="FG1121" s="10"/>
    </row>
    <row r="1122" spans="1:163" ht="11.25">
      <c r="A1122" s="21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08"/>
      <c r="AQ1122" s="108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  <c r="DO1122" s="12"/>
      <c r="DP1122" s="12"/>
      <c r="DQ1122" s="12"/>
      <c r="DR1122" s="12"/>
      <c r="DS1122" s="12"/>
      <c r="DT1122" s="12"/>
      <c r="DU1122" s="12"/>
      <c r="DV1122" s="12"/>
      <c r="DW1122" s="12"/>
      <c r="DX1122" s="12"/>
      <c r="DY1122" s="12"/>
      <c r="DZ1122" s="12"/>
      <c r="EA1122" s="12"/>
      <c r="EB1122" s="12"/>
      <c r="EC1122" s="12"/>
      <c r="ED1122" s="12"/>
      <c r="EE1122" s="12"/>
      <c r="EF1122" s="12"/>
      <c r="EG1122" s="12"/>
      <c r="EH1122" s="12"/>
      <c r="EI1122" s="12"/>
      <c r="EJ1122" s="12"/>
      <c r="EK1122" s="12"/>
      <c r="EL1122" s="12"/>
      <c r="EM1122" s="12"/>
      <c r="EN1122" s="12"/>
      <c r="EO1122" s="12"/>
      <c r="EP1122" s="12"/>
      <c r="EQ1122" s="12"/>
      <c r="ER1122" s="12"/>
      <c r="ES1122" s="12"/>
      <c r="ET1122" s="12"/>
      <c r="EU1122" s="12"/>
      <c r="EV1122" s="12"/>
      <c r="EW1122" s="12"/>
      <c r="EX1122" s="12"/>
      <c r="EY1122" s="12"/>
      <c r="EZ1122" s="12"/>
      <c r="FA1122" s="12"/>
      <c r="FB1122" s="12"/>
      <c r="FC1122" s="12"/>
      <c r="FD1122" s="12"/>
      <c r="FE1122" s="12"/>
      <c r="FF1122" s="12"/>
      <c r="FG1122" s="12"/>
    </row>
    <row r="1123" spans="1:163" ht="18.75" customHeight="1">
      <c r="A1123" s="496" t="s">
        <v>308</v>
      </c>
      <c r="B1123" s="496"/>
      <c r="C1123" s="45"/>
      <c r="D1123" s="45"/>
      <c r="E1123" s="45"/>
      <c r="F1123" s="45"/>
      <c r="G1123" s="45"/>
      <c r="H1123" s="45"/>
      <c r="I1123" s="45"/>
      <c r="J1123" s="45"/>
      <c r="K1123" s="69" t="s">
        <v>1676</v>
      </c>
      <c r="L1123" s="69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5"/>
      <c r="BQ1123" s="45"/>
      <c r="BR1123" s="45"/>
      <c r="BS1123" s="45"/>
      <c r="BT1123" s="45"/>
      <c r="BU1123" s="45"/>
      <c r="BV1123" s="45"/>
      <c r="BW1123" s="45"/>
      <c r="BX1123" s="45"/>
      <c r="BY1123" s="45"/>
      <c r="BZ1123" s="45"/>
      <c r="CA1123" s="45"/>
      <c r="CB1123" s="45"/>
      <c r="CC1123" s="45"/>
      <c r="CD1123" s="45"/>
      <c r="CE1123" s="45"/>
      <c r="CF1123" s="45"/>
      <c r="CG1123" s="45"/>
      <c r="CH1123" s="45"/>
      <c r="CI1123" s="45"/>
      <c r="CJ1123" s="45"/>
      <c r="CK1123" s="45"/>
      <c r="CL1123" s="45"/>
      <c r="CM1123" s="45"/>
      <c r="CN1123" s="45"/>
      <c r="CO1123" s="45"/>
      <c r="CP1123" s="45"/>
      <c r="CQ1123" s="45"/>
      <c r="CR1123" s="45"/>
      <c r="CS1123" s="45"/>
      <c r="CT1123" s="45"/>
      <c r="CU1123" s="45"/>
      <c r="CV1123" s="45"/>
      <c r="CW1123" s="45"/>
      <c r="CX1123" s="45"/>
      <c r="CY1123" s="45"/>
      <c r="CZ1123" s="45"/>
      <c r="DA1123" s="45"/>
      <c r="DB1123" s="45"/>
      <c r="DC1123" s="45"/>
      <c r="DD1123" s="45"/>
      <c r="DE1123" s="45"/>
      <c r="DF1123" s="45"/>
      <c r="DG1123" s="45"/>
      <c r="DH1123" s="45"/>
      <c r="DI1123" s="45"/>
      <c r="DJ1123" s="45"/>
      <c r="DK1123" s="45"/>
      <c r="DL1123" s="45"/>
      <c r="DM1123" s="45"/>
      <c r="DN1123" s="45"/>
      <c r="DO1123" s="45"/>
      <c r="DP1123" s="45"/>
      <c r="DQ1123" s="45"/>
      <c r="DR1123" s="45"/>
      <c r="DS1123" s="45"/>
      <c r="DT1123" s="45"/>
      <c r="DU1123" s="45"/>
      <c r="DV1123" s="45"/>
      <c r="DW1123" s="45"/>
      <c r="DX1123" s="45"/>
      <c r="DY1123" s="45"/>
      <c r="DZ1123" s="45"/>
      <c r="EA1123" s="45"/>
      <c r="EB1123" s="45"/>
      <c r="EC1123" s="45"/>
      <c r="ED1123" s="45"/>
      <c r="EE1123" s="45"/>
      <c r="EF1123" s="45"/>
      <c r="EG1123" s="45"/>
      <c r="EH1123" s="45"/>
      <c r="EI1123" s="45"/>
      <c r="EJ1123" s="45"/>
      <c r="EK1123" s="45"/>
      <c r="EL1123" s="45"/>
      <c r="EM1123" s="45"/>
      <c r="EN1123" s="45"/>
      <c r="EO1123" s="45"/>
      <c r="EP1123" s="45"/>
      <c r="EQ1123" s="45"/>
      <c r="ER1123" s="45"/>
      <c r="ES1123" s="45"/>
      <c r="ET1123" s="45"/>
      <c r="EU1123" s="45"/>
      <c r="EV1123" s="45"/>
      <c r="EW1123" s="45"/>
      <c r="EX1123" s="45"/>
      <c r="EY1123" s="45"/>
      <c r="EZ1123" s="45"/>
      <c r="FA1123" s="45"/>
      <c r="FB1123" s="45"/>
      <c r="FC1123" s="45"/>
      <c r="FD1123" s="45"/>
      <c r="FE1123" s="45"/>
      <c r="FF1123" s="45"/>
      <c r="FG1123" s="45"/>
    </row>
    <row r="1124" spans="1:163" s="8" customFormat="1" ht="11.25" customHeight="1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  <c r="DP1124" s="10"/>
      <c r="DQ1124" s="10"/>
      <c r="DR1124" s="10"/>
      <c r="DS1124" s="10"/>
      <c r="DT1124" s="10"/>
      <c r="DU1124" s="10"/>
      <c r="DV1124" s="10"/>
      <c r="DW1124" s="10"/>
      <c r="DX1124" s="10"/>
      <c r="DY1124" s="10"/>
      <c r="DZ1124" s="10"/>
      <c r="EA1124" s="10"/>
      <c r="EB1124" s="10"/>
      <c r="EC1124" s="10"/>
      <c r="ED1124" s="10"/>
      <c r="EE1124" s="10"/>
      <c r="EF1124" s="10"/>
      <c r="EG1124" s="10"/>
      <c r="EH1124" s="10"/>
      <c r="EI1124" s="10"/>
      <c r="EJ1124" s="10"/>
      <c r="EK1124" s="10"/>
      <c r="EL1124" s="10"/>
      <c r="EM1124" s="10"/>
      <c r="EN1124" s="10"/>
      <c r="EO1124" s="10"/>
      <c r="EP1124" s="10"/>
      <c r="EQ1124" s="10"/>
      <c r="ER1124" s="10"/>
      <c r="ES1124" s="10"/>
      <c r="ET1124" s="10"/>
      <c r="EU1124" s="10"/>
      <c r="EV1124" s="10"/>
      <c r="EW1124" s="10"/>
      <c r="EX1124" s="10"/>
      <c r="EY1124" s="10"/>
      <c r="EZ1124" s="10"/>
      <c r="FA1124" s="10"/>
      <c r="FB1124" s="10"/>
      <c r="FC1124" s="10"/>
      <c r="FD1124" s="10"/>
      <c r="FE1124" s="10"/>
      <c r="FF1124" s="10"/>
      <c r="FG1124" s="10"/>
    </row>
    <row r="1125" spans="1:163" s="71" customFormat="1" ht="11.25" customHeight="1">
      <c r="A1125" s="437" t="s">
        <v>816</v>
      </c>
      <c r="B1125" s="438"/>
      <c r="C1125" s="438"/>
      <c r="D1125" s="438"/>
      <c r="E1125" s="438"/>
      <c r="F1125" s="438"/>
      <c r="G1125" s="438"/>
      <c r="H1125" s="438"/>
      <c r="I1125" s="439"/>
      <c r="J1125" s="497" t="s">
        <v>525</v>
      </c>
      <c r="K1125" s="562"/>
      <c r="L1125" s="352" t="s">
        <v>311</v>
      </c>
      <c r="M1125" s="417"/>
      <c r="N1125" s="417"/>
      <c r="O1125" s="417"/>
      <c r="P1125" s="417"/>
      <c r="Q1125" s="417"/>
      <c r="R1125" s="417"/>
      <c r="S1125" s="417"/>
      <c r="T1125" s="417"/>
      <c r="U1125" s="417"/>
      <c r="V1125" s="417"/>
      <c r="W1125" s="417"/>
      <c r="X1125" s="417"/>
      <c r="Y1125" s="417"/>
      <c r="Z1125" s="417"/>
      <c r="AA1125" s="447"/>
      <c r="AB1125" s="529" t="s">
        <v>1810</v>
      </c>
      <c r="AC1125" s="530"/>
      <c r="AD1125" s="530"/>
      <c r="AE1125" s="530"/>
      <c r="AF1125" s="530"/>
      <c r="AG1125" s="530"/>
      <c r="AH1125" s="530"/>
      <c r="AI1125" s="530"/>
      <c r="AJ1125" s="530"/>
      <c r="AK1125" s="530"/>
      <c r="AL1125" s="530"/>
      <c r="AM1125" s="530"/>
      <c r="AN1125" s="530"/>
      <c r="AO1125" s="530"/>
      <c r="AP1125" s="530"/>
      <c r="AQ1125" s="530"/>
      <c r="AR1125" s="530"/>
      <c r="AS1125" s="530"/>
      <c r="AT1125" s="530"/>
      <c r="AU1125" s="530"/>
      <c r="AV1125" s="530"/>
      <c r="AW1125" s="530"/>
      <c r="AX1125" s="530"/>
      <c r="AY1125" s="530"/>
      <c r="AZ1125" s="530"/>
      <c r="BA1125" s="530"/>
      <c r="BB1125" s="530"/>
      <c r="BC1125" s="530"/>
      <c r="BD1125" s="529" t="s">
        <v>1811</v>
      </c>
      <c r="BE1125" s="530"/>
      <c r="BF1125" s="530"/>
      <c r="BG1125" s="530"/>
      <c r="BH1125" s="530"/>
      <c r="BI1125" s="530"/>
      <c r="BJ1125" s="530"/>
      <c r="BK1125" s="530"/>
      <c r="BL1125" s="530"/>
      <c r="BM1125" s="530"/>
      <c r="BN1125" s="530"/>
      <c r="BO1125" s="530"/>
      <c r="BP1125" s="530"/>
      <c r="BQ1125" s="530"/>
      <c r="BR1125" s="530"/>
      <c r="BS1125" s="530"/>
      <c r="BT1125" s="530"/>
      <c r="BU1125" s="530"/>
      <c r="BV1125" s="530"/>
      <c r="BW1125" s="530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  <c r="CH1125" s="195"/>
      <c r="CI1125" s="195"/>
      <c r="CJ1125" s="195"/>
      <c r="CK1125" s="195"/>
      <c r="CL1125" s="195"/>
      <c r="CM1125" s="195"/>
      <c r="CN1125" s="12"/>
      <c r="CO1125" s="12"/>
      <c r="CP1125" s="12"/>
      <c r="CQ1125" s="12"/>
      <c r="CR1125" s="12"/>
      <c r="CS1125" s="12"/>
      <c r="CT1125" s="12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  <c r="DP1125" s="10"/>
      <c r="DQ1125" s="10"/>
      <c r="DR1125" s="10"/>
      <c r="DS1125" s="10"/>
      <c r="DT1125" s="10"/>
      <c r="DU1125" s="10"/>
      <c r="DV1125" s="10"/>
      <c r="DW1125" s="10"/>
      <c r="DX1125" s="10"/>
      <c r="DY1125" s="10"/>
      <c r="DZ1125" s="10"/>
      <c r="EA1125" s="10"/>
      <c r="EB1125" s="10"/>
      <c r="EC1125" s="10"/>
      <c r="ED1125" s="10"/>
      <c r="EE1125" s="10"/>
      <c r="EF1125" s="10"/>
      <c r="EG1125" s="10"/>
      <c r="EH1125" s="10"/>
      <c r="EI1125" s="10"/>
      <c r="EJ1125" s="10"/>
      <c r="EK1125" s="10"/>
      <c r="EL1125" s="10"/>
      <c r="EM1125" s="10"/>
      <c r="EN1125" s="10"/>
      <c r="EO1125" s="10"/>
      <c r="EP1125" s="10"/>
      <c r="EQ1125" s="10"/>
      <c r="ER1125" s="10"/>
      <c r="ES1125" s="10"/>
      <c r="ET1125" s="10"/>
      <c r="EU1125" s="10"/>
      <c r="EV1125" s="10"/>
      <c r="EW1125" s="10"/>
      <c r="EX1125" s="10"/>
      <c r="EY1125" s="10"/>
      <c r="EZ1125" s="10"/>
      <c r="FA1125" s="10"/>
      <c r="FB1125" s="10"/>
      <c r="FC1125" s="10"/>
      <c r="FD1125" s="10"/>
      <c r="FE1125" s="10"/>
      <c r="FF1125" s="10"/>
      <c r="FG1125" s="10"/>
    </row>
    <row r="1126" spans="1:163" s="71" customFormat="1" ht="34.5" customHeight="1">
      <c r="A1126" s="459"/>
      <c r="B1126" s="460"/>
      <c r="C1126" s="460"/>
      <c r="D1126" s="460"/>
      <c r="E1126" s="460"/>
      <c r="F1126" s="460"/>
      <c r="G1126" s="460"/>
      <c r="H1126" s="460"/>
      <c r="I1126" s="461"/>
      <c r="J1126" s="499"/>
      <c r="K1126" s="501"/>
      <c r="L1126" s="354" t="s">
        <v>587</v>
      </c>
      <c r="M1126" s="421"/>
      <c r="N1126" s="421"/>
      <c r="O1126" s="421"/>
      <c r="P1126" s="421"/>
      <c r="Q1126" s="421"/>
      <c r="R1126" s="421"/>
      <c r="S1126" s="421"/>
      <c r="T1126" s="421"/>
      <c r="U1126" s="421"/>
      <c r="V1126" s="421"/>
      <c r="W1126" s="421"/>
      <c r="X1126" s="421"/>
      <c r="Y1126" s="421"/>
      <c r="Z1126" s="421"/>
      <c r="AA1126" s="443"/>
      <c r="AB1126" s="530"/>
      <c r="AC1126" s="530"/>
      <c r="AD1126" s="530"/>
      <c r="AE1126" s="530"/>
      <c r="AF1126" s="530"/>
      <c r="AG1126" s="530"/>
      <c r="AH1126" s="530"/>
      <c r="AI1126" s="530"/>
      <c r="AJ1126" s="530"/>
      <c r="AK1126" s="530"/>
      <c r="AL1126" s="530"/>
      <c r="AM1126" s="530"/>
      <c r="AN1126" s="530"/>
      <c r="AO1126" s="530"/>
      <c r="AP1126" s="530"/>
      <c r="AQ1126" s="530"/>
      <c r="AR1126" s="530"/>
      <c r="AS1126" s="530"/>
      <c r="AT1126" s="530"/>
      <c r="AU1126" s="530"/>
      <c r="AV1126" s="530"/>
      <c r="AW1126" s="530"/>
      <c r="AX1126" s="530"/>
      <c r="AY1126" s="530"/>
      <c r="AZ1126" s="530"/>
      <c r="BA1126" s="530"/>
      <c r="BB1126" s="530"/>
      <c r="BC1126" s="530"/>
      <c r="BD1126" s="530"/>
      <c r="BE1126" s="530"/>
      <c r="BF1126" s="530"/>
      <c r="BG1126" s="530"/>
      <c r="BH1126" s="530"/>
      <c r="BI1126" s="530"/>
      <c r="BJ1126" s="530"/>
      <c r="BK1126" s="530"/>
      <c r="BL1126" s="530"/>
      <c r="BM1126" s="530"/>
      <c r="BN1126" s="530"/>
      <c r="BO1126" s="530"/>
      <c r="BP1126" s="530"/>
      <c r="BQ1126" s="530"/>
      <c r="BR1126" s="530"/>
      <c r="BS1126" s="530"/>
      <c r="BT1126" s="530"/>
      <c r="BU1126" s="530"/>
      <c r="BV1126" s="530"/>
      <c r="BW1126" s="530"/>
      <c r="BX1126" s="54"/>
      <c r="BY1126" s="54"/>
      <c r="BZ1126" s="54"/>
      <c r="CA1126" s="54"/>
      <c r="CB1126" s="54"/>
      <c r="CC1126" s="54"/>
      <c r="CD1126" s="54"/>
      <c r="CE1126" s="54"/>
      <c r="CF1126" s="54"/>
      <c r="CG1126" s="54"/>
      <c r="CH1126" s="54"/>
      <c r="CI1126" s="54"/>
      <c r="CJ1126" s="54"/>
      <c r="CK1126" s="54"/>
      <c r="CL1126" s="54"/>
      <c r="CM1126" s="54"/>
      <c r="CN1126" s="12"/>
      <c r="CO1126" s="12"/>
      <c r="CP1126" s="12"/>
      <c r="CQ1126" s="12"/>
      <c r="CR1126" s="12"/>
      <c r="CS1126" s="12"/>
      <c r="CT1126" s="12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  <c r="DP1126" s="10"/>
      <c r="DQ1126" s="10"/>
      <c r="DR1126" s="10"/>
      <c r="DS1126" s="10"/>
      <c r="DT1126" s="10"/>
      <c r="DU1126" s="10"/>
      <c r="DV1126" s="10"/>
      <c r="DW1126" s="10"/>
      <c r="DX1126" s="10"/>
      <c r="DY1126" s="10"/>
      <c r="DZ1126" s="10"/>
      <c r="EA1126" s="10"/>
      <c r="EB1126" s="10"/>
      <c r="EC1126" s="10"/>
      <c r="ED1126" s="10"/>
      <c r="EE1126" s="10"/>
      <c r="EF1126" s="10"/>
      <c r="EG1126" s="10"/>
      <c r="EH1126" s="10"/>
      <c r="EI1126" s="10"/>
      <c r="EJ1126" s="10"/>
      <c r="EK1126" s="10"/>
      <c r="EL1126" s="10"/>
      <c r="EM1126" s="10"/>
      <c r="EN1126" s="10"/>
      <c r="EO1126" s="10"/>
      <c r="EP1126" s="10"/>
      <c r="EQ1126" s="10"/>
      <c r="ER1126" s="10"/>
      <c r="ES1126" s="10"/>
      <c r="ET1126" s="10"/>
      <c r="EU1126" s="10"/>
      <c r="EV1126" s="10"/>
      <c r="EW1126" s="10"/>
      <c r="EX1126" s="10"/>
      <c r="EY1126" s="10"/>
      <c r="EZ1126" s="10"/>
      <c r="FA1126" s="10"/>
      <c r="FB1126" s="10"/>
      <c r="FC1126" s="10"/>
      <c r="FD1126" s="10"/>
      <c r="FE1126" s="10"/>
      <c r="FF1126" s="10"/>
      <c r="FG1126" s="10"/>
    </row>
    <row r="1127" spans="1:163" s="71" customFormat="1" ht="49.5" customHeight="1">
      <c r="A1127" s="459"/>
      <c r="B1127" s="460"/>
      <c r="C1127" s="460"/>
      <c r="D1127" s="460"/>
      <c r="E1127" s="460"/>
      <c r="F1127" s="460"/>
      <c r="G1127" s="460"/>
      <c r="H1127" s="460"/>
      <c r="I1127" s="461"/>
      <c r="J1127" s="499"/>
      <c r="K1127" s="501"/>
      <c r="L1127" s="356"/>
      <c r="M1127" s="451"/>
      <c r="N1127" s="451"/>
      <c r="O1127" s="451"/>
      <c r="P1127" s="451"/>
      <c r="Q1127" s="451"/>
      <c r="R1127" s="451"/>
      <c r="S1127" s="451"/>
      <c r="T1127" s="451"/>
      <c r="U1127" s="451"/>
      <c r="V1127" s="451"/>
      <c r="W1127" s="453"/>
      <c r="X1127" s="596" t="s">
        <v>1247</v>
      </c>
      <c r="Y1127" s="417"/>
      <c r="Z1127" s="361" t="s">
        <v>1248</v>
      </c>
      <c r="AA1127" s="447"/>
      <c r="AB1127" s="356" t="s">
        <v>582</v>
      </c>
      <c r="AC1127" s="357"/>
      <c r="AD1127" s="357"/>
      <c r="AE1127" s="357"/>
      <c r="AF1127" s="357"/>
      <c r="AG1127" s="357"/>
      <c r="AH1127" s="357"/>
      <c r="AI1127" s="357"/>
      <c r="AJ1127" s="357"/>
      <c r="AK1127" s="357"/>
      <c r="AL1127" s="357"/>
      <c r="AM1127" s="357"/>
      <c r="AN1127" s="357"/>
      <c r="AO1127" s="357"/>
      <c r="AP1127" s="357"/>
      <c r="AQ1127" s="360"/>
      <c r="AR1127" s="356" t="s">
        <v>956</v>
      </c>
      <c r="AS1127" s="357"/>
      <c r="AT1127" s="357"/>
      <c r="AU1127" s="357"/>
      <c r="AV1127" s="357"/>
      <c r="AW1127" s="357"/>
      <c r="AX1127" s="357"/>
      <c r="AY1127" s="357"/>
      <c r="AZ1127" s="357"/>
      <c r="BA1127" s="357"/>
      <c r="BB1127" s="357"/>
      <c r="BC1127" s="360"/>
      <c r="BD1127" s="596" t="s">
        <v>1247</v>
      </c>
      <c r="BE1127" s="417"/>
      <c r="BF1127" s="361" t="s">
        <v>1248</v>
      </c>
      <c r="BG1127" s="447"/>
      <c r="BH1127" s="356" t="s">
        <v>957</v>
      </c>
      <c r="BI1127" s="357"/>
      <c r="BJ1127" s="357"/>
      <c r="BK1127" s="357"/>
      <c r="BL1127" s="357"/>
      <c r="BM1127" s="357"/>
      <c r="BN1127" s="357"/>
      <c r="BO1127" s="357"/>
      <c r="BP1127" s="357"/>
      <c r="BQ1127" s="357"/>
      <c r="BR1127" s="357"/>
      <c r="BS1127" s="360"/>
      <c r="BT1127" s="596" t="s">
        <v>1247</v>
      </c>
      <c r="BU1127" s="417"/>
      <c r="BV1127" s="361" t="s">
        <v>1248</v>
      </c>
      <c r="BW1127" s="447"/>
      <c r="BX1127" s="856"/>
      <c r="BY1127" s="856"/>
      <c r="BZ1127" s="856"/>
      <c r="CA1127" s="856"/>
      <c r="CB1127" s="856"/>
      <c r="CC1127" s="856"/>
      <c r="CD1127" s="856"/>
      <c r="CE1127" s="856"/>
      <c r="CF1127" s="856"/>
      <c r="CG1127" s="856"/>
      <c r="CH1127" s="856"/>
      <c r="CI1127" s="856"/>
      <c r="CJ1127" s="598"/>
      <c r="CK1127" s="598"/>
      <c r="CL1127" s="598"/>
      <c r="CM1127" s="598"/>
      <c r="CN1127" s="12"/>
      <c r="CO1127" s="12"/>
      <c r="CP1127" s="12"/>
      <c r="CQ1127" s="12"/>
      <c r="CR1127" s="12"/>
      <c r="CS1127" s="12"/>
      <c r="CT1127" s="12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  <c r="DP1127" s="10"/>
      <c r="DQ1127" s="10"/>
      <c r="DR1127" s="10"/>
      <c r="DS1127" s="10"/>
      <c r="DT1127" s="10"/>
      <c r="DU1127" s="10"/>
      <c r="DV1127" s="10"/>
      <c r="DW1127" s="10"/>
      <c r="DX1127" s="10"/>
      <c r="DY1127" s="10"/>
      <c r="DZ1127" s="10"/>
      <c r="EA1127" s="10"/>
      <c r="EB1127" s="10"/>
      <c r="EC1127" s="10"/>
      <c r="ED1127" s="10"/>
      <c r="EE1127" s="10"/>
      <c r="EF1127" s="10"/>
      <c r="EG1127" s="10"/>
      <c r="EH1127" s="10"/>
      <c r="EI1127" s="10"/>
      <c r="EJ1127" s="10"/>
      <c r="EK1127" s="10"/>
      <c r="EL1127" s="10"/>
      <c r="EM1127" s="10"/>
      <c r="EN1127" s="10"/>
      <c r="EO1127" s="10"/>
      <c r="EP1127" s="10"/>
      <c r="EQ1127" s="10"/>
      <c r="ER1127" s="10"/>
      <c r="ES1127" s="10"/>
      <c r="ET1127" s="10"/>
      <c r="EU1127" s="10"/>
      <c r="EV1127" s="10"/>
      <c r="EW1127" s="10"/>
      <c r="EX1127" s="10"/>
      <c r="EY1127" s="10"/>
      <c r="EZ1127" s="10"/>
      <c r="FA1127" s="10"/>
      <c r="FB1127" s="10"/>
      <c r="FC1127" s="10"/>
      <c r="FD1127" s="10"/>
      <c r="FE1127" s="10"/>
      <c r="FF1127" s="10"/>
      <c r="FG1127" s="10"/>
    </row>
    <row r="1128" spans="1:163" ht="11.25">
      <c r="A1128" s="459"/>
      <c r="B1128" s="460"/>
      <c r="C1128" s="460"/>
      <c r="D1128" s="460"/>
      <c r="E1128" s="460"/>
      <c r="F1128" s="460"/>
      <c r="G1128" s="460"/>
      <c r="H1128" s="460"/>
      <c r="I1128" s="461"/>
      <c r="J1128" s="499"/>
      <c r="K1128" s="501"/>
      <c r="L1128" s="596" t="s">
        <v>567</v>
      </c>
      <c r="M1128" s="417"/>
      <c r="N1128" s="361" t="s">
        <v>568</v>
      </c>
      <c r="O1128" s="447"/>
      <c r="P1128" s="596" t="s">
        <v>569</v>
      </c>
      <c r="Q1128" s="417"/>
      <c r="R1128" s="361" t="s">
        <v>312</v>
      </c>
      <c r="S1128" s="447"/>
      <c r="T1128" s="596" t="s">
        <v>634</v>
      </c>
      <c r="U1128" s="417"/>
      <c r="V1128" s="361" t="s">
        <v>571</v>
      </c>
      <c r="W1128" s="447"/>
      <c r="X1128" s="418"/>
      <c r="Y1128" s="419"/>
      <c r="Z1128" s="419"/>
      <c r="AA1128" s="449"/>
      <c r="AB1128" s="356"/>
      <c r="AC1128" s="451"/>
      <c r="AD1128" s="451"/>
      <c r="AE1128" s="451"/>
      <c r="AF1128" s="451"/>
      <c r="AG1128" s="451"/>
      <c r="AH1128" s="451"/>
      <c r="AI1128" s="451"/>
      <c r="AJ1128" s="451"/>
      <c r="AK1128" s="451"/>
      <c r="AL1128" s="451"/>
      <c r="AM1128" s="453"/>
      <c r="AN1128" s="596" t="s">
        <v>1121</v>
      </c>
      <c r="AO1128" s="361"/>
      <c r="AP1128" s="361"/>
      <c r="AQ1128" s="362"/>
      <c r="AR1128" s="596" t="s">
        <v>567</v>
      </c>
      <c r="AS1128" s="417"/>
      <c r="AT1128" s="361" t="s">
        <v>568</v>
      </c>
      <c r="AU1128" s="447"/>
      <c r="AV1128" s="596" t="s">
        <v>569</v>
      </c>
      <c r="AW1128" s="417"/>
      <c r="AX1128" s="361" t="s">
        <v>570</v>
      </c>
      <c r="AY1128" s="447"/>
      <c r="AZ1128" s="596" t="s">
        <v>634</v>
      </c>
      <c r="BA1128" s="417"/>
      <c r="BB1128" s="361" t="s">
        <v>571</v>
      </c>
      <c r="BC1128" s="447"/>
      <c r="BD1128" s="418"/>
      <c r="BE1128" s="419"/>
      <c r="BF1128" s="419"/>
      <c r="BG1128" s="449"/>
      <c r="BH1128" s="596" t="s">
        <v>567</v>
      </c>
      <c r="BI1128" s="417"/>
      <c r="BJ1128" s="361" t="s">
        <v>568</v>
      </c>
      <c r="BK1128" s="447"/>
      <c r="BL1128" s="596" t="s">
        <v>569</v>
      </c>
      <c r="BM1128" s="417"/>
      <c r="BN1128" s="361" t="s">
        <v>570</v>
      </c>
      <c r="BO1128" s="447"/>
      <c r="BP1128" s="596" t="s">
        <v>634</v>
      </c>
      <c r="BQ1128" s="417"/>
      <c r="BR1128" s="361" t="s">
        <v>571</v>
      </c>
      <c r="BS1128" s="447"/>
      <c r="BT1128" s="418"/>
      <c r="BU1128" s="445"/>
      <c r="BV1128" s="445"/>
      <c r="BW1128" s="449"/>
      <c r="BX1128" s="598"/>
      <c r="BY1128" s="598"/>
      <c r="BZ1128" s="598"/>
      <c r="CA1128" s="598"/>
      <c r="CB1128" s="598"/>
      <c r="CC1128" s="598"/>
      <c r="CD1128" s="598"/>
      <c r="CE1128" s="598"/>
      <c r="CF1128" s="598"/>
      <c r="CG1128" s="598"/>
      <c r="CH1128" s="598"/>
      <c r="CI1128" s="598"/>
      <c r="CJ1128" s="598"/>
      <c r="CK1128" s="598"/>
      <c r="CL1128" s="598"/>
      <c r="CM1128" s="598"/>
      <c r="CN1128" s="12"/>
      <c r="CO1128" s="12"/>
      <c r="CP1128" s="12"/>
      <c r="CQ1128" s="12"/>
      <c r="CR1128" s="12"/>
      <c r="CS1128" s="12"/>
      <c r="CT1128" s="12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  <c r="DP1128" s="10"/>
      <c r="DQ1128" s="10"/>
      <c r="DR1128" s="10"/>
      <c r="DS1128" s="10"/>
      <c r="DT1128" s="10"/>
      <c r="DU1128" s="10"/>
      <c r="DV1128" s="10"/>
      <c r="DW1128" s="10"/>
      <c r="DX1128" s="10"/>
      <c r="DY1128" s="10"/>
      <c r="DZ1128" s="10"/>
      <c r="EA1128" s="10"/>
      <c r="EB1128" s="10"/>
      <c r="EC1128" s="10"/>
      <c r="ED1128" s="10"/>
      <c r="EE1128" s="10"/>
      <c r="EF1128" s="10"/>
      <c r="EG1128" s="10"/>
      <c r="EH1128" s="10"/>
      <c r="EI1128" s="10"/>
      <c r="EJ1128" s="10"/>
      <c r="EK1128" s="10"/>
      <c r="EL1128" s="10"/>
      <c r="EM1128" s="10"/>
      <c r="EN1128" s="10"/>
      <c r="EO1128" s="10"/>
      <c r="EP1128" s="10"/>
      <c r="EQ1128" s="10"/>
      <c r="ER1128" s="10"/>
      <c r="ES1128" s="10"/>
      <c r="ET1128" s="10"/>
      <c r="EU1128" s="10"/>
      <c r="EV1128" s="10"/>
      <c r="EW1128" s="10"/>
      <c r="EX1128" s="10"/>
      <c r="EY1128" s="10"/>
      <c r="EZ1128" s="10"/>
      <c r="FA1128" s="10"/>
      <c r="FB1128" s="10"/>
      <c r="FC1128" s="10"/>
      <c r="FD1128" s="10"/>
      <c r="FE1128" s="10"/>
      <c r="FF1128" s="10"/>
      <c r="FG1128" s="10"/>
    </row>
    <row r="1129" spans="1:163" ht="70.5" customHeight="1">
      <c r="A1129" s="440" t="s">
        <v>817</v>
      </c>
      <c r="B1129" s="441"/>
      <c r="C1129" s="441"/>
      <c r="D1129" s="441"/>
      <c r="E1129" s="441"/>
      <c r="F1129" s="441"/>
      <c r="G1129" s="441"/>
      <c r="H1129" s="441"/>
      <c r="I1129" s="442"/>
      <c r="J1129" s="502"/>
      <c r="K1129" s="503"/>
      <c r="L1129" s="420"/>
      <c r="M1129" s="421"/>
      <c r="N1129" s="421"/>
      <c r="O1129" s="443"/>
      <c r="P1129" s="420"/>
      <c r="Q1129" s="421"/>
      <c r="R1129" s="421"/>
      <c r="S1129" s="443"/>
      <c r="T1129" s="420"/>
      <c r="U1129" s="421"/>
      <c r="V1129" s="421"/>
      <c r="W1129" s="443"/>
      <c r="X1129" s="420"/>
      <c r="Y1129" s="421"/>
      <c r="Z1129" s="421"/>
      <c r="AA1129" s="443"/>
      <c r="AB1129" s="901" t="s">
        <v>567</v>
      </c>
      <c r="AC1129" s="902"/>
      <c r="AD1129" s="902" t="s">
        <v>568</v>
      </c>
      <c r="AE1129" s="903"/>
      <c r="AF1129" s="901" t="s">
        <v>569</v>
      </c>
      <c r="AG1129" s="451"/>
      <c r="AH1129" s="902" t="s">
        <v>570</v>
      </c>
      <c r="AI1129" s="453"/>
      <c r="AJ1129" s="901" t="s">
        <v>634</v>
      </c>
      <c r="AK1129" s="902"/>
      <c r="AL1129" s="902" t="s">
        <v>571</v>
      </c>
      <c r="AM1129" s="453"/>
      <c r="AN1129" s="599"/>
      <c r="AO1129" s="363"/>
      <c r="AP1129" s="363"/>
      <c r="AQ1129" s="364"/>
      <c r="AR1129" s="420"/>
      <c r="AS1129" s="421"/>
      <c r="AT1129" s="421"/>
      <c r="AU1129" s="443"/>
      <c r="AV1129" s="420"/>
      <c r="AW1129" s="421"/>
      <c r="AX1129" s="421"/>
      <c r="AY1129" s="443"/>
      <c r="AZ1129" s="420"/>
      <c r="BA1129" s="421"/>
      <c r="BB1129" s="421"/>
      <c r="BC1129" s="443"/>
      <c r="BD1129" s="420"/>
      <c r="BE1129" s="421"/>
      <c r="BF1129" s="421"/>
      <c r="BG1129" s="443"/>
      <c r="BH1129" s="420"/>
      <c r="BI1129" s="421"/>
      <c r="BJ1129" s="421"/>
      <c r="BK1129" s="443"/>
      <c r="BL1129" s="420"/>
      <c r="BM1129" s="421"/>
      <c r="BN1129" s="421"/>
      <c r="BO1129" s="443"/>
      <c r="BP1129" s="420"/>
      <c r="BQ1129" s="421"/>
      <c r="BR1129" s="421"/>
      <c r="BS1129" s="443"/>
      <c r="BT1129" s="420"/>
      <c r="BU1129" s="421"/>
      <c r="BV1129" s="421"/>
      <c r="BW1129" s="443"/>
      <c r="BX1129" s="598"/>
      <c r="BY1129" s="598"/>
      <c r="BZ1129" s="598"/>
      <c r="CA1129" s="598"/>
      <c r="CB1129" s="598"/>
      <c r="CC1129" s="598"/>
      <c r="CD1129" s="598"/>
      <c r="CE1129" s="598"/>
      <c r="CF1129" s="598"/>
      <c r="CG1129" s="598"/>
      <c r="CH1129" s="598"/>
      <c r="CI1129" s="598"/>
      <c r="CJ1129" s="598"/>
      <c r="CK1129" s="598"/>
      <c r="CL1129" s="598"/>
      <c r="CM1129" s="598"/>
      <c r="CN1129" s="12"/>
      <c r="CO1129" s="12"/>
      <c r="CP1129" s="12"/>
      <c r="CQ1129" s="12"/>
      <c r="CR1129" s="12"/>
      <c r="CS1129" s="12"/>
      <c r="CT1129" s="12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  <c r="DP1129" s="10"/>
      <c r="DQ1129" s="10"/>
      <c r="DR1129" s="10"/>
      <c r="DS1129" s="10"/>
      <c r="DT1129" s="10"/>
      <c r="DU1129" s="10"/>
      <c r="DV1129" s="10"/>
      <c r="DW1129" s="10"/>
      <c r="DX1129" s="10"/>
      <c r="DY1129" s="10"/>
      <c r="DZ1129" s="10"/>
      <c r="EA1129" s="10"/>
      <c r="EB1129" s="10"/>
      <c r="EC1129" s="10"/>
      <c r="ED1129" s="10"/>
      <c r="EE1129" s="10"/>
      <c r="EF1129" s="10"/>
      <c r="EG1129" s="10"/>
      <c r="EH1129" s="10"/>
      <c r="EI1129" s="10"/>
      <c r="EJ1129" s="10"/>
      <c r="EK1129" s="10"/>
      <c r="EL1129" s="10"/>
      <c r="EM1129" s="10"/>
      <c r="EN1129" s="10"/>
      <c r="EO1129" s="10"/>
      <c r="EP1129" s="10"/>
      <c r="EQ1129" s="10"/>
      <c r="ER1129" s="10"/>
      <c r="ES1129" s="10"/>
      <c r="ET1129" s="10"/>
      <c r="EU1129" s="10"/>
      <c r="EV1129" s="10"/>
      <c r="EW1129" s="10"/>
      <c r="EX1129" s="10"/>
      <c r="EY1129" s="10"/>
      <c r="EZ1129" s="10"/>
      <c r="FA1129" s="10"/>
      <c r="FB1129" s="10"/>
      <c r="FC1129" s="10"/>
      <c r="FD1129" s="10"/>
      <c r="FE1129" s="10"/>
      <c r="FF1129" s="10"/>
      <c r="FG1129" s="10"/>
    </row>
    <row r="1130" spans="1:163" s="33" customFormat="1" ht="11.25" customHeight="1">
      <c r="A1130" s="462" t="s">
        <v>1439</v>
      </c>
      <c r="B1130" s="463"/>
      <c r="C1130" s="463"/>
      <c r="D1130" s="463"/>
      <c r="E1130" s="463"/>
      <c r="F1130" s="463"/>
      <c r="G1130" s="463"/>
      <c r="H1130" s="463"/>
      <c r="I1130" s="464"/>
      <c r="J1130" s="462" t="s">
        <v>1440</v>
      </c>
      <c r="K1130" s="464"/>
      <c r="L1130" s="462">
        <v>1</v>
      </c>
      <c r="M1130" s="451"/>
      <c r="N1130" s="451"/>
      <c r="O1130" s="453"/>
      <c r="P1130" s="462">
        <v>2</v>
      </c>
      <c r="Q1130" s="463"/>
      <c r="R1130" s="463"/>
      <c r="S1130" s="464"/>
      <c r="T1130" s="462">
        <v>3</v>
      </c>
      <c r="U1130" s="463"/>
      <c r="V1130" s="463"/>
      <c r="W1130" s="464"/>
      <c r="X1130" s="462">
        <v>4</v>
      </c>
      <c r="Y1130" s="463"/>
      <c r="Z1130" s="463"/>
      <c r="AA1130" s="464"/>
      <c r="AB1130" s="462">
        <v>5</v>
      </c>
      <c r="AC1130" s="463"/>
      <c r="AD1130" s="463"/>
      <c r="AE1130" s="464"/>
      <c r="AF1130" s="462">
        <v>6</v>
      </c>
      <c r="AG1130" s="463"/>
      <c r="AH1130" s="463"/>
      <c r="AI1130" s="464"/>
      <c r="AJ1130" s="462">
        <v>7</v>
      </c>
      <c r="AK1130" s="463"/>
      <c r="AL1130" s="463"/>
      <c r="AM1130" s="464"/>
      <c r="AN1130" s="462">
        <v>8</v>
      </c>
      <c r="AO1130" s="463"/>
      <c r="AP1130" s="463"/>
      <c r="AQ1130" s="464"/>
      <c r="AR1130" s="462">
        <v>9</v>
      </c>
      <c r="AS1130" s="463"/>
      <c r="AT1130" s="463"/>
      <c r="AU1130" s="464"/>
      <c r="AV1130" s="462">
        <v>10</v>
      </c>
      <c r="AW1130" s="463"/>
      <c r="AX1130" s="463"/>
      <c r="AY1130" s="464"/>
      <c r="AZ1130" s="462">
        <v>11</v>
      </c>
      <c r="BA1130" s="463"/>
      <c r="BB1130" s="463"/>
      <c r="BC1130" s="464"/>
      <c r="BD1130" s="462">
        <v>12</v>
      </c>
      <c r="BE1130" s="463"/>
      <c r="BF1130" s="463"/>
      <c r="BG1130" s="464"/>
      <c r="BH1130" s="462">
        <v>13</v>
      </c>
      <c r="BI1130" s="463"/>
      <c r="BJ1130" s="463"/>
      <c r="BK1130" s="464"/>
      <c r="BL1130" s="462">
        <v>14</v>
      </c>
      <c r="BM1130" s="463"/>
      <c r="BN1130" s="463"/>
      <c r="BO1130" s="464"/>
      <c r="BP1130" s="462">
        <v>15</v>
      </c>
      <c r="BQ1130" s="463"/>
      <c r="BR1130" s="463"/>
      <c r="BS1130" s="464"/>
      <c r="BT1130" s="462">
        <v>16</v>
      </c>
      <c r="BU1130" s="463"/>
      <c r="BV1130" s="463"/>
      <c r="BW1130" s="464"/>
      <c r="BX1130" s="750"/>
      <c r="BY1130" s="750"/>
      <c r="BZ1130" s="750"/>
      <c r="CA1130" s="750"/>
      <c r="CB1130" s="750"/>
      <c r="CC1130" s="750"/>
      <c r="CD1130" s="750"/>
      <c r="CE1130" s="750"/>
      <c r="CF1130" s="750"/>
      <c r="CG1130" s="750"/>
      <c r="CH1130" s="750"/>
      <c r="CI1130" s="750"/>
      <c r="CJ1130" s="750"/>
      <c r="CK1130" s="750"/>
      <c r="CL1130" s="750"/>
      <c r="CM1130" s="750"/>
      <c r="CN1130" s="12"/>
      <c r="CO1130" s="12"/>
      <c r="CP1130" s="12"/>
      <c r="CQ1130" s="12"/>
      <c r="CR1130" s="12"/>
      <c r="CS1130" s="12"/>
      <c r="CT1130" s="12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  <c r="DP1130" s="10"/>
      <c r="DQ1130" s="10"/>
      <c r="DR1130" s="10"/>
      <c r="DS1130" s="10"/>
      <c r="DT1130" s="10"/>
      <c r="DU1130" s="10"/>
      <c r="DV1130" s="10"/>
      <c r="DW1130" s="10"/>
      <c r="DX1130" s="10"/>
      <c r="DY1130" s="10"/>
      <c r="DZ1130" s="10"/>
      <c r="EA1130" s="10"/>
      <c r="EB1130" s="10"/>
      <c r="EC1130" s="10"/>
      <c r="ED1130" s="10"/>
      <c r="EE1130" s="10"/>
      <c r="EF1130" s="10"/>
      <c r="EG1130" s="10"/>
      <c r="EH1130" s="10"/>
      <c r="EI1130" s="10"/>
      <c r="EJ1130" s="10"/>
      <c r="EK1130" s="10"/>
      <c r="EL1130" s="10"/>
      <c r="EM1130" s="10"/>
      <c r="EN1130" s="10"/>
      <c r="EO1130" s="10"/>
      <c r="EP1130" s="10"/>
      <c r="EQ1130" s="10"/>
      <c r="ER1130" s="10"/>
      <c r="ES1130" s="10"/>
      <c r="ET1130" s="10"/>
      <c r="EU1130" s="10"/>
      <c r="EV1130" s="10"/>
      <c r="EW1130" s="10"/>
      <c r="EX1130" s="10"/>
      <c r="EY1130" s="10"/>
      <c r="EZ1130" s="10"/>
      <c r="FA1130" s="10"/>
      <c r="FB1130" s="10"/>
      <c r="FC1130" s="10"/>
      <c r="FD1130" s="10"/>
      <c r="FE1130" s="10"/>
      <c r="FF1130" s="10"/>
      <c r="FG1130" s="10"/>
    </row>
    <row r="1131" spans="1:163" s="33" customFormat="1" ht="15" customHeight="1">
      <c r="A1131" s="376" t="s">
        <v>132</v>
      </c>
      <c r="B1131" s="377"/>
      <c r="C1131" s="377"/>
      <c r="D1131" s="377"/>
      <c r="E1131" s="377"/>
      <c r="F1131" s="377"/>
      <c r="G1131" s="377"/>
      <c r="H1131" s="377"/>
      <c r="I1131" s="378"/>
      <c r="J1131" s="412">
        <v>1</v>
      </c>
      <c r="K1131" s="413"/>
      <c r="L1131" s="369"/>
      <c r="M1131" s="370"/>
      <c r="N1131" s="370"/>
      <c r="O1131" s="371"/>
      <c r="P1131" s="369"/>
      <c r="Q1131" s="370"/>
      <c r="R1131" s="370"/>
      <c r="S1131" s="371"/>
      <c r="T1131" s="369"/>
      <c r="U1131" s="370"/>
      <c r="V1131" s="370"/>
      <c r="W1131" s="371"/>
      <c r="X1131" s="369"/>
      <c r="Y1131" s="370"/>
      <c r="Z1131" s="370"/>
      <c r="AA1131" s="371"/>
      <c r="AB1131" s="369"/>
      <c r="AC1131" s="370"/>
      <c r="AD1131" s="370"/>
      <c r="AE1131" s="371"/>
      <c r="AF1131" s="369"/>
      <c r="AG1131" s="370"/>
      <c r="AH1131" s="370"/>
      <c r="AI1131" s="371"/>
      <c r="AJ1131" s="369"/>
      <c r="AK1131" s="370"/>
      <c r="AL1131" s="370"/>
      <c r="AM1131" s="371"/>
      <c r="AN1131" s="369"/>
      <c r="AO1131" s="370"/>
      <c r="AP1131" s="370"/>
      <c r="AQ1131" s="371"/>
      <c r="AR1131" s="369"/>
      <c r="AS1131" s="370"/>
      <c r="AT1131" s="370"/>
      <c r="AU1131" s="371"/>
      <c r="AV1131" s="369"/>
      <c r="AW1131" s="370"/>
      <c r="AX1131" s="370"/>
      <c r="AY1131" s="371"/>
      <c r="AZ1131" s="369"/>
      <c r="BA1131" s="370"/>
      <c r="BB1131" s="370"/>
      <c r="BC1131" s="371"/>
      <c r="BD1131" s="369"/>
      <c r="BE1131" s="370"/>
      <c r="BF1131" s="370"/>
      <c r="BG1131" s="371"/>
      <c r="BH1131" s="369"/>
      <c r="BI1131" s="370"/>
      <c r="BJ1131" s="370"/>
      <c r="BK1131" s="371"/>
      <c r="BL1131" s="369"/>
      <c r="BM1131" s="370"/>
      <c r="BN1131" s="370"/>
      <c r="BO1131" s="371"/>
      <c r="BP1131" s="369"/>
      <c r="BQ1131" s="370"/>
      <c r="BR1131" s="370"/>
      <c r="BS1131" s="371"/>
      <c r="BT1131" s="369"/>
      <c r="BU1131" s="370"/>
      <c r="BV1131" s="370"/>
      <c r="BW1131" s="371"/>
      <c r="BX1131" s="751"/>
      <c r="BY1131" s="751"/>
      <c r="BZ1131" s="751"/>
      <c r="CA1131" s="751"/>
      <c r="CB1131" s="751"/>
      <c r="CC1131" s="751"/>
      <c r="CD1131" s="751"/>
      <c r="CE1131" s="751"/>
      <c r="CF1131" s="751"/>
      <c r="CG1131" s="751"/>
      <c r="CH1131" s="751"/>
      <c r="CI1131" s="751"/>
      <c r="CJ1131" s="751"/>
      <c r="CK1131" s="751"/>
      <c r="CL1131" s="751"/>
      <c r="CM1131" s="751"/>
      <c r="CN1131" s="12"/>
      <c r="CO1131" s="12"/>
      <c r="CP1131" s="12"/>
      <c r="CQ1131" s="12"/>
      <c r="CR1131" s="12"/>
      <c r="CS1131" s="12"/>
      <c r="CT1131" s="12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  <c r="DP1131" s="10"/>
      <c r="DQ1131" s="10"/>
      <c r="DR1131" s="10"/>
      <c r="DS1131" s="10"/>
      <c r="DT1131" s="10"/>
      <c r="DU1131" s="10"/>
      <c r="DV1131" s="10"/>
      <c r="DW1131" s="10"/>
      <c r="DX1131" s="10"/>
      <c r="DY1131" s="10"/>
      <c r="DZ1131" s="10"/>
      <c r="EA1131" s="10"/>
      <c r="EB1131" s="10"/>
      <c r="EC1131" s="10"/>
      <c r="ED1131" s="10"/>
      <c r="EE1131" s="10"/>
      <c r="EF1131" s="10"/>
      <c r="EG1131" s="10"/>
      <c r="EH1131" s="10"/>
      <c r="EI1131" s="10"/>
      <c r="EJ1131" s="10"/>
      <c r="EK1131" s="10"/>
      <c r="EL1131" s="10"/>
      <c r="EM1131" s="10"/>
      <c r="EN1131" s="10"/>
      <c r="EO1131" s="10"/>
      <c r="EP1131" s="10"/>
      <c r="EQ1131" s="10"/>
      <c r="ER1131" s="10"/>
      <c r="ES1131" s="10"/>
      <c r="ET1131" s="10"/>
      <c r="EU1131" s="10"/>
      <c r="EV1131" s="10"/>
      <c r="EW1131" s="10"/>
      <c r="EX1131" s="10"/>
      <c r="EY1131" s="10"/>
      <c r="EZ1131" s="10"/>
      <c r="FA1131" s="10"/>
      <c r="FB1131" s="10"/>
      <c r="FC1131" s="10"/>
      <c r="FD1131" s="10"/>
      <c r="FE1131" s="10"/>
      <c r="FF1131" s="10"/>
      <c r="FG1131" s="10"/>
    </row>
    <row r="1132" spans="1:163" ht="11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  <c r="DP1132" s="10"/>
      <c r="DQ1132" s="10"/>
      <c r="DR1132" s="10"/>
      <c r="DS1132" s="10"/>
      <c r="DT1132" s="10"/>
      <c r="DU1132" s="10"/>
      <c r="DV1132" s="10"/>
      <c r="DW1132" s="10"/>
      <c r="DX1132" s="10"/>
      <c r="DY1132" s="10"/>
      <c r="DZ1132" s="10"/>
      <c r="EA1132" s="10"/>
      <c r="EB1132" s="10"/>
      <c r="EC1132" s="10"/>
      <c r="ED1132" s="10"/>
      <c r="EE1132" s="10"/>
      <c r="EF1132" s="10"/>
      <c r="EG1132" s="10"/>
      <c r="EH1132" s="10"/>
      <c r="EI1132" s="10"/>
      <c r="EJ1132" s="10"/>
      <c r="EK1132" s="10"/>
      <c r="EL1132" s="10"/>
      <c r="EM1132" s="10"/>
      <c r="EN1132" s="10"/>
      <c r="EO1132" s="10"/>
      <c r="EP1132" s="10"/>
      <c r="EQ1132" s="10"/>
      <c r="ER1132" s="10"/>
      <c r="ES1132" s="10"/>
      <c r="ET1132" s="10"/>
      <c r="EU1132" s="10"/>
      <c r="EV1132" s="10"/>
      <c r="EW1132" s="10"/>
      <c r="EX1132" s="10"/>
      <c r="EY1132" s="10"/>
      <c r="EZ1132" s="10"/>
      <c r="FA1132" s="10"/>
      <c r="FB1132" s="10"/>
      <c r="FC1132" s="10"/>
      <c r="FD1132" s="10"/>
      <c r="FE1132" s="10"/>
      <c r="FF1132" s="10"/>
      <c r="FG1132" s="10"/>
    </row>
    <row r="1133" spans="1:163" ht="12" customHeight="1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21"/>
      <c r="L1133" s="21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  <c r="DP1133" s="10"/>
      <c r="DQ1133" s="10"/>
      <c r="DR1133" s="10"/>
      <c r="DS1133" s="10"/>
      <c r="DT1133" s="10"/>
      <c r="DU1133" s="10"/>
      <c r="DV1133" s="10"/>
      <c r="DW1133" s="10"/>
      <c r="DX1133" s="10"/>
      <c r="DY1133" s="10"/>
      <c r="DZ1133" s="10"/>
      <c r="EA1133" s="10"/>
      <c r="EB1133" s="10"/>
      <c r="EC1133" s="10"/>
      <c r="ED1133" s="10"/>
      <c r="EE1133" s="10"/>
      <c r="EF1133" s="10"/>
      <c r="EG1133" s="10"/>
      <c r="EH1133" s="10"/>
      <c r="EI1133" s="10"/>
      <c r="EJ1133" s="10"/>
      <c r="EK1133" s="10"/>
      <c r="EL1133" s="10"/>
      <c r="EM1133" s="10"/>
      <c r="EN1133" s="10"/>
      <c r="EO1133" s="10"/>
      <c r="EP1133" s="10"/>
      <c r="EQ1133" s="10"/>
      <c r="ER1133" s="10"/>
      <c r="ES1133" s="10"/>
      <c r="ET1133" s="10"/>
      <c r="EU1133" s="10"/>
      <c r="EV1133" s="10"/>
      <c r="EW1133" s="10"/>
      <c r="EX1133" s="10"/>
      <c r="EY1133" s="10"/>
      <c r="EZ1133" s="10"/>
      <c r="FA1133" s="10"/>
      <c r="FB1133" s="10"/>
      <c r="FC1133" s="10"/>
      <c r="FD1133" s="10"/>
      <c r="FE1133" s="10"/>
      <c r="FF1133" s="10"/>
      <c r="FG1133" s="10"/>
    </row>
    <row r="1134" spans="1:163" ht="15.75" customHeight="1">
      <c r="A1134" s="496" t="s">
        <v>309</v>
      </c>
      <c r="B1134" s="496"/>
      <c r="C1134" s="2"/>
      <c r="D1134" s="2"/>
      <c r="E1134" s="2"/>
      <c r="F1134" s="2"/>
      <c r="G1134" s="2"/>
      <c r="H1134" s="202"/>
      <c r="I1134" s="202"/>
      <c r="J1134" s="202"/>
      <c r="K1134" s="202" t="s">
        <v>1795</v>
      </c>
      <c r="L1134" s="202"/>
      <c r="M1134" s="202"/>
      <c r="N1134" s="202"/>
      <c r="O1134" s="202"/>
      <c r="P1134" s="202"/>
      <c r="Q1134" s="202"/>
      <c r="R1134" s="202"/>
      <c r="S1134" s="202"/>
      <c r="T1134" s="202"/>
      <c r="U1134" s="202"/>
      <c r="V1134" s="202"/>
      <c r="W1134" s="202"/>
      <c r="X1134" s="202"/>
      <c r="Y1134" s="202"/>
      <c r="Z1134" s="202"/>
      <c r="AA1134" s="202"/>
      <c r="AB1134" s="202"/>
      <c r="AC1134" s="20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113"/>
      <c r="AZ1134" s="113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</row>
    <row r="1135" spans="1:163" ht="20.25" customHeight="1">
      <c r="A1135" s="2"/>
      <c r="B1135" s="2"/>
      <c r="C1135" s="2"/>
      <c r="D1135" s="2"/>
      <c r="E1135" s="2"/>
      <c r="F1135" s="2"/>
      <c r="G1135" s="2"/>
      <c r="H1135" s="202"/>
      <c r="I1135" s="202"/>
      <c r="J1135" s="202"/>
      <c r="K1135" s="202" t="s">
        <v>1796</v>
      </c>
      <c r="L1135" s="202"/>
      <c r="M1135" s="202"/>
      <c r="N1135" s="202"/>
      <c r="O1135" s="202"/>
      <c r="P1135" s="202"/>
      <c r="Q1135" s="202"/>
      <c r="R1135" s="202"/>
      <c r="S1135" s="202"/>
      <c r="T1135" s="202"/>
      <c r="U1135" s="202"/>
      <c r="V1135" s="202"/>
      <c r="W1135" s="202"/>
      <c r="X1135" s="202"/>
      <c r="Y1135" s="202"/>
      <c r="Z1135" s="202"/>
      <c r="AA1135" s="202"/>
      <c r="AB1135" s="202"/>
      <c r="AC1135" s="20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32"/>
      <c r="AQ1135" s="2"/>
      <c r="AR1135" s="2"/>
      <c r="AS1135" s="2"/>
      <c r="AT1135" s="2"/>
      <c r="AU1135" s="2"/>
      <c r="AV1135" s="2"/>
      <c r="AW1135" s="2"/>
      <c r="AX1135" s="2"/>
      <c r="AY1135" s="113"/>
      <c r="AZ1135" s="113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</row>
    <row r="1136" spans="1:163" s="8" customFormat="1" ht="11.25" customHeight="1">
      <c r="A1136" s="1"/>
      <c r="B1136" s="1"/>
      <c r="C1136" s="1"/>
      <c r="D1136" s="35"/>
      <c r="E1136" s="35"/>
      <c r="F1136" s="35"/>
      <c r="G1136" s="35"/>
      <c r="H1136" s="35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2"/>
      <c r="AR1136" s="1"/>
      <c r="AS1136" s="1"/>
      <c r="AT1136" s="1"/>
      <c r="AU1136" s="1"/>
      <c r="AV1136" s="2" t="s">
        <v>1715</v>
      </c>
      <c r="AW1136" s="2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</row>
    <row r="1137" spans="1:163" s="71" customFormat="1" ht="11.25" customHeight="1">
      <c r="A1137" s="437" t="s">
        <v>684</v>
      </c>
      <c r="B1137" s="438"/>
      <c r="C1137" s="438"/>
      <c r="D1137" s="438"/>
      <c r="E1137" s="438"/>
      <c r="F1137" s="438"/>
      <c r="G1137" s="438"/>
      <c r="H1137" s="438"/>
      <c r="I1137" s="439"/>
      <c r="J1137" s="497" t="s">
        <v>525</v>
      </c>
      <c r="K1137" s="664"/>
      <c r="L1137" s="416" t="s">
        <v>686</v>
      </c>
      <c r="M1137" s="417"/>
      <c r="N1137" s="446" t="s">
        <v>687</v>
      </c>
      <c r="O1137" s="447"/>
      <c r="P1137" s="416" t="s">
        <v>688</v>
      </c>
      <c r="Q1137" s="417"/>
      <c r="R1137" s="446" t="s">
        <v>689</v>
      </c>
      <c r="S1137" s="447"/>
      <c r="T1137" s="416" t="s">
        <v>1209</v>
      </c>
      <c r="U1137" s="417"/>
      <c r="V1137" s="446" t="s">
        <v>1210</v>
      </c>
      <c r="W1137" s="447"/>
      <c r="X1137" s="437" t="s">
        <v>53</v>
      </c>
      <c r="Y1137" s="438"/>
      <c r="Z1137" s="438"/>
      <c r="AA1137" s="438"/>
      <c r="AB1137" s="438"/>
      <c r="AC1137" s="438"/>
      <c r="AD1137" s="438"/>
      <c r="AE1137" s="438"/>
      <c r="AF1137" s="438"/>
      <c r="AG1137" s="438"/>
      <c r="AH1137" s="438"/>
      <c r="AI1137" s="438"/>
      <c r="AJ1137" s="438"/>
      <c r="AK1137" s="438"/>
      <c r="AL1137" s="438"/>
      <c r="AM1137" s="439"/>
      <c r="AN1137" s="8"/>
      <c r="AO1137" s="8"/>
      <c r="AP1137" s="8"/>
      <c r="AQ1137" s="2"/>
      <c r="AR1137" s="8"/>
      <c r="AS1137" s="8"/>
      <c r="AT1137" s="8"/>
      <c r="AU1137" s="8"/>
      <c r="AV1137" s="2"/>
      <c r="AW1137" s="2" t="s">
        <v>314</v>
      </c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  <c r="CM1137" s="8"/>
      <c r="CN1137" s="8"/>
      <c r="CO1137" s="8"/>
      <c r="CP1137" s="8"/>
      <c r="CQ1137" s="8"/>
      <c r="CR1137" s="8"/>
      <c r="CS1137" s="8"/>
      <c r="CT1137" s="8"/>
      <c r="CU1137" s="8"/>
      <c r="CV1137" s="8"/>
      <c r="CW1137" s="8"/>
      <c r="CX1137" s="8"/>
      <c r="CY1137" s="8"/>
      <c r="CZ1137" s="8"/>
      <c r="DA1137" s="8"/>
      <c r="DB1137" s="8"/>
      <c r="DC1137" s="8"/>
      <c r="DD1137" s="8"/>
      <c r="DE1137" s="8"/>
      <c r="DF1137" s="8"/>
      <c r="DG1137" s="8"/>
      <c r="DH1137" s="8"/>
      <c r="DI1137" s="8"/>
      <c r="DJ1137" s="8"/>
      <c r="DK1137" s="8"/>
      <c r="DL1137" s="8"/>
      <c r="DM1137" s="8"/>
      <c r="DN1137" s="8"/>
      <c r="DO1137" s="8"/>
      <c r="DP1137" s="8"/>
      <c r="DQ1137" s="8"/>
      <c r="DR1137" s="8"/>
      <c r="DS1137" s="8"/>
      <c r="DT1137" s="8"/>
      <c r="DU1137" s="8"/>
      <c r="DV1137" s="8"/>
      <c r="DW1137" s="8"/>
      <c r="DX1137" s="8"/>
      <c r="DY1137" s="8"/>
      <c r="DZ1137" s="8"/>
      <c r="EA1137" s="8"/>
      <c r="EB1137" s="8"/>
      <c r="EC1137" s="8"/>
      <c r="ED1137" s="8"/>
      <c r="EE1137" s="8"/>
      <c r="EF1137" s="8"/>
      <c r="EG1137" s="8"/>
      <c r="EH1137" s="8"/>
      <c r="EI1137" s="8"/>
      <c r="EJ1137" s="8"/>
      <c r="EK1137" s="8"/>
      <c r="EL1137" s="8"/>
      <c r="EM1137" s="8"/>
      <c r="EN1137" s="8"/>
      <c r="EO1137" s="8"/>
      <c r="EP1137" s="8"/>
      <c r="EQ1137" s="8"/>
      <c r="ER1137" s="8"/>
      <c r="ES1137" s="8"/>
      <c r="ET1137" s="8"/>
      <c r="EU1137" s="8"/>
      <c r="EV1137" s="8"/>
      <c r="EW1137" s="8"/>
      <c r="EX1137" s="8"/>
      <c r="EY1137" s="8"/>
      <c r="EZ1137" s="8"/>
      <c r="FA1137" s="8"/>
      <c r="FB1137" s="8"/>
      <c r="FC1137" s="8"/>
      <c r="FD1137" s="8"/>
      <c r="FE1137" s="8"/>
      <c r="FF1137" s="8"/>
      <c r="FG1137" s="8"/>
    </row>
    <row r="1138" spans="1:163" s="71" customFormat="1" ht="34.5" customHeight="1">
      <c r="A1138" s="459"/>
      <c r="B1138" s="460"/>
      <c r="C1138" s="460"/>
      <c r="D1138" s="460"/>
      <c r="E1138" s="460"/>
      <c r="F1138" s="460"/>
      <c r="G1138" s="460"/>
      <c r="H1138" s="460"/>
      <c r="I1138" s="461"/>
      <c r="J1138" s="665"/>
      <c r="K1138" s="666"/>
      <c r="L1138" s="418"/>
      <c r="M1138" s="419"/>
      <c r="N1138" s="419"/>
      <c r="O1138" s="449"/>
      <c r="P1138" s="418"/>
      <c r="Q1138" s="419"/>
      <c r="R1138" s="419"/>
      <c r="S1138" s="449"/>
      <c r="T1138" s="418"/>
      <c r="U1138" s="419"/>
      <c r="V1138" s="419"/>
      <c r="W1138" s="449"/>
      <c r="X1138" s="440" t="s">
        <v>54</v>
      </c>
      <c r="Y1138" s="441"/>
      <c r="Z1138" s="441"/>
      <c r="AA1138" s="441"/>
      <c r="AB1138" s="441"/>
      <c r="AC1138" s="441"/>
      <c r="AD1138" s="441"/>
      <c r="AE1138" s="441"/>
      <c r="AF1138" s="441"/>
      <c r="AG1138" s="441"/>
      <c r="AH1138" s="441"/>
      <c r="AI1138" s="441"/>
      <c r="AJ1138" s="441"/>
      <c r="AK1138" s="441"/>
      <c r="AL1138" s="441"/>
      <c r="AM1138" s="442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  <c r="CG1138" s="8"/>
      <c r="CH1138" s="8"/>
      <c r="CI1138" s="8"/>
      <c r="CJ1138" s="8"/>
      <c r="CK1138" s="8"/>
      <c r="CL1138" s="8"/>
      <c r="CM1138" s="8"/>
      <c r="CN1138" s="8"/>
      <c r="CO1138" s="8"/>
      <c r="CP1138" s="8"/>
      <c r="CQ1138" s="8"/>
      <c r="CR1138" s="8"/>
      <c r="CS1138" s="8"/>
      <c r="CT1138" s="8"/>
      <c r="CU1138" s="8"/>
      <c r="CV1138" s="8"/>
      <c r="CW1138" s="8"/>
      <c r="CX1138" s="8"/>
      <c r="CY1138" s="8"/>
      <c r="CZ1138" s="8"/>
      <c r="DA1138" s="8"/>
      <c r="DB1138" s="8"/>
      <c r="DC1138" s="8"/>
      <c r="DD1138" s="8"/>
      <c r="DE1138" s="8"/>
      <c r="DF1138" s="8"/>
      <c r="DG1138" s="8"/>
      <c r="DH1138" s="8"/>
      <c r="DI1138" s="8"/>
      <c r="DJ1138" s="8"/>
      <c r="DK1138" s="8"/>
      <c r="DL1138" s="8"/>
      <c r="DM1138" s="8"/>
      <c r="DN1138" s="8"/>
      <c r="DO1138" s="8"/>
      <c r="DP1138" s="8"/>
      <c r="DQ1138" s="8"/>
      <c r="DR1138" s="8"/>
      <c r="DS1138" s="8"/>
      <c r="DT1138" s="8"/>
      <c r="DU1138" s="8"/>
      <c r="DV1138" s="8"/>
      <c r="DW1138" s="8"/>
      <c r="DX1138" s="8"/>
      <c r="DY1138" s="8"/>
      <c r="DZ1138" s="8"/>
      <c r="EA1138" s="8"/>
      <c r="EB1138" s="8"/>
      <c r="EC1138" s="8"/>
      <c r="ED1138" s="8"/>
      <c r="EE1138" s="8"/>
      <c r="EF1138" s="8"/>
      <c r="EG1138" s="8"/>
      <c r="EH1138" s="8"/>
      <c r="EI1138" s="8"/>
      <c r="EJ1138" s="8"/>
      <c r="EK1138" s="8"/>
      <c r="EL1138" s="8"/>
      <c r="EM1138" s="8"/>
      <c r="EN1138" s="8"/>
      <c r="EO1138" s="8"/>
      <c r="EP1138" s="8"/>
      <c r="EQ1138" s="8"/>
      <c r="ER1138" s="8"/>
      <c r="ES1138" s="8"/>
      <c r="ET1138" s="8"/>
      <c r="EU1138" s="8"/>
      <c r="EV1138" s="8"/>
      <c r="EW1138" s="8"/>
      <c r="EX1138" s="8"/>
      <c r="EY1138" s="8"/>
      <c r="EZ1138" s="8"/>
      <c r="FA1138" s="8"/>
      <c r="FB1138" s="8"/>
      <c r="FC1138" s="8"/>
      <c r="FD1138" s="8"/>
      <c r="FE1138" s="8"/>
      <c r="FF1138" s="8"/>
      <c r="FG1138" s="8"/>
    </row>
    <row r="1139" spans="1:163" s="71" customFormat="1" ht="94.5" customHeight="1">
      <c r="A1139" s="440" t="s">
        <v>685</v>
      </c>
      <c r="B1139" s="441"/>
      <c r="C1139" s="441"/>
      <c r="D1139" s="441"/>
      <c r="E1139" s="441"/>
      <c r="F1139" s="441"/>
      <c r="G1139" s="441"/>
      <c r="H1139" s="441"/>
      <c r="I1139" s="442"/>
      <c r="J1139" s="667"/>
      <c r="K1139" s="668"/>
      <c r="L1139" s="420"/>
      <c r="M1139" s="421"/>
      <c r="N1139" s="421"/>
      <c r="O1139" s="443"/>
      <c r="P1139" s="420"/>
      <c r="Q1139" s="421"/>
      <c r="R1139" s="421"/>
      <c r="S1139" s="443"/>
      <c r="T1139" s="420"/>
      <c r="U1139" s="421"/>
      <c r="V1139" s="421"/>
      <c r="W1139" s="443"/>
      <c r="X1139" s="450" t="s">
        <v>1211</v>
      </c>
      <c r="Y1139" s="451"/>
      <c r="Z1139" s="452" t="s">
        <v>690</v>
      </c>
      <c r="AA1139" s="453"/>
      <c r="AB1139" s="450" t="s">
        <v>691</v>
      </c>
      <c r="AC1139" s="451"/>
      <c r="AD1139" s="452" t="s">
        <v>692</v>
      </c>
      <c r="AE1139" s="453"/>
      <c r="AF1139" s="450" t="s">
        <v>693</v>
      </c>
      <c r="AG1139" s="451"/>
      <c r="AH1139" s="452" t="s">
        <v>694</v>
      </c>
      <c r="AI1139" s="453"/>
      <c r="AJ1139" s="450" t="s">
        <v>974</v>
      </c>
      <c r="AK1139" s="451"/>
      <c r="AL1139" s="452" t="s">
        <v>975</v>
      </c>
      <c r="AM1139" s="453"/>
      <c r="AN1139" s="8"/>
      <c r="AO1139" s="669" t="s">
        <v>817</v>
      </c>
      <c r="AP1139" s="670"/>
      <c r="AQ1139" s="670"/>
      <c r="AR1139" s="670"/>
      <c r="AS1139" s="670"/>
      <c r="AT1139" s="670"/>
      <c r="AU1139" s="670"/>
      <c r="AV1139" s="670"/>
      <c r="AW1139" s="671"/>
      <c r="AX1139" s="583" t="s">
        <v>525</v>
      </c>
      <c r="AY1139" s="436"/>
      <c r="AZ1139" s="193" t="s">
        <v>976</v>
      </c>
      <c r="BA1139" s="183"/>
      <c r="BB1139" s="194" t="s">
        <v>979</v>
      </c>
      <c r="BC1139" s="184"/>
      <c r="BD1139" s="193" t="s">
        <v>977</v>
      </c>
      <c r="BE1139" s="183"/>
      <c r="BF1139" s="194" t="s">
        <v>980</v>
      </c>
      <c r="BG1139" s="184"/>
      <c r="BH1139" s="555" t="s">
        <v>1812</v>
      </c>
      <c r="BI1139" s="556"/>
      <c r="BJ1139" s="556"/>
      <c r="BK1139" s="557"/>
      <c r="BL1139" s="555" t="s">
        <v>978</v>
      </c>
      <c r="BM1139" s="451"/>
      <c r="BN1139" s="556" t="s">
        <v>981</v>
      </c>
      <c r="BO1139" s="453"/>
      <c r="BP1139" s="747"/>
      <c r="BQ1139" s="445"/>
      <c r="BR1139" s="747"/>
      <c r="BS1139" s="445"/>
      <c r="BT1139" s="83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  <c r="CM1139" s="8"/>
      <c r="CN1139" s="8"/>
      <c r="CO1139" s="8"/>
      <c r="CP1139" s="8"/>
      <c r="CQ1139" s="8"/>
      <c r="CR1139" s="8"/>
      <c r="CS1139" s="8"/>
      <c r="CT1139" s="8"/>
      <c r="CU1139" s="8"/>
      <c r="CV1139" s="8"/>
      <c r="CW1139" s="8"/>
      <c r="CX1139" s="8"/>
      <c r="CY1139" s="8"/>
      <c r="CZ1139" s="8"/>
      <c r="DA1139" s="8"/>
      <c r="DB1139" s="8"/>
      <c r="DC1139" s="8"/>
      <c r="DD1139" s="8"/>
      <c r="DE1139" s="8"/>
      <c r="DF1139" s="8"/>
      <c r="DG1139" s="8"/>
      <c r="DH1139" s="8"/>
      <c r="DI1139" s="8"/>
      <c r="DJ1139" s="8"/>
      <c r="DK1139" s="8"/>
      <c r="DL1139" s="8"/>
      <c r="DM1139" s="8"/>
      <c r="DN1139" s="8"/>
      <c r="DO1139" s="8"/>
      <c r="DP1139" s="8"/>
      <c r="DQ1139" s="8"/>
      <c r="DR1139" s="8"/>
      <c r="DS1139" s="8"/>
      <c r="DT1139" s="8"/>
      <c r="DU1139" s="8"/>
      <c r="DV1139" s="8"/>
      <c r="DW1139" s="8"/>
      <c r="DX1139" s="8"/>
      <c r="DY1139" s="8"/>
      <c r="DZ1139" s="8"/>
      <c r="EA1139" s="8"/>
      <c r="EB1139" s="8"/>
      <c r="EC1139" s="8"/>
      <c r="ED1139" s="8"/>
      <c r="EE1139" s="8"/>
      <c r="EF1139" s="8"/>
      <c r="EG1139" s="8"/>
      <c r="EH1139" s="8"/>
      <c r="EI1139" s="8"/>
      <c r="EJ1139" s="8"/>
      <c r="EK1139" s="8"/>
      <c r="EL1139" s="8"/>
      <c r="EM1139" s="8"/>
      <c r="EN1139" s="8"/>
      <c r="EO1139" s="8"/>
      <c r="EP1139" s="8"/>
      <c r="EQ1139" s="8"/>
      <c r="ER1139" s="8"/>
      <c r="ES1139" s="8"/>
      <c r="ET1139" s="8"/>
      <c r="EU1139" s="8"/>
      <c r="EV1139" s="8"/>
      <c r="EW1139" s="8"/>
      <c r="EX1139" s="8"/>
      <c r="EY1139" s="8"/>
      <c r="EZ1139" s="8"/>
      <c r="FA1139" s="8"/>
      <c r="FB1139" s="8"/>
      <c r="FC1139" s="8"/>
      <c r="FD1139" s="8"/>
      <c r="FE1139" s="8"/>
      <c r="FF1139" s="8"/>
      <c r="FG1139" s="8"/>
    </row>
    <row r="1140" spans="1:163" s="71" customFormat="1" ht="24" customHeight="1">
      <c r="A1140" s="462" t="s">
        <v>1439</v>
      </c>
      <c r="B1140" s="463"/>
      <c r="C1140" s="463"/>
      <c r="D1140" s="463"/>
      <c r="E1140" s="463"/>
      <c r="F1140" s="463"/>
      <c r="G1140" s="463"/>
      <c r="H1140" s="463"/>
      <c r="I1140" s="464"/>
      <c r="J1140" s="462" t="s">
        <v>1440</v>
      </c>
      <c r="K1140" s="436"/>
      <c r="L1140" s="462">
        <v>1</v>
      </c>
      <c r="M1140" s="463"/>
      <c r="N1140" s="463"/>
      <c r="O1140" s="464"/>
      <c r="P1140" s="462">
        <v>2</v>
      </c>
      <c r="Q1140" s="463"/>
      <c r="R1140" s="463"/>
      <c r="S1140" s="464"/>
      <c r="T1140" s="462">
        <v>3</v>
      </c>
      <c r="U1140" s="463"/>
      <c r="V1140" s="463"/>
      <c r="W1140" s="464"/>
      <c r="X1140" s="462">
        <v>4</v>
      </c>
      <c r="Y1140" s="463"/>
      <c r="Z1140" s="463"/>
      <c r="AA1140" s="464"/>
      <c r="AB1140" s="462">
        <v>5</v>
      </c>
      <c r="AC1140" s="463"/>
      <c r="AD1140" s="463"/>
      <c r="AE1140" s="464"/>
      <c r="AF1140" s="462">
        <v>6</v>
      </c>
      <c r="AG1140" s="463"/>
      <c r="AH1140" s="463"/>
      <c r="AI1140" s="464"/>
      <c r="AJ1140" s="462">
        <v>7</v>
      </c>
      <c r="AK1140" s="463"/>
      <c r="AL1140" s="463"/>
      <c r="AM1140" s="464"/>
      <c r="AN1140" s="8"/>
      <c r="AO1140" s="462" t="s">
        <v>1439</v>
      </c>
      <c r="AP1140" s="463"/>
      <c r="AQ1140" s="463"/>
      <c r="AR1140" s="463"/>
      <c r="AS1140" s="463"/>
      <c r="AT1140" s="463"/>
      <c r="AU1140" s="463"/>
      <c r="AV1140" s="463"/>
      <c r="AW1140" s="464"/>
      <c r="AX1140" s="462" t="s">
        <v>1440</v>
      </c>
      <c r="AY1140" s="464"/>
      <c r="AZ1140" s="462">
        <v>1</v>
      </c>
      <c r="BA1140" s="463"/>
      <c r="BB1140" s="463"/>
      <c r="BC1140" s="464"/>
      <c r="BD1140" s="462">
        <v>2</v>
      </c>
      <c r="BE1140" s="463"/>
      <c r="BF1140" s="463"/>
      <c r="BG1140" s="464"/>
      <c r="BH1140" s="462">
        <v>3</v>
      </c>
      <c r="BI1140" s="463"/>
      <c r="BJ1140" s="463"/>
      <c r="BK1140" s="464"/>
      <c r="BL1140" s="462">
        <v>4</v>
      </c>
      <c r="BM1140" s="463"/>
      <c r="BN1140" s="463"/>
      <c r="BO1140" s="464"/>
      <c r="BP1140" s="635"/>
      <c r="BQ1140" s="635"/>
      <c r="BR1140" s="635"/>
      <c r="BS1140" s="635"/>
      <c r="BT1140" s="83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  <c r="CG1140" s="8"/>
      <c r="CH1140" s="8"/>
      <c r="CI1140" s="8"/>
      <c r="CJ1140" s="8"/>
      <c r="CK1140" s="8"/>
      <c r="CL1140" s="8"/>
      <c r="CM1140" s="8"/>
      <c r="CN1140" s="8"/>
      <c r="CO1140" s="8"/>
      <c r="CP1140" s="8"/>
      <c r="CQ1140" s="8"/>
      <c r="CR1140" s="8"/>
      <c r="CS1140" s="8"/>
      <c r="CT1140" s="8"/>
      <c r="CU1140" s="8"/>
      <c r="CV1140" s="8"/>
      <c r="CW1140" s="8"/>
      <c r="CX1140" s="8"/>
      <c r="CY1140" s="8"/>
      <c r="CZ1140" s="8"/>
      <c r="DA1140" s="8"/>
      <c r="DB1140" s="8"/>
      <c r="DC1140" s="8"/>
      <c r="DD1140" s="8"/>
      <c r="DE1140" s="8"/>
      <c r="DF1140" s="8"/>
      <c r="DG1140" s="8"/>
      <c r="DH1140" s="8"/>
      <c r="DI1140" s="8"/>
      <c r="DJ1140" s="8"/>
      <c r="DK1140" s="8"/>
      <c r="DL1140" s="8"/>
      <c r="DM1140" s="8"/>
      <c r="DN1140" s="8"/>
      <c r="DO1140" s="8"/>
      <c r="DP1140" s="8"/>
      <c r="DQ1140" s="8"/>
      <c r="DR1140" s="8"/>
      <c r="DS1140" s="8"/>
      <c r="DT1140" s="8"/>
      <c r="DU1140" s="8"/>
      <c r="DV1140" s="8"/>
      <c r="DW1140" s="8"/>
      <c r="DX1140" s="8"/>
      <c r="DY1140" s="8"/>
      <c r="DZ1140" s="8"/>
      <c r="EA1140" s="8"/>
      <c r="EB1140" s="8"/>
      <c r="EC1140" s="8"/>
      <c r="ED1140" s="8"/>
      <c r="EE1140" s="8"/>
      <c r="EF1140" s="8"/>
      <c r="EG1140" s="8"/>
      <c r="EH1140" s="8"/>
      <c r="EI1140" s="8"/>
      <c r="EJ1140" s="8"/>
      <c r="EK1140" s="8"/>
      <c r="EL1140" s="8"/>
      <c r="EM1140" s="8"/>
      <c r="EN1140" s="8"/>
      <c r="EO1140" s="8"/>
      <c r="EP1140" s="8"/>
      <c r="EQ1140" s="8"/>
      <c r="ER1140" s="8"/>
      <c r="ES1140" s="8"/>
      <c r="ET1140" s="8"/>
      <c r="EU1140" s="8"/>
      <c r="EV1140" s="8"/>
      <c r="EW1140" s="8"/>
      <c r="EX1140" s="8"/>
      <c r="EY1140" s="8"/>
      <c r="EZ1140" s="8"/>
      <c r="FA1140" s="8"/>
      <c r="FB1140" s="8"/>
      <c r="FC1140" s="8"/>
      <c r="FD1140" s="8"/>
      <c r="FE1140" s="8"/>
      <c r="FF1140" s="8"/>
      <c r="FG1140" s="8"/>
    </row>
    <row r="1141" spans="1:163" ht="21.75" customHeight="1">
      <c r="A1141" s="376" t="s">
        <v>164</v>
      </c>
      <c r="B1141" s="377"/>
      <c r="C1141" s="377"/>
      <c r="D1141" s="377"/>
      <c r="E1141" s="377"/>
      <c r="F1141" s="377"/>
      <c r="G1141" s="377"/>
      <c r="H1141" s="377"/>
      <c r="I1141" s="378"/>
      <c r="J1141" s="412">
        <v>1</v>
      </c>
      <c r="K1141" s="436"/>
      <c r="L1141" s="369"/>
      <c r="M1141" s="370"/>
      <c r="N1141" s="370"/>
      <c r="O1141" s="371"/>
      <c r="P1141" s="369"/>
      <c r="Q1141" s="370"/>
      <c r="R1141" s="370"/>
      <c r="S1141" s="371"/>
      <c r="T1141" s="950" t="e">
        <f>P1141/L1141*1</f>
        <v>#DIV/0!</v>
      </c>
      <c r="U1141" s="951"/>
      <c r="V1141" s="951"/>
      <c r="W1141" s="952"/>
      <c r="X1141" s="369"/>
      <c r="Y1141" s="370"/>
      <c r="Z1141" s="370"/>
      <c r="AA1141" s="371"/>
      <c r="AB1141" s="369"/>
      <c r="AC1141" s="370"/>
      <c r="AD1141" s="370"/>
      <c r="AE1141" s="371"/>
      <c r="AF1141" s="369"/>
      <c r="AG1141" s="370"/>
      <c r="AH1141" s="370"/>
      <c r="AI1141" s="371"/>
      <c r="AJ1141" s="953">
        <f>(X1141+AB1141)-AF1141</f>
        <v>0</v>
      </c>
      <c r="AK1141" s="904"/>
      <c r="AL1141" s="904"/>
      <c r="AM1141" s="905"/>
      <c r="AN1141" s="9"/>
      <c r="AO1141" s="376" t="s">
        <v>132</v>
      </c>
      <c r="AP1141" s="377"/>
      <c r="AQ1141" s="377"/>
      <c r="AR1141" s="377"/>
      <c r="AS1141" s="377"/>
      <c r="AT1141" s="377"/>
      <c r="AU1141" s="377"/>
      <c r="AV1141" s="377"/>
      <c r="AW1141" s="378"/>
      <c r="AX1141" s="469">
        <v>1</v>
      </c>
      <c r="AY1141" s="469"/>
      <c r="AZ1141" s="369"/>
      <c r="BA1141" s="370"/>
      <c r="BB1141" s="370"/>
      <c r="BC1141" s="371"/>
      <c r="BD1141" s="369"/>
      <c r="BE1141" s="370"/>
      <c r="BF1141" s="370"/>
      <c r="BG1141" s="371"/>
      <c r="BH1141" s="369"/>
      <c r="BI1141" s="370"/>
      <c r="BJ1141" s="370"/>
      <c r="BK1141" s="371"/>
      <c r="BL1141" s="369"/>
      <c r="BM1141" s="370"/>
      <c r="BN1141" s="370"/>
      <c r="BO1141" s="371"/>
      <c r="BP1141" s="751"/>
      <c r="BQ1141" s="751"/>
      <c r="BR1141" s="751"/>
      <c r="BS1141" s="751"/>
      <c r="BT1141" s="3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  <c r="EI1141" s="9"/>
      <c r="EJ1141" s="9"/>
      <c r="EK1141" s="9"/>
      <c r="EL1141" s="9"/>
      <c r="EM1141" s="9"/>
      <c r="EN1141" s="9"/>
      <c r="EO1141" s="9"/>
      <c r="EP1141" s="9"/>
      <c r="EQ1141" s="9"/>
      <c r="ER1141" s="9"/>
      <c r="ES1141" s="9"/>
      <c r="ET1141" s="9"/>
      <c r="EU1141" s="9"/>
      <c r="EV1141" s="9"/>
      <c r="EW1141" s="9"/>
      <c r="EX1141" s="9"/>
      <c r="EY1141" s="9"/>
      <c r="EZ1141" s="9"/>
      <c r="FA1141" s="9"/>
      <c r="FB1141" s="9"/>
      <c r="FC1141" s="9"/>
      <c r="FD1141" s="9"/>
      <c r="FE1141" s="9"/>
      <c r="FF1141" s="9"/>
      <c r="FG1141" s="9"/>
    </row>
    <row r="1142" spans="1:163" ht="24" customHeight="1">
      <c r="A1142" s="10"/>
      <c r="B1142" s="10"/>
      <c r="C1142" s="10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21"/>
      <c r="T1142" s="21"/>
      <c r="U1142" s="114"/>
      <c r="V1142" s="114"/>
      <c r="W1142" s="114"/>
      <c r="X1142" s="114"/>
      <c r="Y1142" s="114"/>
      <c r="Z1142" s="114"/>
      <c r="AA1142" s="114"/>
      <c r="AB1142" s="114"/>
      <c r="AC1142" s="115"/>
      <c r="AD1142" s="115"/>
      <c r="AE1142" s="115"/>
      <c r="AF1142" s="115"/>
      <c r="AG1142" s="114"/>
      <c r="AH1142" s="114"/>
      <c r="AI1142" s="114"/>
      <c r="AJ1142" s="114"/>
      <c r="AK1142" s="114"/>
      <c r="AL1142" s="114"/>
      <c r="AM1142" s="114"/>
      <c r="AN1142" s="114"/>
      <c r="AO1142" s="114"/>
      <c r="AP1142" s="114"/>
      <c r="AQ1142" s="114"/>
      <c r="AR1142" s="114"/>
      <c r="AS1142" s="116"/>
      <c r="AT1142" s="116"/>
      <c r="AU1142" s="116"/>
      <c r="AV1142" s="116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2"/>
      <c r="BQ1142" s="12"/>
      <c r="BR1142" s="12"/>
      <c r="BS1142" s="12"/>
      <c r="BT1142" s="12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  <c r="DP1142" s="10"/>
      <c r="DQ1142" s="10"/>
      <c r="DR1142" s="10"/>
      <c r="DS1142" s="10"/>
      <c r="DT1142" s="10"/>
      <c r="DU1142" s="10"/>
      <c r="DV1142" s="10"/>
      <c r="DW1142" s="10"/>
      <c r="DX1142" s="10"/>
      <c r="DY1142" s="10"/>
      <c r="DZ1142" s="10"/>
      <c r="EA1142" s="10"/>
      <c r="EB1142" s="10"/>
      <c r="EC1142" s="10"/>
      <c r="ED1142" s="10"/>
      <c r="EE1142" s="10"/>
      <c r="EF1142" s="10"/>
      <c r="EG1142" s="10"/>
      <c r="EH1142" s="10"/>
      <c r="EI1142" s="10"/>
      <c r="EJ1142" s="10"/>
      <c r="EK1142" s="10"/>
      <c r="EL1142" s="10"/>
      <c r="EM1142" s="10"/>
      <c r="EN1142" s="10"/>
      <c r="EO1142" s="10"/>
      <c r="EP1142" s="10"/>
      <c r="EQ1142" s="10"/>
      <c r="ER1142" s="10"/>
      <c r="ES1142" s="10"/>
      <c r="ET1142" s="10"/>
      <c r="EU1142" s="10"/>
      <c r="EV1142" s="10"/>
      <c r="EW1142" s="10"/>
      <c r="EX1142" s="10"/>
      <c r="EY1142" s="10"/>
      <c r="EZ1142" s="10"/>
      <c r="FA1142" s="10"/>
      <c r="FB1142" s="10"/>
      <c r="FC1142" s="10"/>
      <c r="FD1142" s="10"/>
      <c r="FE1142" s="10"/>
      <c r="FF1142" s="10"/>
      <c r="FG1142" s="10"/>
    </row>
    <row r="1143" spans="1:163" ht="11.25" customHeigh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  <c r="CD1143" s="34"/>
      <c r="CE1143" s="34"/>
      <c r="CF1143" s="34"/>
      <c r="CG1143" s="34"/>
      <c r="CH1143" s="34"/>
      <c r="CI1143" s="34"/>
      <c r="CJ1143" s="34"/>
      <c r="CK1143" s="34"/>
      <c r="CL1143" s="34"/>
      <c r="CM1143" s="34"/>
      <c r="CN1143" s="34"/>
      <c r="CO1143" s="34"/>
      <c r="CP1143" s="34"/>
      <c r="CQ1143" s="34"/>
      <c r="CR1143" s="34"/>
      <c r="CS1143" s="34"/>
      <c r="CT1143" s="34"/>
      <c r="CU1143" s="34"/>
      <c r="CV1143" s="34"/>
      <c r="CW1143" s="34"/>
      <c r="CX1143" s="34"/>
      <c r="CY1143" s="34"/>
      <c r="CZ1143" s="34"/>
      <c r="DA1143" s="34"/>
      <c r="DB1143" s="34"/>
      <c r="DC1143" s="34"/>
      <c r="DD1143" s="34"/>
      <c r="DE1143" s="34"/>
      <c r="DF1143" s="34"/>
      <c r="DG1143" s="34"/>
      <c r="DH1143" s="34"/>
      <c r="DI1143" s="34"/>
      <c r="DJ1143" s="34"/>
      <c r="DK1143" s="34"/>
      <c r="DL1143" s="34"/>
      <c r="DM1143" s="34"/>
      <c r="DN1143" s="34"/>
      <c r="DO1143" s="34"/>
      <c r="DP1143" s="34"/>
      <c r="DQ1143" s="34"/>
      <c r="DR1143" s="34"/>
      <c r="DS1143" s="34"/>
      <c r="DT1143" s="34"/>
      <c r="DU1143" s="34"/>
      <c r="DV1143" s="34"/>
      <c r="DW1143" s="34"/>
      <c r="DX1143" s="34"/>
      <c r="DY1143" s="34"/>
      <c r="DZ1143" s="34"/>
      <c r="EA1143" s="34"/>
      <c r="EB1143" s="34"/>
      <c r="EC1143" s="34"/>
      <c r="ED1143" s="34"/>
      <c r="EE1143" s="34"/>
      <c r="EF1143" s="34"/>
      <c r="EG1143" s="34"/>
      <c r="EH1143" s="34"/>
      <c r="EI1143" s="34"/>
      <c r="EJ1143" s="34"/>
      <c r="EK1143" s="34"/>
      <c r="EL1143" s="34"/>
      <c r="EM1143" s="34"/>
      <c r="EN1143" s="34"/>
      <c r="EO1143" s="34"/>
      <c r="EP1143" s="34"/>
      <c r="EQ1143" s="34"/>
      <c r="ER1143" s="34"/>
      <c r="ES1143" s="34"/>
      <c r="ET1143" s="34"/>
      <c r="EU1143" s="34"/>
      <c r="EV1143" s="34"/>
      <c r="EW1143" s="34"/>
      <c r="EX1143" s="34"/>
      <c r="EY1143" s="34"/>
      <c r="EZ1143" s="34"/>
      <c r="FA1143" s="34"/>
      <c r="FB1143" s="34"/>
      <c r="FC1143" s="34"/>
      <c r="FD1143" s="34"/>
      <c r="FE1143" s="34"/>
      <c r="FF1143" s="34"/>
      <c r="FG1143" s="34"/>
    </row>
    <row r="1144" spans="1:163" ht="11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 t="s">
        <v>1716</v>
      </c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</row>
    <row r="1145" spans="1:163" ht="11.25">
      <c r="A1145" s="2"/>
      <c r="B1145" s="2"/>
      <c r="C1145" s="2"/>
      <c r="D1145" s="2"/>
      <c r="E1145" s="2"/>
      <c r="F1145" s="2"/>
      <c r="G1145" s="32"/>
      <c r="H1145" s="2"/>
      <c r="I1145" s="2"/>
      <c r="J1145" s="2"/>
      <c r="K1145" s="2"/>
      <c r="L1145" s="2"/>
      <c r="M1145" s="2"/>
      <c r="N1145" s="2"/>
      <c r="O1145" s="2"/>
      <c r="P1145" s="2" t="s">
        <v>0</v>
      </c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</row>
    <row r="1146" spans="1:163" s="2" customFormat="1" ht="11.25" customHeight="1">
      <c r="A1146" s="1"/>
      <c r="B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34"/>
      <c r="P1146" s="34"/>
      <c r="Q1146" s="34"/>
      <c r="R1146" s="34"/>
      <c r="S1146" s="34"/>
      <c r="T1146" s="34"/>
      <c r="U1146" s="34"/>
      <c r="V1146" s="34"/>
      <c r="W1146" s="34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</row>
    <row r="1147" spans="1:163" s="2" customFormat="1" ht="11.2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437" t="s">
        <v>684</v>
      </c>
      <c r="N1147" s="438"/>
      <c r="O1147" s="438"/>
      <c r="P1147" s="438"/>
      <c r="Q1147" s="438"/>
      <c r="R1147" s="438"/>
      <c r="S1147" s="438"/>
      <c r="T1147" s="438"/>
      <c r="U1147" s="439"/>
      <c r="V1147" s="497" t="s">
        <v>525</v>
      </c>
      <c r="W1147" s="562"/>
      <c r="X1147" s="416" t="s">
        <v>931</v>
      </c>
      <c r="Y1147" s="564"/>
      <c r="Z1147" s="446" t="s">
        <v>932</v>
      </c>
      <c r="AA1147" s="574"/>
      <c r="AB1147" s="584" t="s">
        <v>508</v>
      </c>
      <c r="AC1147" s="585"/>
      <c r="AD1147" s="590" t="s">
        <v>509</v>
      </c>
      <c r="AE1147" s="591"/>
      <c r="AF1147" s="584" t="s">
        <v>1</v>
      </c>
      <c r="AG1147" s="585"/>
      <c r="AH1147" s="590" t="s">
        <v>2</v>
      </c>
      <c r="AI1147" s="591"/>
      <c r="AJ1147" s="476" t="s">
        <v>1263</v>
      </c>
      <c r="AK1147" s="853"/>
      <c r="AL1147" s="853"/>
      <c r="AM1147" s="853"/>
      <c r="AN1147" s="853"/>
      <c r="AO1147" s="853"/>
      <c r="AP1147" s="853"/>
      <c r="AQ1147" s="854"/>
      <c r="AR1147" s="584" t="s">
        <v>712</v>
      </c>
      <c r="AS1147" s="585"/>
      <c r="AT1147" s="590" t="s">
        <v>713</v>
      </c>
      <c r="AU1147" s="591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  <c r="CG1147" s="8"/>
      <c r="CH1147" s="8"/>
      <c r="CI1147" s="8"/>
      <c r="CJ1147" s="8"/>
      <c r="CK1147" s="8"/>
      <c r="CL1147" s="8"/>
      <c r="CM1147" s="8"/>
      <c r="CN1147" s="8"/>
      <c r="CO1147" s="8"/>
      <c r="CP1147" s="8"/>
      <c r="CQ1147" s="8"/>
      <c r="CR1147" s="8"/>
      <c r="CS1147" s="8"/>
      <c r="CT1147" s="8"/>
      <c r="CU1147" s="8"/>
      <c r="CV1147" s="8"/>
      <c r="CW1147" s="8"/>
      <c r="CX1147" s="8"/>
      <c r="CY1147" s="8"/>
      <c r="CZ1147" s="8"/>
      <c r="DA1147" s="8"/>
      <c r="DB1147" s="8"/>
      <c r="DC1147" s="8"/>
      <c r="DD1147" s="8"/>
      <c r="DE1147" s="8"/>
      <c r="DF1147" s="8"/>
      <c r="DG1147" s="8"/>
      <c r="DH1147" s="8"/>
      <c r="DI1147" s="8"/>
      <c r="DJ1147" s="8"/>
      <c r="DK1147" s="8"/>
      <c r="DL1147" s="8"/>
      <c r="DM1147" s="8"/>
      <c r="DN1147" s="8"/>
      <c r="DO1147" s="8"/>
      <c r="DP1147" s="8"/>
      <c r="DQ1147" s="8"/>
      <c r="DR1147" s="8"/>
      <c r="DS1147" s="8"/>
      <c r="DT1147" s="8"/>
      <c r="DU1147" s="8"/>
      <c r="DV1147" s="8"/>
      <c r="DW1147" s="8"/>
      <c r="DX1147" s="8"/>
      <c r="DY1147" s="8"/>
      <c r="DZ1147" s="8"/>
      <c r="EA1147" s="8"/>
      <c r="EB1147" s="8"/>
      <c r="EC1147" s="8"/>
      <c r="ED1147" s="8"/>
      <c r="EE1147" s="8"/>
      <c r="EF1147" s="8"/>
      <c r="EG1147" s="8"/>
      <c r="EH1147" s="8"/>
      <c r="EI1147" s="8"/>
      <c r="EJ1147" s="8"/>
      <c r="EK1147" s="8"/>
      <c r="EL1147" s="8"/>
      <c r="EM1147" s="8"/>
      <c r="EN1147" s="8"/>
      <c r="EO1147" s="8"/>
      <c r="EP1147" s="8"/>
      <c r="EQ1147" s="8"/>
      <c r="ER1147" s="8"/>
      <c r="ES1147" s="8"/>
      <c r="ET1147" s="8"/>
      <c r="EU1147" s="8"/>
      <c r="EV1147" s="8"/>
      <c r="EW1147" s="8"/>
      <c r="EX1147" s="8"/>
      <c r="EY1147" s="8"/>
      <c r="EZ1147" s="8"/>
      <c r="FA1147" s="8"/>
      <c r="FB1147" s="8"/>
      <c r="FC1147" s="8"/>
      <c r="FD1147" s="8"/>
      <c r="FE1147" s="8"/>
      <c r="FF1147" s="8"/>
      <c r="FG1147" s="8"/>
    </row>
    <row r="1148" spans="13:47" ht="11.25">
      <c r="M1148" s="459"/>
      <c r="N1148" s="460"/>
      <c r="O1148" s="460"/>
      <c r="P1148" s="460"/>
      <c r="Q1148" s="460"/>
      <c r="R1148" s="460"/>
      <c r="S1148" s="460"/>
      <c r="T1148" s="460"/>
      <c r="U1148" s="461"/>
      <c r="V1148" s="499"/>
      <c r="W1148" s="501"/>
      <c r="X1148" s="444"/>
      <c r="Y1148" s="573"/>
      <c r="Z1148" s="448"/>
      <c r="AA1148" s="575"/>
      <c r="AB1148" s="586"/>
      <c r="AC1148" s="587"/>
      <c r="AD1148" s="592"/>
      <c r="AE1148" s="593"/>
      <c r="AF1148" s="586"/>
      <c r="AG1148" s="587"/>
      <c r="AH1148" s="592"/>
      <c r="AI1148" s="593"/>
      <c r="AJ1148" s="480" t="s">
        <v>1278</v>
      </c>
      <c r="AK1148" s="858"/>
      <c r="AL1148" s="858"/>
      <c r="AM1148" s="858"/>
      <c r="AN1148" s="858"/>
      <c r="AO1148" s="858"/>
      <c r="AP1148" s="858"/>
      <c r="AQ1148" s="897"/>
      <c r="AR1148" s="586"/>
      <c r="AS1148" s="587"/>
      <c r="AT1148" s="592"/>
      <c r="AU1148" s="593"/>
    </row>
    <row r="1149" spans="1:163" ht="87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440" t="s">
        <v>685</v>
      </c>
      <c r="N1149" s="441"/>
      <c r="O1149" s="441"/>
      <c r="P1149" s="441"/>
      <c r="Q1149" s="441"/>
      <c r="R1149" s="441"/>
      <c r="S1149" s="441"/>
      <c r="T1149" s="441"/>
      <c r="U1149" s="442"/>
      <c r="V1149" s="502"/>
      <c r="W1149" s="503"/>
      <c r="X1149" s="565"/>
      <c r="Y1149" s="566"/>
      <c r="Z1149" s="576"/>
      <c r="AA1149" s="577"/>
      <c r="AB1149" s="588"/>
      <c r="AC1149" s="589"/>
      <c r="AD1149" s="594"/>
      <c r="AE1149" s="595"/>
      <c r="AF1149" s="588"/>
      <c r="AG1149" s="589"/>
      <c r="AH1149" s="594"/>
      <c r="AI1149" s="595"/>
      <c r="AJ1149" s="601" t="s">
        <v>1264</v>
      </c>
      <c r="AK1149" s="602"/>
      <c r="AL1149" s="603" t="s">
        <v>1265</v>
      </c>
      <c r="AM1149" s="603"/>
      <c r="AN1149" s="601" t="s">
        <v>1266</v>
      </c>
      <c r="AO1149" s="602"/>
      <c r="AP1149" s="603" t="s">
        <v>632</v>
      </c>
      <c r="AQ1149" s="604"/>
      <c r="AR1149" s="588"/>
      <c r="AS1149" s="589"/>
      <c r="AT1149" s="594"/>
      <c r="AU1149" s="595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  <c r="CG1149" s="8"/>
      <c r="CH1149" s="8"/>
      <c r="CI1149" s="8"/>
      <c r="CJ1149" s="8"/>
      <c r="CK1149" s="8"/>
      <c r="CL1149" s="8"/>
      <c r="CM1149" s="8"/>
      <c r="CN1149" s="8"/>
      <c r="CO1149" s="8"/>
      <c r="CP1149" s="8"/>
      <c r="CQ1149" s="8"/>
      <c r="CR1149" s="8"/>
      <c r="CS1149" s="8"/>
      <c r="CT1149" s="8"/>
      <c r="CU1149" s="8"/>
      <c r="CV1149" s="8"/>
      <c r="CW1149" s="8"/>
      <c r="CX1149" s="8"/>
      <c r="CY1149" s="8"/>
      <c r="CZ1149" s="8"/>
      <c r="DA1149" s="8"/>
      <c r="DB1149" s="8"/>
      <c r="DC1149" s="8"/>
      <c r="DD1149" s="8"/>
      <c r="DE1149" s="8"/>
      <c r="DF1149" s="8"/>
      <c r="DG1149" s="8"/>
      <c r="DH1149" s="8"/>
      <c r="DI1149" s="8"/>
      <c r="DJ1149" s="8"/>
      <c r="DK1149" s="8"/>
      <c r="DL1149" s="8"/>
      <c r="DM1149" s="8"/>
      <c r="DN1149" s="8"/>
      <c r="DO1149" s="8"/>
      <c r="DP1149" s="8"/>
      <c r="DQ1149" s="8"/>
      <c r="DR1149" s="8"/>
      <c r="DS1149" s="8"/>
      <c r="DT1149" s="8"/>
      <c r="DU1149" s="8"/>
      <c r="DV1149" s="8"/>
      <c r="DW1149" s="8"/>
      <c r="DX1149" s="8"/>
      <c r="DY1149" s="8"/>
      <c r="DZ1149" s="8"/>
      <c r="EA1149" s="8"/>
      <c r="EB1149" s="8"/>
      <c r="EC1149" s="8"/>
      <c r="ED1149" s="8"/>
      <c r="EE1149" s="8"/>
      <c r="EF1149" s="8"/>
      <c r="EG1149" s="8"/>
      <c r="EH1149" s="8"/>
      <c r="EI1149" s="8"/>
      <c r="EJ1149" s="8"/>
      <c r="EK1149" s="8"/>
      <c r="EL1149" s="8"/>
      <c r="EM1149" s="8"/>
      <c r="EN1149" s="8"/>
      <c r="EO1149" s="8"/>
      <c r="EP1149" s="8"/>
      <c r="EQ1149" s="8"/>
      <c r="ER1149" s="8"/>
      <c r="ES1149" s="8"/>
      <c r="ET1149" s="8"/>
      <c r="EU1149" s="8"/>
      <c r="EV1149" s="8"/>
      <c r="EW1149" s="8"/>
      <c r="EX1149" s="8"/>
      <c r="EY1149" s="8"/>
      <c r="EZ1149" s="8"/>
      <c r="FA1149" s="8"/>
      <c r="FB1149" s="8"/>
      <c r="FC1149" s="8"/>
      <c r="FD1149" s="8"/>
      <c r="FE1149" s="8"/>
      <c r="FF1149" s="8"/>
      <c r="FG1149" s="8"/>
    </row>
    <row r="1150" spans="1:163" ht="22.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462" t="s">
        <v>1439</v>
      </c>
      <c r="N1150" s="463"/>
      <c r="O1150" s="463"/>
      <c r="P1150" s="463"/>
      <c r="Q1150" s="463"/>
      <c r="R1150" s="463"/>
      <c r="S1150" s="463"/>
      <c r="T1150" s="463"/>
      <c r="U1150" s="464"/>
      <c r="V1150" s="462" t="s">
        <v>1440</v>
      </c>
      <c r="W1150" s="464"/>
      <c r="X1150" s="462">
        <v>1</v>
      </c>
      <c r="Y1150" s="451"/>
      <c r="Z1150" s="451"/>
      <c r="AA1150" s="453"/>
      <c r="AB1150" s="462">
        <v>2</v>
      </c>
      <c r="AC1150" s="451"/>
      <c r="AD1150" s="451"/>
      <c r="AE1150" s="453"/>
      <c r="AF1150" s="462">
        <v>3</v>
      </c>
      <c r="AG1150" s="451"/>
      <c r="AH1150" s="451"/>
      <c r="AI1150" s="453"/>
      <c r="AJ1150" s="462">
        <v>4</v>
      </c>
      <c r="AK1150" s="451"/>
      <c r="AL1150" s="451"/>
      <c r="AM1150" s="453"/>
      <c r="AN1150" s="462">
        <v>5</v>
      </c>
      <c r="AO1150" s="451"/>
      <c r="AP1150" s="451"/>
      <c r="AQ1150" s="453"/>
      <c r="AR1150" s="462">
        <v>6</v>
      </c>
      <c r="AS1150" s="451"/>
      <c r="AT1150" s="451"/>
      <c r="AU1150" s="453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  <c r="CM1150" s="8"/>
      <c r="CN1150" s="8"/>
      <c r="CO1150" s="8"/>
      <c r="CP1150" s="8"/>
      <c r="CQ1150" s="8"/>
      <c r="CR1150" s="8"/>
      <c r="CS1150" s="8"/>
      <c r="CT1150" s="8"/>
      <c r="CU1150" s="8"/>
      <c r="CV1150" s="8"/>
      <c r="CW1150" s="8"/>
      <c r="CX1150" s="8"/>
      <c r="CY1150" s="8"/>
      <c r="CZ1150" s="8"/>
      <c r="DA1150" s="8"/>
      <c r="DB1150" s="8"/>
      <c r="DC1150" s="8"/>
      <c r="DD1150" s="8"/>
      <c r="DE1150" s="8"/>
      <c r="DF1150" s="8"/>
      <c r="DG1150" s="8"/>
      <c r="DH1150" s="8"/>
      <c r="DI1150" s="8"/>
      <c r="DJ1150" s="8"/>
      <c r="DK1150" s="8"/>
      <c r="DL1150" s="8"/>
      <c r="DM1150" s="8"/>
      <c r="DN1150" s="8"/>
      <c r="DO1150" s="8"/>
      <c r="DP1150" s="8"/>
      <c r="DQ1150" s="8"/>
      <c r="DR1150" s="8"/>
      <c r="DS1150" s="8"/>
      <c r="DT1150" s="8"/>
      <c r="DU1150" s="8"/>
      <c r="DV1150" s="8"/>
      <c r="DW1150" s="8"/>
      <c r="DX1150" s="8"/>
      <c r="DY1150" s="8"/>
      <c r="DZ1150" s="8"/>
      <c r="EA1150" s="8"/>
      <c r="EB1150" s="8"/>
      <c r="EC1150" s="8"/>
      <c r="ED1150" s="8"/>
      <c r="EE1150" s="8"/>
      <c r="EF1150" s="8"/>
      <c r="EG1150" s="8"/>
      <c r="EH1150" s="8"/>
      <c r="EI1150" s="8"/>
      <c r="EJ1150" s="8"/>
      <c r="EK1150" s="8"/>
      <c r="EL1150" s="8"/>
      <c r="EM1150" s="8"/>
      <c r="EN1150" s="8"/>
      <c r="EO1150" s="8"/>
      <c r="EP1150" s="8"/>
      <c r="EQ1150" s="8"/>
      <c r="ER1150" s="8"/>
      <c r="ES1150" s="8"/>
      <c r="ET1150" s="8"/>
      <c r="EU1150" s="8"/>
      <c r="EV1150" s="8"/>
      <c r="EW1150" s="8"/>
      <c r="EX1150" s="8"/>
      <c r="EY1150" s="8"/>
      <c r="EZ1150" s="8"/>
      <c r="FA1150" s="8"/>
      <c r="FB1150" s="8"/>
      <c r="FC1150" s="8"/>
      <c r="FD1150" s="8"/>
      <c r="FE1150" s="8"/>
      <c r="FF1150" s="8"/>
      <c r="FG1150" s="8"/>
    </row>
    <row r="1151" spans="1:163" ht="11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376" t="s">
        <v>132</v>
      </c>
      <c r="N1151" s="377"/>
      <c r="O1151" s="377"/>
      <c r="P1151" s="377"/>
      <c r="Q1151" s="377"/>
      <c r="R1151" s="377"/>
      <c r="S1151" s="377"/>
      <c r="T1151" s="377"/>
      <c r="U1151" s="378"/>
      <c r="V1151" s="412">
        <v>1</v>
      </c>
      <c r="W1151" s="413"/>
      <c r="X1151" s="369"/>
      <c r="Y1151" s="370"/>
      <c r="Z1151" s="370"/>
      <c r="AA1151" s="371"/>
      <c r="AB1151" s="369"/>
      <c r="AC1151" s="370"/>
      <c r="AD1151" s="370"/>
      <c r="AE1151" s="371"/>
      <c r="AF1151" s="369"/>
      <c r="AG1151" s="370"/>
      <c r="AH1151" s="370"/>
      <c r="AI1151" s="371"/>
      <c r="AJ1151" s="369"/>
      <c r="AK1151" s="370"/>
      <c r="AL1151" s="370"/>
      <c r="AM1151" s="371"/>
      <c r="AN1151" s="369"/>
      <c r="AO1151" s="370"/>
      <c r="AP1151" s="370"/>
      <c r="AQ1151" s="371"/>
      <c r="AR1151" s="369"/>
      <c r="AS1151" s="370"/>
      <c r="AT1151" s="370"/>
      <c r="AU1151" s="371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  <c r="EF1151" s="9"/>
      <c r="EG1151" s="9"/>
      <c r="EH1151" s="9"/>
      <c r="EI1151" s="9"/>
      <c r="EJ1151" s="9"/>
      <c r="EK1151" s="9"/>
      <c r="EL1151" s="9"/>
      <c r="EM1151" s="9"/>
      <c r="EN1151" s="9"/>
      <c r="EO1151" s="9"/>
      <c r="EP1151" s="9"/>
      <c r="EQ1151" s="9"/>
      <c r="ER1151" s="9"/>
      <c r="ES1151" s="9"/>
      <c r="ET1151" s="9"/>
      <c r="EU1151" s="9"/>
      <c r="EV1151" s="9"/>
      <c r="EW1151" s="9"/>
      <c r="EX1151" s="9"/>
      <c r="EY1151" s="9"/>
      <c r="EZ1151" s="9"/>
      <c r="FA1151" s="9"/>
      <c r="FB1151" s="9"/>
      <c r="FC1151" s="9"/>
      <c r="FD1151" s="9"/>
      <c r="FE1151" s="9"/>
      <c r="FF1151" s="9"/>
      <c r="FG1151" s="9"/>
    </row>
    <row r="1152" ht="10.5" customHeight="1"/>
    <row r="1153" ht="22.5" customHeight="1" hidden="1"/>
    <row r="1154" spans="1:163" ht="36" customHeight="1">
      <c r="A1154" s="496" t="s">
        <v>310</v>
      </c>
      <c r="B1154" s="496"/>
      <c r="C1154" s="13"/>
      <c r="D1154" s="13"/>
      <c r="E1154" s="4" t="s">
        <v>1717</v>
      </c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76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  <c r="DI1154" s="13"/>
      <c r="DJ1154" s="13"/>
      <c r="DK1154" s="13"/>
      <c r="DL1154" s="13"/>
      <c r="DM1154" s="13"/>
      <c r="DN1154" s="13"/>
      <c r="DO1154" s="13"/>
      <c r="DP1154" s="13"/>
      <c r="DQ1154" s="13"/>
      <c r="DR1154" s="13"/>
      <c r="DS1154" s="13"/>
      <c r="DT1154" s="13"/>
      <c r="DU1154" s="13"/>
      <c r="DV1154" s="13"/>
      <c r="DW1154" s="13"/>
      <c r="DX1154" s="13"/>
      <c r="DY1154" s="13"/>
      <c r="DZ1154" s="13"/>
      <c r="EA1154" s="13"/>
      <c r="EB1154" s="13"/>
      <c r="EC1154" s="13"/>
      <c r="ED1154" s="13"/>
      <c r="EE1154" s="13"/>
      <c r="EF1154" s="13"/>
      <c r="EG1154" s="13"/>
      <c r="EH1154" s="13"/>
      <c r="EI1154" s="13"/>
      <c r="EJ1154" s="13"/>
      <c r="EK1154" s="13"/>
      <c r="EL1154" s="13"/>
      <c r="EM1154" s="13"/>
      <c r="EN1154" s="13"/>
      <c r="EO1154" s="13"/>
      <c r="EP1154" s="13"/>
      <c r="EQ1154" s="13"/>
      <c r="ER1154" s="13"/>
      <c r="ES1154" s="13"/>
      <c r="ET1154" s="13"/>
      <c r="EU1154" s="13"/>
      <c r="EV1154" s="13"/>
      <c r="EW1154" s="13"/>
      <c r="EX1154" s="13"/>
      <c r="EY1154" s="13"/>
      <c r="EZ1154" s="13"/>
      <c r="FA1154" s="13"/>
      <c r="FB1154" s="13"/>
      <c r="FC1154" s="13"/>
      <c r="FD1154" s="13"/>
      <c r="FE1154" s="13"/>
      <c r="FF1154" s="13"/>
      <c r="FG1154" s="13"/>
    </row>
    <row r="1155" spans="1:163" ht="11.25" customHeight="1">
      <c r="A1155" s="13"/>
      <c r="B1155" s="13"/>
      <c r="C1155" s="13"/>
      <c r="D1155" s="13"/>
      <c r="E1155" s="4" t="s">
        <v>1140</v>
      </c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3"/>
      <c r="CG1155" s="13"/>
      <c r="CH1155" s="13"/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  <c r="DI1155" s="13"/>
      <c r="DJ1155" s="13"/>
      <c r="DK1155" s="13"/>
      <c r="DL1155" s="13"/>
      <c r="DM1155" s="13"/>
      <c r="DN1155" s="13"/>
      <c r="DO1155" s="13"/>
      <c r="DP1155" s="13"/>
      <c r="DQ1155" s="13"/>
      <c r="DR1155" s="13"/>
      <c r="DS1155" s="13"/>
      <c r="DT1155" s="13"/>
      <c r="DU1155" s="13"/>
      <c r="DV1155" s="13"/>
      <c r="DW1155" s="13"/>
      <c r="DX1155" s="13"/>
      <c r="DY1155" s="13"/>
      <c r="DZ1155" s="13"/>
      <c r="EA1155" s="13"/>
      <c r="EB1155" s="13"/>
      <c r="EC1155" s="13"/>
      <c r="ED1155" s="13"/>
      <c r="EE1155" s="13"/>
      <c r="EF1155" s="13"/>
      <c r="EG1155" s="13"/>
      <c r="EH1155" s="13"/>
      <c r="EI1155" s="13"/>
      <c r="EJ1155" s="13"/>
      <c r="EK1155" s="13"/>
      <c r="EL1155" s="13"/>
      <c r="EM1155" s="13"/>
      <c r="EN1155" s="13"/>
      <c r="EO1155" s="13"/>
      <c r="EP1155" s="13"/>
      <c r="EQ1155" s="13"/>
      <c r="ER1155" s="13"/>
      <c r="ES1155" s="13"/>
      <c r="ET1155" s="13"/>
      <c r="EU1155" s="13"/>
      <c r="EV1155" s="13"/>
      <c r="EW1155" s="13"/>
      <c r="EX1155" s="13"/>
      <c r="EY1155" s="13"/>
      <c r="EZ1155" s="13"/>
      <c r="FA1155" s="13"/>
      <c r="FB1155" s="13"/>
      <c r="FC1155" s="13"/>
      <c r="FD1155" s="13"/>
      <c r="FE1155" s="13"/>
      <c r="FF1155" s="13"/>
      <c r="FG1155" s="13"/>
    </row>
    <row r="1156" spans="1:163" ht="11.25">
      <c r="A1156" s="10"/>
      <c r="B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  <c r="AK1156" s="64"/>
      <c r="AL1156" s="64"/>
      <c r="AM1156" s="64"/>
      <c r="AN1156" s="64"/>
      <c r="AO1156" s="64"/>
      <c r="AP1156" s="64"/>
      <c r="AQ1156" s="64"/>
      <c r="AR1156" s="64"/>
      <c r="AS1156" s="64"/>
      <c r="AT1156" s="64"/>
      <c r="AU1156" s="64"/>
      <c r="AV1156" s="64"/>
      <c r="AW1156" s="64"/>
      <c r="AX1156" s="64"/>
      <c r="AY1156" s="64"/>
      <c r="AZ1156" s="64"/>
      <c r="BA1156" s="64"/>
      <c r="BB1156" s="64"/>
      <c r="BC1156" s="64"/>
      <c r="BD1156" s="64"/>
      <c r="BE1156" s="64"/>
      <c r="BF1156" s="64"/>
      <c r="BG1156" s="64"/>
      <c r="BH1156" s="64"/>
      <c r="BI1156" s="64"/>
      <c r="BJ1156" s="64"/>
      <c r="BK1156" s="64"/>
      <c r="BL1156" s="64"/>
      <c r="BM1156" s="64"/>
      <c r="BN1156" s="64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  <c r="DP1156" s="10"/>
      <c r="DQ1156" s="10"/>
      <c r="DR1156" s="10"/>
      <c r="DS1156" s="10"/>
      <c r="DT1156" s="10"/>
      <c r="DU1156" s="10"/>
      <c r="DV1156" s="10"/>
      <c r="DW1156" s="10"/>
      <c r="DX1156" s="10"/>
      <c r="DY1156" s="10"/>
      <c r="DZ1156" s="10"/>
      <c r="EA1156" s="10"/>
      <c r="EB1156" s="10"/>
      <c r="EC1156" s="10"/>
      <c r="ED1156" s="10"/>
      <c r="EE1156" s="10"/>
      <c r="EF1156" s="10"/>
      <c r="EG1156" s="10"/>
      <c r="EH1156" s="10"/>
      <c r="EI1156" s="10"/>
      <c r="EJ1156" s="10"/>
      <c r="EK1156" s="10"/>
      <c r="EL1156" s="10"/>
      <c r="EM1156" s="10"/>
      <c r="EN1156" s="10"/>
      <c r="EO1156" s="10"/>
      <c r="EP1156" s="10"/>
      <c r="EQ1156" s="10"/>
      <c r="ER1156" s="10"/>
      <c r="ES1156" s="10"/>
      <c r="ET1156" s="10"/>
      <c r="EU1156" s="10"/>
      <c r="EV1156" s="10"/>
      <c r="EW1156" s="10"/>
      <c r="EX1156" s="10"/>
      <c r="EY1156" s="10"/>
      <c r="EZ1156" s="10"/>
      <c r="FA1156" s="10"/>
      <c r="FB1156" s="10"/>
      <c r="FC1156" s="10"/>
      <c r="FD1156" s="10"/>
      <c r="FE1156" s="10"/>
      <c r="FF1156" s="10"/>
      <c r="FG1156" s="10"/>
    </row>
    <row r="1157" spans="1:163" s="2" customFormat="1" ht="24" customHeight="1">
      <c r="A1157" s="352" t="s">
        <v>1454</v>
      </c>
      <c r="B1157" s="353"/>
      <c r="C1157" s="353"/>
      <c r="D1157" s="353"/>
      <c r="E1157" s="353"/>
      <c r="F1157" s="353"/>
      <c r="G1157" s="353"/>
      <c r="H1157" s="353"/>
      <c r="I1157" s="358"/>
      <c r="J1157" s="497" t="s">
        <v>588</v>
      </c>
      <c r="K1157" s="562"/>
      <c r="L1157" s="872" t="s">
        <v>589</v>
      </c>
      <c r="M1157" s="451"/>
      <c r="N1157" s="451"/>
      <c r="O1157" s="451"/>
      <c r="P1157" s="451"/>
      <c r="Q1157" s="451"/>
      <c r="R1157" s="451"/>
      <c r="S1157" s="451"/>
      <c r="T1157" s="417"/>
      <c r="U1157" s="417"/>
      <c r="V1157" s="417"/>
      <c r="W1157" s="417"/>
      <c r="X1157" s="417"/>
      <c r="Y1157" s="417"/>
      <c r="Z1157" s="417"/>
      <c r="AA1157" s="417"/>
      <c r="AB1157" s="417"/>
      <c r="AC1157" s="417"/>
      <c r="AD1157" s="417"/>
      <c r="AE1157" s="447"/>
      <c r="AF1157" s="437" t="s">
        <v>590</v>
      </c>
      <c r="AG1157" s="438"/>
      <c r="AH1157" s="438"/>
      <c r="AI1157" s="438"/>
      <c r="AJ1157" s="438"/>
      <c r="AK1157" s="438"/>
      <c r="AL1157" s="438"/>
      <c r="AM1157" s="438"/>
      <c r="AN1157" s="438"/>
      <c r="AO1157" s="438"/>
      <c r="AP1157" s="438"/>
      <c r="AQ1157" s="438"/>
      <c r="AR1157" s="438"/>
      <c r="AS1157" s="438"/>
      <c r="AT1157" s="438"/>
      <c r="AU1157" s="438"/>
      <c r="AV1157" s="438"/>
      <c r="AW1157" s="438"/>
      <c r="AX1157" s="438"/>
      <c r="AY1157" s="438"/>
      <c r="AZ1157" s="416" t="s">
        <v>221</v>
      </c>
      <c r="BA1157" s="564"/>
      <c r="BB1157" s="446" t="s">
        <v>222</v>
      </c>
      <c r="BC1157" s="574"/>
      <c r="BD1157" s="416" t="s">
        <v>223</v>
      </c>
      <c r="BE1157" s="564"/>
      <c r="BF1157" s="446" t="s">
        <v>224</v>
      </c>
      <c r="BG1157" s="574"/>
      <c r="BH1157" s="366" t="s">
        <v>591</v>
      </c>
      <c r="BI1157" s="366"/>
      <c r="BJ1157" s="366"/>
      <c r="BK1157" s="366"/>
      <c r="BL1157" s="366"/>
      <c r="BM1157" s="366"/>
      <c r="BN1157" s="366"/>
      <c r="BO1157" s="366"/>
      <c r="BP1157" s="366"/>
      <c r="BQ1157" s="366"/>
      <c r="BR1157" s="366"/>
      <c r="BS1157" s="504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  <c r="DP1157" s="10"/>
      <c r="DQ1157" s="10"/>
      <c r="DR1157" s="10"/>
      <c r="DS1157" s="10"/>
      <c r="DT1157" s="10"/>
      <c r="DU1157" s="10"/>
      <c r="DV1157" s="10"/>
      <c r="DW1157" s="10"/>
      <c r="DX1157" s="10"/>
      <c r="DY1157" s="10"/>
      <c r="DZ1157" s="10"/>
      <c r="EA1157" s="10"/>
      <c r="EB1157" s="10"/>
      <c r="EC1157" s="10"/>
      <c r="ED1157" s="10"/>
      <c r="EE1157" s="10"/>
      <c r="EF1157" s="10"/>
      <c r="EG1157" s="10"/>
      <c r="EH1157" s="10"/>
      <c r="EI1157" s="10"/>
      <c r="EJ1157" s="10"/>
      <c r="EK1157" s="10"/>
      <c r="EL1157" s="10"/>
      <c r="EM1157" s="10"/>
      <c r="EN1157" s="10"/>
      <c r="EO1157" s="10"/>
      <c r="EP1157" s="10"/>
      <c r="EQ1157" s="10"/>
      <c r="ER1157" s="10"/>
      <c r="ES1157" s="10"/>
      <c r="ET1157" s="10"/>
      <c r="EU1157" s="10"/>
      <c r="EV1157" s="10"/>
      <c r="EW1157" s="10"/>
      <c r="EX1157" s="10"/>
      <c r="EY1157" s="10"/>
      <c r="EZ1157" s="10"/>
      <c r="FA1157" s="10"/>
      <c r="FB1157" s="10"/>
      <c r="FC1157" s="10"/>
      <c r="FD1157" s="10"/>
      <c r="FE1157" s="10"/>
      <c r="FF1157" s="10"/>
      <c r="FG1157" s="10"/>
    </row>
    <row r="1158" spans="1:163" s="2" customFormat="1" ht="24.75" customHeight="1">
      <c r="A1158" s="579"/>
      <c r="B1158" s="580"/>
      <c r="C1158" s="580"/>
      <c r="D1158" s="580"/>
      <c r="E1158" s="580"/>
      <c r="F1158" s="580"/>
      <c r="G1158" s="580"/>
      <c r="H1158" s="580"/>
      <c r="I1158" s="581"/>
      <c r="J1158" s="499"/>
      <c r="K1158" s="501"/>
      <c r="L1158" s="416" t="s">
        <v>1249</v>
      </c>
      <c r="M1158" s="564"/>
      <c r="N1158" s="446" t="s">
        <v>1250</v>
      </c>
      <c r="O1158" s="574"/>
      <c r="P1158" s="416" t="s">
        <v>1251</v>
      </c>
      <c r="Q1158" s="564"/>
      <c r="R1158" s="446" t="s">
        <v>559</v>
      </c>
      <c r="S1158" s="574"/>
      <c r="T1158" s="416" t="s">
        <v>215</v>
      </c>
      <c r="U1158" s="564"/>
      <c r="V1158" s="446" t="s">
        <v>218</v>
      </c>
      <c r="W1158" s="574"/>
      <c r="X1158" s="584" t="s">
        <v>216</v>
      </c>
      <c r="Y1158" s="585"/>
      <c r="Z1158" s="590" t="s">
        <v>219</v>
      </c>
      <c r="AA1158" s="591"/>
      <c r="AB1158" s="584" t="s">
        <v>217</v>
      </c>
      <c r="AC1158" s="585"/>
      <c r="AD1158" s="361" t="s">
        <v>220</v>
      </c>
      <c r="AE1158" s="362"/>
      <c r="AF1158" s="416" t="s">
        <v>1249</v>
      </c>
      <c r="AG1158" s="564"/>
      <c r="AH1158" s="446" t="s">
        <v>1250</v>
      </c>
      <c r="AI1158" s="574"/>
      <c r="AJ1158" s="416" t="s">
        <v>1251</v>
      </c>
      <c r="AK1158" s="564"/>
      <c r="AL1158" s="446" t="s">
        <v>559</v>
      </c>
      <c r="AM1158" s="574"/>
      <c r="AN1158" s="416" t="s">
        <v>215</v>
      </c>
      <c r="AO1158" s="564"/>
      <c r="AP1158" s="446" t="s">
        <v>218</v>
      </c>
      <c r="AQ1158" s="574"/>
      <c r="AR1158" s="584" t="s">
        <v>216</v>
      </c>
      <c r="AS1158" s="585"/>
      <c r="AT1158" s="590" t="s">
        <v>219</v>
      </c>
      <c r="AU1158" s="591"/>
      <c r="AV1158" s="584" t="s">
        <v>217</v>
      </c>
      <c r="AW1158" s="585"/>
      <c r="AX1158" s="361" t="s">
        <v>220</v>
      </c>
      <c r="AY1158" s="362"/>
      <c r="AZ1158" s="444"/>
      <c r="BA1158" s="573"/>
      <c r="BB1158" s="448"/>
      <c r="BC1158" s="575"/>
      <c r="BD1158" s="444"/>
      <c r="BE1158" s="573"/>
      <c r="BF1158" s="448"/>
      <c r="BG1158" s="575"/>
      <c r="BH1158" s="416" t="s">
        <v>225</v>
      </c>
      <c r="BI1158" s="564"/>
      <c r="BJ1158" s="446" t="s">
        <v>226</v>
      </c>
      <c r="BK1158" s="574"/>
      <c r="BL1158" s="416" t="s">
        <v>227</v>
      </c>
      <c r="BM1158" s="564"/>
      <c r="BN1158" s="446" t="s">
        <v>228</v>
      </c>
      <c r="BO1158" s="574"/>
      <c r="BP1158" s="416" t="s">
        <v>229</v>
      </c>
      <c r="BQ1158" s="564"/>
      <c r="BR1158" s="446" t="s">
        <v>230</v>
      </c>
      <c r="BS1158" s="574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  <c r="DP1158" s="10"/>
      <c r="DQ1158" s="10"/>
      <c r="DR1158" s="10"/>
      <c r="DS1158" s="10"/>
      <c r="DT1158" s="10"/>
      <c r="DU1158" s="10"/>
      <c r="DV1158" s="10"/>
      <c r="DW1158" s="10"/>
      <c r="DX1158" s="10"/>
      <c r="DY1158" s="10"/>
      <c r="DZ1158" s="10"/>
      <c r="EA1158" s="10"/>
      <c r="EB1158" s="10"/>
      <c r="EC1158" s="10"/>
      <c r="ED1158" s="10"/>
      <c r="EE1158" s="10"/>
      <c r="EF1158" s="10"/>
      <c r="EG1158" s="10"/>
      <c r="EH1158" s="10"/>
      <c r="EI1158" s="10"/>
      <c r="EJ1158" s="10"/>
      <c r="EK1158" s="10"/>
      <c r="EL1158" s="10"/>
      <c r="EM1158" s="10"/>
      <c r="EN1158" s="10"/>
      <c r="EO1158" s="10"/>
      <c r="EP1158" s="10"/>
      <c r="EQ1158" s="10"/>
      <c r="ER1158" s="10"/>
      <c r="ES1158" s="10"/>
      <c r="ET1158" s="10"/>
      <c r="EU1158" s="10"/>
      <c r="EV1158" s="10"/>
      <c r="EW1158" s="10"/>
      <c r="EX1158" s="10"/>
      <c r="EY1158" s="10"/>
      <c r="EZ1158" s="10"/>
      <c r="FA1158" s="10"/>
      <c r="FB1158" s="10"/>
      <c r="FC1158" s="10"/>
      <c r="FD1158" s="10"/>
      <c r="FE1158" s="10"/>
      <c r="FF1158" s="10"/>
      <c r="FG1158" s="10"/>
    </row>
    <row r="1159" spans="1:163" ht="96" customHeight="1">
      <c r="A1159" s="354" t="s">
        <v>347</v>
      </c>
      <c r="B1159" s="355"/>
      <c r="C1159" s="355"/>
      <c r="D1159" s="355"/>
      <c r="E1159" s="355"/>
      <c r="F1159" s="355"/>
      <c r="G1159" s="355"/>
      <c r="H1159" s="355"/>
      <c r="I1159" s="359"/>
      <c r="J1159" s="502"/>
      <c r="K1159" s="503"/>
      <c r="L1159" s="565"/>
      <c r="M1159" s="566"/>
      <c r="N1159" s="576"/>
      <c r="O1159" s="577"/>
      <c r="P1159" s="565"/>
      <c r="Q1159" s="566"/>
      <c r="R1159" s="576"/>
      <c r="S1159" s="577"/>
      <c r="T1159" s="565"/>
      <c r="U1159" s="566"/>
      <c r="V1159" s="576"/>
      <c r="W1159" s="577"/>
      <c r="X1159" s="588"/>
      <c r="Y1159" s="589"/>
      <c r="Z1159" s="594"/>
      <c r="AA1159" s="595"/>
      <c r="AB1159" s="588"/>
      <c r="AC1159" s="589"/>
      <c r="AD1159" s="363"/>
      <c r="AE1159" s="364"/>
      <c r="AF1159" s="565"/>
      <c r="AG1159" s="566"/>
      <c r="AH1159" s="576"/>
      <c r="AI1159" s="577"/>
      <c r="AJ1159" s="565"/>
      <c r="AK1159" s="566"/>
      <c r="AL1159" s="576"/>
      <c r="AM1159" s="577"/>
      <c r="AN1159" s="565"/>
      <c r="AO1159" s="566"/>
      <c r="AP1159" s="576"/>
      <c r="AQ1159" s="577"/>
      <c r="AR1159" s="588"/>
      <c r="AS1159" s="589"/>
      <c r="AT1159" s="594"/>
      <c r="AU1159" s="595"/>
      <c r="AV1159" s="588"/>
      <c r="AW1159" s="589"/>
      <c r="AX1159" s="363"/>
      <c r="AY1159" s="364"/>
      <c r="AZ1159" s="565"/>
      <c r="BA1159" s="566"/>
      <c r="BB1159" s="576"/>
      <c r="BC1159" s="577"/>
      <c r="BD1159" s="565"/>
      <c r="BE1159" s="566"/>
      <c r="BF1159" s="576"/>
      <c r="BG1159" s="577"/>
      <c r="BH1159" s="565"/>
      <c r="BI1159" s="566"/>
      <c r="BJ1159" s="576"/>
      <c r="BK1159" s="577"/>
      <c r="BL1159" s="565"/>
      <c r="BM1159" s="566"/>
      <c r="BN1159" s="576"/>
      <c r="BO1159" s="577"/>
      <c r="BP1159" s="565"/>
      <c r="BQ1159" s="566"/>
      <c r="BR1159" s="576"/>
      <c r="BS1159" s="577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  <c r="DP1159" s="10"/>
      <c r="DQ1159" s="10"/>
      <c r="DR1159" s="10"/>
      <c r="DS1159" s="10"/>
      <c r="DT1159" s="10"/>
      <c r="DU1159" s="10"/>
      <c r="DV1159" s="10"/>
      <c r="DW1159" s="10"/>
      <c r="DX1159" s="10"/>
      <c r="DY1159" s="10"/>
      <c r="DZ1159" s="10"/>
      <c r="EA1159" s="10"/>
      <c r="EB1159" s="10"/>
      <c r="EC1159" s="10"/>
      <c r="ED1159" s="10"/>
      <c r="EE1159" s="10"/>
      <c r="EF1159" s="10"/>
      <c r="EG1159" s="10"/>
      <c r="EH1159" s="10"/>
      <c r="EI1159" s="10"/>
      <c r="EJ1159" s="10"/>
      <c r="EK1159" s="10"/>
      <c r="EL1159" s="10"/>
      <c r="EM1159" s="10"/>
      <c r="EN1159" s="10"/>
      <c r="EO1159" s="10"/>
      <c r="EP1159" s="10"/>
      <c r="EQ1159" s="10"/>
      <c r="ER1159" s="10"/>
      <c r="ES1159" s="10"/>
      <c r="ET1159" s="10"/>
      <c r="EU1159" s="10"/>
      <c r="EV1159" s="10"/>
      <c r="EW1159" s="10"/>
      <c r="EX1159" s="10"/>
      <c r="EY1159" s="10"/>
      <c r="EZ1159" s="10"/>
      <c r="FA1159" s="10"/>
      <c r="FB1159" s="10"/>
      <c r="FC1159" s="10"/>
      <c r="FD1159" s="10"/>
      <c r="FE1159" s="10"/>
      <c r="FF1159" s="10"/>
      <c r="FG1159" s="10"/>
    </row>
    <row r="1160" spans="1:163" ht="34.5" customHeight="1">
      <c r="A1160" s="462" t="s">
        <v>1439</v>
      </c>
      <c r="B1160" s="463"/>
      <c r="C1160" s="463"/>
      <c r="D1160" s="463"/>
      <c r="E1160" s="463"/>
      <c r="F1160" s="463"/>
      <c r="G1160" s="463"/>
      <c r="H1160" s="463"/>
      <c r="I1160" s="464"/>
      <c r="J1160" s="462" t="s">
        <v>1440</v>
      </c>
      <c r="K1160" s="464"/>
      <c r="L1160" s="462">
        <v>1</v>
      </c>
      <c r="M1160" s="451"/>
      <c r="N1160" s="451"/>
      <c r="O1160" s="453"/>
      <c r="P1160" s="462">
        <v>2</v>
      </c>
      <c r="Q1160" s="451"/>
      <c r="R1160" s="451"/>
      <c r="S1160" s="453"/>
      <c r="T1160" s="631">
        <v>3</v>
      </c>
      <c r="U1160" s="421"/>
      <c r="V1160" s="421"/>
      <c r="W1160" s="443"/>
      <c r="X1160" s="631">
        <v>4</v>
      </c>
      <c r="Y1160" s="421"/>
      <c r="Z1160" s="421"/>
      <c r="AA1160" s="443"/>
      <c r="AB1160" s="631">
        <v>5</v>
      </c>
      <c r="AC1160" s="421"/>
      <c r="AD1160" s="421"/>
      <c r="AE1160" s="443"/>
      <c r="AF1160" s="631">
        <v>6</v>
      </c>
      <c r="AG1160" s="421"/>
      <c r="AH1160" s="421"/>
      <c r="AI1160" s="443"/>
      <c r="AJ1160" s="631">
        <v>7</v>
      </c>
      <c r="AK1160" s="421"/>
      <c r="AL1160" s="421"/>
      <c r="AM1160" s="443"/>
      <c r="AN1160" s="631">
        <v>8</v>
      </c>
      <c r="AO1160" s="632"/>
      <c r="AP1160" s="632"/>
      <c r="AQ1160" s="633"/>
      <c r="AR1160" s="631">
        <v>9</v>
      </c>
      <c r="AS1160" s="421"/>
      <c r="AT1160" s="421"/>
      <c r="AU1160" s="443"/>
      <c r="AV1160" s="631">
        <v>10</v>
      </c>
      <c r="AW1160" s="421"/>
      <c r="AX1160" s="421"/>
      <c r="AY1160" s="443"/>
      <c r="AZ1160" s="631">
        <v>11</v>
      </c>
      <c r="BA1160" s="421"/>
      <c r="BB1160" s="421"/>
      <c r="BC1160" s="443"/>
      <c r="BD1160" s="631">
        <v>12</v>
      </c>
      <c r="BE1160" s="421"/>
      <c r="BF1160" s="421"/>
      <c r="BG1160" s="443"/>
      <c r="BH1160" s="631">
        <v>13</v>
      </c>
      <c r="BI1160" s="421"/>
      <c r="BJ1160" s="421"/>
      <c r="BK1160" s="443"/>
      <c r="BL1160" s="631">
        <v>14</v>
      </c>
      <c r="BM1160" s="421"/>
      <c r="BN1160" s="421"/>
      <c r="BO1160" s="443"/>
      <c r="BP1160" s="631">
        <v>15</v>
      </c>
      <c r="BQ1160" s="421"/>
      <c r="BR1160" s="421"/>
      <c r="BS1160" s="443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  <c r="DP1160" s="10"/>
      <c r="DQ1160" s="10"/>
      <c r="DR1160" s="10"/>
      <c r="DS1160" s="10"/>
      <c r="DT1160" s="10"/>
      <c r="DU1160" s="10"/>
      <c r="DV1160" s="10"/>
      <c r="DW1160" s="10"/>
      <c r="DX1160" s="10"/>
      <c r="DY1160" s="10"/>
      <c r="DZ1160" s="10"/>
      <c r="EA1160" s="10"/>
      <c r="EB1160" s="10"/>
      <c r="EC1160" s="10"/>
      <c r="ED1160" s="10"/>
      <c r="EE1160" s="10"/>
      <c r="EF1160" s="10"/>
      <c r="EG1160" s="10"/>
      <c r="EH1160" s="10"/>
      <c r="EI1160" s="10"/>
      <c r="EJ1160" s="10"/>
      <c r="EK1160" s="10"/>
      <c r="EL1160" s="10"/>
      <c r="EM1160" s="10"/>
      <c r="EN1160" s="10"/>
      <c r="EO1160" s="10"/>
      <c r="EP1160" s="10"/>
      <c r="EQ1160" s="10"/>
      <c r="ER1160" s="10"/>
      <c r="ES1160" s="10"/>
      <c r="ET1160" s="10"/>
      <c r="EU1160" s="10"/>
      <c r="EV1160" s="10"/>
      <c r="EW1160" s="10"/>
      <c r="EX1160" s="10"/>
      <c r="EY1160" s="10"/>
      <c r="EZ1160" s="10"/>
      <c r="FA1160" s="10"/>
      <c r="FB1160" s="10"/>
      <c r="FC1160" s="10"/>
      <c r="FD1160" s="10"/>
      <c r="FE1160" s="10"/>
      <c r="FF1160" s="10"/>
      <c r="FG1160" s="10"/>
    </row>
    <row r="1161" spans="1:163" ht="34.5" customHeight="1">
      <c r="A1161" s="376" t="s">
        <v>132</v>
      </c>
      <c r="B1161" s="377"/>
      <c r="C1161" s="377"/>
      <c r="D1161" s="377"/>
      <c r="E1161" s="377"/>
      <c r="F1161" s="377"/>
      <c r="G1161" s="377"/>
      <c r="H1161" s="377"/>
      <c r="I1161" s="378"/>
      <c r="J1161" s="462">
        <v>1</v>
      </c>
      <c r="K1161" s="464"/>
      <c r="L1161" s="369"/>
      <c r="M1161" s="370"/>
      <c r="N1161" s="370"/>
      <c r="O1161" s="371"/>
      <c r="P1161" s="369"/>
      <c r="Q1161" s="370"/>
      <c r="R1161" s="370"/>
      <c r="S1161" s="371"/>
      <c r="T1161" s="369"/>
      <c r="U1161" s="370"/>
      <c r="V1161" s="370"/>
      <c r="W1161" s="371"/>
      <c r="X1161" s="369"/>
      <c r="Y1161" s="370"/>
      <c r="Z1161" s="370"/>
      <c r="AA1161" s="371"/>
      <c r="AB1161" s="954">
        <f>(L1161+P1161)-T1161-X1161</f>
        <v>0</v>
      </c>
      <c r="AC1161" s="955"/>
      <c r="AD1161" s="955"/>
      <c r="AE1161" s="956"/>
      <c r="AF1161" s="369"/>
      <c r="AG1161" s="370"/>
      <c r="AH1161" s="370"/>
      <c r="AI1161" s="371"/>
      <c r="AJ1161" s="369"/>
      <c r="AK1161" s="370"/>
      <c r="AL1161" s="370"/>
      <c r="AM1161" s="371"/>
      <c r="AN1161" s="369"/>
      <c r="AO1161" s="370"/>
      <c r="AP1161" s="370"/>
      <c r="AQ1161" s="371"/>
      <c r="AR1161" s="369"/>
      <c r="AS1161" s="370"/>
      <c r="AT1161" s="370"/>
      <c r="AU1161" s="371"/>
      <c r="AV1161" s="954">
        <f>(AF1161+AJ1161)-AN1161-AR1161</f>
        <v>0</v>
      </c>
      <c r="AW1161" s="904"/>
      <c r="AX1161" s="904"/>
      <c r="AY1161" s="905"/>
      <c r="AZ1161" s="369"/>
      <c r="BA1161" s="370"/>
      <c r="BB1161" s="370"/>
      <c r="BC1161" s="371"/>
      <c r="BD1161" s="369"/>
      <c r="BE1161" s="370"/>
      <c r="BF1161" s="370"/>
      <c r="BG1161" s="371"/>
      <c r="BH1161" s="369"/>
      <c r="BI1161" s="370"/>
      <c r="BJ1161" s="370"/>
      <c r="BK1161" s="371"/>
      <c r="BL1161" s="369"/>
      <c r="BM1161" s="370"/>
      <c r="BN1161" s="370"/>
      <c r="BO1161" s="371"/>
      <c r="BP1161" s="369"/>
      <c r="BQ1161" s="370"/>
      <c r="BR1161" s="370"/>
      <c r="BS1161" s="371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  <c r="DO1161" s="10"/>
      <c r="DP1161" s="10"/>
      <c r="DQ1161" s="10"/>
      <c r="DR1161" s="10"/>
      <c r="DS1161" s="10"/>
      <c r="DT1161" s="10"/>
      <c r="DU1161" s="10"/>
      <c r="DV1161" s="10"/>
      <c r="DW1161" s="10"/>
      <c r="DX1161" s="10"/>
      <c r="DY1161" s="10"/>
      <c r="DZ1161" s="10"/>
      <c r="EA1161" s="10"/>
      <c r="EB1161" s="10"/>
      <c r="EC1161" s="10"/>
      <c r="ED1161" s="10"/>
      <c r="EE1161" s="10"/>
      <c r="EF1161" s="10"/>
      <c r="EG1161" s="10"/>
      <c r="EH1161" s="10"/>
      <c r="EI1161" s="10"/>
      <c r="EJ1161" s="10"/>
      <c r="EK1161" s="10"/>
      <c r="EL1161" s="10"/>
      <c r="EM1161" s="10"/>
      <c r="EN1161" s="10"/>
      <c r="EO1161" s="10"/>
      <c r="EP1161" s="10"/>
      <c r="EQ1161" s="10"/>
      <c r="ER1161" s="10"/>
      <c r="ES1161" s="10"/>
      <c r="ET1161" s="10"/>
      <c r="EU1161" s="10"/>
      <c r="EV1161" s="10"/>
      <c r="EW1161" s="10"/>
      <c r="EX1161" s="10"/>
      <c r="EY1161" s="10"/>
      <c r="EZ1161" s="10"/>
      <c r="FA1161" s="10"/>
      <c r="FB1161" s="10"/>
      <c r="FC1161" s="10"/>
      <c r="FD1161" s="10"/>
      <c r="FE1161" s="10"/>
      <c r="FF1161" s="10"/>
      <c r="FG1161" s="10"/>
    </row>
    <row r="1162" spans="1:163" ht="7.5" customHeight="1">
      <c r="A1162" s="10"/>
      <c r="B1162" s="10"/>
      <c r="C1162" s="54"/>
      <c r="D1162" s="54"/>
      <c r="E1162" s="54"/>
      <c r="F1162" s="54"/>
      <c r="G1162" s="54"/>
      <c r="H1162" s="54"/>
      <c r="I1162" s="54"/>
      <c r="J1162" s="54"/>
      <c r="K1162" s="54"/>
      <c r="L1162" s="10"/>
      <c r="M1162" s="10"/>
      <c r="N1162" s="10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21"/>
      <c r="Z1162" s="21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4"/>
      <c r="BQ1162" s="54"/>
      <c r="BR1162" s="54"/>
      <c r="BS1162" s="54"/>
      <c r="BT1162" s="54"/>
      <c r="BU1162" s="54"/>
      <c r="BV1162" s="54"/>
      <c r="BW1162" s="54"/>
      <c r="BX1162" s="54"/>
      <c r="BY1162" s="54"/>
      <c r="BZ1162" s="54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  <c r="DO1162" s="10"/>
      <c r="DP1162" s="10"/>
      <c r="DQ1162" s="10"/>
      <c r="DR1162" s="10"/>
      <c r="DS1162" s="10"/>
      <c r="DT1162" s="10"/>
      <c r="DU1162" s="10"/>
      <c r="DV1162" s="10"/>
      <c r="DW1162" s="10"/>
      <c r="DX1162" s="10"/>
      <c r="DY1162" s="10"/>
      <c r="DZ1162" s="10"/>
      <c r="EA1162" s="10"/>
      <c r="EB1162" s="10"/>
      <c r="EC1162" s="10"/>
      <c r="ED1162" s="10"/>
      <c r="EE1162" s="10"/>
      <c r="EF1162" s="10"/>
      <c r="EG1162" s="10"/>
      <c r="EH1162" s="10"/>
      <c r="EI1162" s="10"/>
      <c r="EJ1162" s="10"/>
      <c r="EK1162" s="10"/>
      <c r="EL1162" s="10"/>
      <c r="EM1162" s="10"/>
      <c r="EN1162" s="10"/>
      <c r="EO1162" s="10"/>
      <c r="EP1162" s="10"/>
      <c r="EQ1162" s="10"/>
      <c r="ER1162" s="10"/>
      <c r="ES1162" s="10"/>
      <c r="ET1162" s="10"/>
      <c r="EU1162" s="10"/>
      <c r="EV1162" s="10"/>
      <c r="EW1162" s="10"/>
      <c r="EX1162" s="10"/>
      <c r="EY1162" s="10"/>
      <c r="EZ1162" s="10"/>
      <c r="FA1162" s="10"/>
      <c r="FB1162" s="10"/>
      <c r="FC1162" s="10"/>
      <c r="FD1162" s="10"/>
      <c r="FE1162" s="10"/>
      <c r="FF1162" s="10"/>
      <c r="FG1162" s="10"/>
    </row>
    <row r="1163" spans="1:163" ht="18" customHeight="1">
      <c r="A1163" s="119"/>
      <c r="B1163" s="119"/>
      <c r="C1163" s="118" t="s">
        <v>984</v>
      </c>
      <c r="D1163" s="90"/>
      <c r="E1163" s="117"/>
      <c r="F1163" s="117"/>
      <c r="G1163" s="119"/>
      <c r="H1163" s="118"/>
      <c r="I1163" s="118"/>
      <c r="J1163" s="118"/>
      <c r="K1163" s="118"/>
      <c r="L1163" s="118"/>
      <c r="M1163" s="118"/>
      <c r="N1163" s="118"/>
      <c r="O1163" s="118"/>
      <c r="P1163" s="118"/>
      <c r="Q1163" s="118"/>
      <c r="R1163" s="118"/>
      <c r="S1163" s="118"/>
      <c r="T1163" s="118"/>
      <c r="U1163" s="118"/>
      <c r="V1163" s="118"/>
      <c r="W1163" s="118"/>
      <c r="X1163" s="118"/>
      <c r="Y1163" s="118"/>
      <c r="Z1163" s="118"/>
      <c r="AA1163" s="118"/>
      <c r="AB1163" s="118"/>
      <c r="AC1163" s="118"/>
      <c r="AD1163" s="118"/>
      <c r="AE1163" s="118"/>
      <c r="AF1163" s="118"/>
      <c r="AG1163" s="118"/>
      <c r="AH1163" s="118"/>
      <c r="AI1163" s="118"/>
      <c r="AJ1163" s="118"/>
      <c r="AK1163" s="118"/>
      <c r="AL1163" s="118"/>
      <c r="AM1163" s="118"/>
      <c r="AN1163" s="118"/>
      <c r="AO1163" s="118"/>
      <c r="AP1163" s="118"/>
      <c r="AQ1163" s="118"/>
      <c r="AR1163" s="118"/>
      <c r="AS1163" s="118"/>
      <c r="AT1163" s="118"/>
      <c r="AU1163" s="118"/>
      <c r="AV1163" s="118"/>
      <c r="AW1163" s="118"/>
      <c r="AX1163" s="118"/>
      <c r="AY1163" s="117"/>
      <c r="AZ1163" s="117"/>
      <c r="BA1163" s="117"/>
      <c r="BB1163" s="117"/>
      <c r="BC1163" s="90"/>
      <c r="BD1163" s="90"/>
      <c r="BE1163" s="90"/>
      <c r="BF1163" s="90"/>
      <c r="BG1163" s="90"/>
      <c r="BH1163" s="90"/>
      <c r="BI1163" s="90"/>
      <c r="BJ1163" s="90"/>
      <c r="BK1163" s="90"/>
      <c r="BL1163" s="90"/>
      <c r="BM1163" s="90"/>
      <c r="BN1163" s="90"/>
      <c r="BO1163" s="90"/>
      <c r="BP1163" s="90"/>
      <c r="BQ1163" s="90"/>
      <c r="BR1163" s="90"/>
      <c r="BS1163" s="90"/>
      <c r="BT1163" s="90"/>
      <c r="BU1163" s="90"/>
      <c r="BV1163" s="90"/>
      <c r="BW1163" s="90"/>
      <c r="BX1163" s="90"/>
      <c r="BY1163" s="90"/>
      <c r="BZ1163" s="90"/>
      <c r="CA1163" s="119"/>
      <c r="CB1163" s="119"/>
      <c r="CC1163" s="119"/>
      <c r="CD1163" s="119"/>
      <c r="CE1163" s="119"/>
      <c r="CF1163" s="119"/>
      <c r="CG1163" s="119"/>
      <c r="CH1163" s="119"/>
      <c r="CI1163" s="119"/>
      <c r="CJ1163" s="119"/>
      <c r="CK1163" s="119"/>
      <c r="CL1163" s="119"/>
      <c r="CM1163" s="119"/>
      <c r="CN1163" s="119"/>
      <c r="CO1163" s="119"/>
      <c r="CP1163" s="119"/>
      <c r="CQ1163" s="119"/>
      <c r="CR1163" s="119"/>
      <c r="CS1163" s="119"/>
      <c r="CT1163" s="119"/>
      <c r="CU1163" s="119"/>
      <c r="CV1163" s="119"/>
      <c r="CW1163" s="119"/>
      <c r="CX1163" s="119"/>
      <c r="CY1163" s="119"/>
      <c r="CZ1163" s="119"/>
      <c r="DA1163" s="119"/>
      <c r="DB1163" s="119"/>
      <c r="DC1163" s="119"/>
      <c r="DD1163" s="119"/>
      <c r="DE1163" s="119"/>
      <c r="DF1163" s="119"/>
      <c r="DG1163" s="119"/>
      <c r="DH1163" s="119"/>
      <c r="DI1163" s="119"/>
      <c r="DJ1163" s="119"/>
      <c r="DK1163" s="119"/>
      <c r="DL1163" s="119"/>
      <c r="DM1163" s="119"/>
      <c r="DN1163" s="119"/>
      <c r="DO1163" s="119"/>
      <c r="DP1163" s="119"/>
      <c r="DQ1163" s="119"/>
      <c r="DR1163" s="119"/>
      <c r="DS1163" s="119"/>
      <c r="DT1163" s="119"/>
      <c r="DU1163" s="119"/>
      <c r="DV1163" s="119"/>
      <c r="DW1163" s="119"/>
      <c r="DX1163" s="119"/>
      <c r="DY1163" s="119"/>
      <c r="DZ1163" s="119"/>
      <c r="EA1163" s="119"/>
      <c r="EB1163" s="119"/>
      <c r="EC1163" s="119"/>
      <c r="ED1163" s="119"/>
      <c r="EE1163" s="119"/>
      <c r="EF1163" s="119"/>
      <c r="EG1163" s="119"/>
      <c r="EH1163" s="119"/>
      <c r="EI1163" s="119"/>
      <c r="EJ1163" s="119"/>
      <c r="EK1163" s="119"/>
      <c r="EL1163" s="119"/>
      <c r="EM1163" s="119"/>
      <c r="EN1163" s="119"/>
      <c r="EO1163" s="119"/>
      <c r="EP1163" s="119"/>
      <c r="EQ1163" s="119"/>
      <c r="ER1163" s="119"/>
      <c r="ES1163" s="119"/>
      <c r="ET1163" s="119"/>
      <c r="EU1163" s="119"/>
      <c r="EV1163" s="119"/>
      <c r="EW1163" s="119"/>
      <c r="EX1163" s="119"/>
      <c r="EY1163" s="119"/>
      <c r="EZ1163" s="119"/>
      <c r="FA1163" s="119"/>
      <c r="FB1163" s="119"/>
      <c r="FC1163" s="119"/>
      <c r="FD1163" s="119"/>
      <c r="FE1163" s="119"/>
      <c r="FF1163" s="119"/>
      <c r="FG1163" s="119"/>
    </row>
    <row r="1164" spans="1:163" ht="14.25" customHeight="1">
      <c r="A1164" s="119"/>
      <c r="B1164" s="119"/>
      <c r="C1164" s="118" t="s">
        <v>991</v>
      </c>
      <c r="D1164" s="90"/>
      <c r="E1164" s="117"/>
      <c r="F1164" s="117"/>
      <c r="G1164" s="119"/>
      <c r="H1164" s="118"/>
      <c r="I1164" s="118"/>
      <c r="J1164" s="118"/>
      <c r="K1164" s="118"/>
      <c r="L1164" s="118"/>
      <c r="M1164" s="118"/>
      <c r="N1164" s="118"/>
      <c r="O1164" s="118"/>
      <c r="P1164" s="118"/>
      <c r="Q1164" s="118"/>
      <c r="R1164" s="118"/>
      <c r="S1164" s="118"/>
      <c r="T1164" s="118"/>
      <c r="U1164" s="118"/>
      <c r="V1164" s="118"/>
      <c r="W1164" s="118"/>
      <c r="X1164" s="118"/>
      <c r="Y1164" s="118"/>
      <c r="Z1164" s="118"/>
      <c r="AA1164" s="118"/>
      <c r="AB1164" s="118"/>
      <c r="AC1164" s="118"/>
      <c r="AD1164" s="118"/>
      <c r="AE1164" s="118"/>
      <c r="AF1164" s="118"/>
      <c r="AG1164" s="118"/>
      <c r="AH1164" s="118"/>
      <c r="AI1164" s="118"/>
      <c r="AJ1164" s="118"/>
      <c r="AK1164" s="118"/>
      <c r="AL1164" s="118"/>
      <c r="AM1164" s="118"/>
      <c r="AN1164" s="118"/>
      <c r="AO1164" s="118"/>
      <c r="AP1164" s="118"/>
      <c r="AQ1164" s="118"/>
      <c r="AR1164" s="118"/>
      <c r="AS1164" s="118"/>
      <c r="AT1164" s="118"/>
      <c r="AU1164" s="118"/>
      <c r="AV1164" s="118"/>
      <c r="AW1164" s="118"/>
      <c r="AX1164" s="118"/>
      <c r="AY1164" s="117"/>
      <c r="AZ1164" s="117"/>
      <c r="BA1164" s="117"/>
      <c r="BB1164" s="117"/>
      <c r="BC1164" s="90"/>
      <c r="BD1164" s="90"/>
      <c r="BE1164" s="90"/>
      <c r="BF1164" s="90"/>
      <c r="BG1164" s="90"/>
      <c r="BH1164" s="90"/>
      <c r="BI1164" s="90"/>
      <c r="BJ1164" s="90"/>
      <c r="BK1164" s="90"/>
      <c r="BL1164" s="90"/>
      <c r="BM1164" s="90"/>
      <c r="BN1164" s="90"/>
      <c r="BO1164" s="90"/>
      <c r="BP1164" s="90"/>
      <c r="BQ1164" s="90"/>
      <c r="BR1164" s="90"/>
      <c r="BS1164" s="90"/>
      <c r="BT1164" s="90"/>
      <c r="BU1164" s="90"/>
      <c r="BV1164" s="90"/>
      <c r="BW1164" s="90"/>
      <c r="BX1164" s="90"/>
      <c r="BY1164" s="90"/>
      <c r="BZ1164" s="90"/>
      <c r="CA1164" s="119"/>
      <c r="CB1164" s="119"/>
      <c r="CC1164" s="119"/>
      <c r="CD1164" s="119"/>
      <c r="CE1164" s="119"/>
      <c r="CF1164" s="119"/>
      <c r="CG1164" s="119"/>
      <c r="CH1164" s="119"/>
      <c r="CI1164" s="119"/>
      <c r="CJ1164" s="119"/>
      <c r="CK1164" s="119"/>
      <c r="CL1164" s="119"/>
      <c r="CM1164" s="119"/>
      <c r="CN1164" s="119"/>
      <c r="CO1164" s="119"/>
      <c r="CP1164" s="119"/>
      <c r="CQ1164" s="119"/>
      <c r="CR1164" s="119"/>
      <c r="CS1164" s="119"/>
      <c r="CT1164" s="119"/>
      <c r="CU1164" s="119"/>
      <c r="CV1164" s="119"/>
      <c r="CW1164" s="119"/>
      <c r="CX1164" s="119"/>
      <c r="CY1164" s="119"/>
      <c r="CZ1164" s="119"/>
      <c r="DA1164" s="119"/>
      <c r="DB1164" s="119"/>
      <c r="DC1164" s="119"/>
      <c r="DD1164" s="119"/>
      <c r="DE1164" s="119"/>
      <c r="DF1164" s="119"/>
      <c r="DG1164" s="119"/>
      <c r="DH1164" s="119"/>
      <c r="DI1164" s="119"/>
      <c r="DJ1164" s="119"/>
      <c r="DK1164" s="119"/>
      <c r="DL1164" s="119"/>
      <c r="DM1164" s="119"/>
      <c r="DN1164" s="119"/>
      <c r="DO1164" s="119"/>
      <c r="DP1164" s="119"/>
      <c r="DQ1164" s="119"/>
      <c r="DR1164" s="119"/>
      <c r="DS1164" s="119"/>
      <c r="DT1164" s="119"/>
      <c r="DU1164" s="119"/>
      <c r="DV1164" s="119"/>
      <c r="DW1164" s="119"/>
      <c r="DX1164" s="119"/>
      <c r="DY1164" s="119"/>
      <c r="DZ1164" s="119"/>
      <c r="EA1164" s="119"/>
      <c r="EB1164" s="119"/>
      <c r="EC1164" s="119"/>
      <c r="ED1164" s="119"/>
      <c r="EE1164" s="119"/>
      <c r="EF1164" s="119"/>
      <c r="EG1164" s="119"/>
      <c r="EH1164" s="119"/>
      <c r="EI1164" s="119"/>
      <c r="EJ1164" s="119"/>
      <c r="EK1164" s="119"/>
      <c r="EL1164" s="119"/>
      <c r="EM1164" s="119"/>
      <c r="EN1164" s="119"/>
      <c r="EO1164" s="119"/>
      <c r="EP1164" s="119"/>
      <c r="EQ1164" s="119"/>
      <c r="ER1164" s="119"/>
      <c r="ES1164" s="119"/>
      <c r="ET1164" s="119"/>
      <c r="EU1164" s="119"/>
      <c r="EV1164" s="119"/>
      <c r="EW1164" s="119"/>
      <c r="EX1164" s="119"/>
      <c r="EY1164" s="119"/>
      <c r="EZ1164" s="119"/>
      <c r="FA1164" s="119"/>
      <c r="FB1164" s="119"/>
      <c r="FC1164" s="119"/>
      <c r="FD1164" s="119"/>
      <c r="FE1164" s="119"/>
      <c r="FF1164" s="119"/>
      <c r="FG1164" s="119"/>
    </row>
    <row r="1165" spans="1:163" ht="14.25" customHeight="1">
      <c r="A1165" s="10"/>
      <c r="B1165" s="10"/>
      <c r="C1165" s="54"/>
      <c r="D1165" s="54"/>
      <c r="E1165" s="77"/>
      <c r="F1165" s="77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I1165" s="64"/>
      <c r="AJ1165" s="64"/>
      <c r="AK1165" s="64"/>
      <c r="AL1165" s="64"/>
      <c r="AM1165" s="64"/>
      <c r="AN1165" s="64"/>
      <c r="AO1165" s="64"/>
      <c r="AP1165" s="64"/>
      <c r="AQ1165" s="77"/>
      <c r="AR1165" s="77"/>
      <c r="AS1165" s="77"/>
      <c r="AT1165" s="77"/>
      <c r="AU1165" s="77"/>
      <c r="AV1165" s="77"/>
      <c r="AW1165" s="77"/>
      <c r="AX1165" s="77"/>
      <c r="AY1165" s="77"/>
      <c r="AZ1165" s="77"/>
      <c r="BA1165" s="77"/>
      <c r="BB1165" s="77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4"/>
      <c r="BQ1165" s="54"/>
      <c r="BR1165" s="54"/>
      <c r="BS1165" s="54"/>
      <c r="BT1165" s="54"/>
      <c r="BU1165" s="54"/>
      <c r="BV1165" s="54"/>
      <c r="BW1165" s="54"/>
      <c r="BX1165" s="54"/>
      <c r="BY1165" s="54"/>
      <c r="BZ1165" s="54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  <c r="DO1165" s="10"/>
      <c r="DP1165" s="10"/>
      <c r="DQ1165" s="10"/>
      <c r="DR1165" s="10"/>
      <c r="DS1165" s="10"/>
      <c r="DT1165" s="10"/>
      <c r="DU1165" s="10"/>
      <c r="DV1165" s="10"/>
      <c r="DW1165" s="10"/>
      <c r="DX1165" s="10"/>
      <c r="DY1165" s="10"/>
      <c r="DZ1165" s="10"/>
      <c r="EA1165" s="10"/>
      <c r="EB1165" s="10"/>
      <c r="EC1165" s="10"/>
      <c r="ED1165" s="10"/>
      <c r="EE1165" s="10"/>
      <c r="EF1165" s="10"/>
      <c r="EG1165" s="10"/>
      <c r="EH1165" s="10"/>
      <c r="EI1165" s="10"/>
      <c r="EJ1165" s="10"/>
      <c r="EK1165" s="10"/>
      <c r="EL1165" s="10"/>
      <c r="EM1165" s="10"/>
      <c r="EN1165" s="10"/>
      <c r="EO1165" s="10"/>
      <c r="EP1165" s="10"/>
      <c r="EQ1165" s="10"/>
      <c r="ER1165" s="10"/>
      <c r="ES1165" s="10"/>
      <c r="ET1165" s="10"/>
      <c r="EU1165" s="10"/>
      <c r="EV1165" s="10"/>
      <c r="EW1165" s="10"/>
      <c r="EX1165" s="10"/>
      <c r="EY1165" s="10"/>
      <c r="EZ1165" s="10"/>
      <c r="FA1165" s="10"/>
      <c r="FB1165" s="10"/>
      <c r="FC1165" s="10"/>
      <c r="FD1165" s="10"/>
      <c r="FE1165" s="10"/>
      <c r="FF1165" s="10"/>
      <c r="FG1165" s="10"/>
    </row>
    <row r="1166" ht="14.25" customHeight="1">
      <c r="AO1166" s="106"/>
    </row>
    <row r="1167" spans="1:163" ht="19.5" customHeight="1">
      <c r="A1167" s="496" t="s">
        <v>313</v>
      </c>
      <c r="B1167" s="496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 t="s">
        <v>1714</v>
      </c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</row>
    <row r="1168" spans="1:163" s="23" customFormat="1" ht="11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32"/>
      <c r="S1168" s="32"/>
      <c r="T1168" s="32"/>
      <c r="U1168" s="32"/>
      <c r="V1168" s="2" t="s">
        <v>1313</v>
      </c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</row>
    <row r="1169" spans="5:163" s="23" customFormat="1" ht="11.25" customHeight="1"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</row>
    <row r="1170" spans="1:163" ht="24" customHeight="1">
      <c r="A1170" s="437" t="s">
        <v>884</v>
      </c>
      <c r="B1170" s="438"/>
      <c r="C1170" s="438"/>
      <c r="D1170" s="438"/>
      <c r="E1170" s="438"/>
      <c r="F1170" s="438"/>
      <c r="G1170" s="438"/>
      <c r="H1170" s="438"/>
      <c r="I1170" s="438"/>
      <c r="J1170" s="438"/>
      <c r="K1170" s="438"/>
      <c r="L1170" s="438"/>
      <c r="M1170" s="438"/>
      <c r="N1170" s="438"/>
      <c r="O1170" s="438"/>
      <c r="P1170" s="438"/>
      <c r="Q1170" s="438"/>
      <c r="R1170" s="438"/>
      <c r="S1170" s="438"/>
      <c r="T1170" s="438"/>
      <c r="U1170" s="438"/>
      <c r="V1170" s="438"/>
      <c r="W1170" s="438"/>
      <c r="X1170" s="438"/>
      <c r="Y1170" s="439"/>
      <c r="Z1170" s="497" t="s">
        <v>525</v>
      </c>
      <c r="AA1170" s="562"/>
      <c r="AB1170" s="437" t="s">
        <v>418</v>
      </c>
      <c r="AC1170" s="438"/>
      <c r="AD1170" s="438"/>
      <c r="AE1170" s="438"/>
      <c r="AF1170" s="438"/>
      <c r="AG1170" s="438"/>
      <c r="AH1170" s="438"/>
      <c r="AI1170" s="438"/>
      <c r="AJ1170" s="438"/>
      <c r="AK1170" s="438"/>
      <c r="AL1170" s="438"/>
      <c r="AM1170" s="438"/>
      <c r="AN1170" s="438"/>
      <c r="AO1170" s="438"/>
      <c r="AP1170" s="438"/>
      <c r="AQ1170" s="438"/>
      <c r="AR1170" s="438"/>
      <c r="AS1170" s="438"/>
      <c r="AT1170" s="438"/>
      <c r="AU1170" s="438"/>
      <c r="AV1170" s="438"/>
      <c r="AW1170" s="438"/>
      <c r="AX1170" s="438"/>
      <c r="AY1170" s="438"/>
      <c r="AZ1170" s="438"/>
      <c r="BA1170" s="438"/>
      <c r="BB1170" s="438"/>
      <c r="BC1170" s="439"/>
      <c r="BD1170" s="437" t="s">
        <v>420</v>
      </c>
      <c r="BE1170" s="417"/>
      <c r="BF1170" s="417"/>
      <c r="BG1170" s="417"/>
      <c r="BH1170" s="417"/>
      <c r="BI1170" s="417"/>
      <c r="BJ1170" s="417"/>
      <c r="BK1170" s="417"/>
      <c r="BL1170" s="417"/>
      <c r="BM1170" s="417"/>
      <c r="BN1170" s="417"/>
      <c r="BO1170" s="417"/>
      <c r="BP1170" s="417"/>
      <c r="BQ1170" s="417"/>
      <c r="BR1170" s="417"/>
      <c r="BS1170" s="417"/>
      <c r="BT1170" s="417"/>
      <c r="BU1170" s="417"/>
      <c r="BV1170" s="417"/>
      <c r="BW1170" s="447"/>
      <c r="BX1170" s="8"/>
      <c r="BY1170" s="8"/>
      <c r="BZ1170" s="8"/>
      <c r="CA1170" s="8"/>
      <c r="CB1170" s="8"/>
      <c r="CC1170" s="8"/>
      <c r="CD1170" s="8"/>
      <c r="CE1170" s="8"/>
      <c r="CF1170" s="8"/>
      <c r="CG1170" s="8"/>
      <c r="CH1170" s="8"/>
      <c r="CI1170" s="8"/>
      <c r="CJ1170" s="8"/>
      <c r="CK1170" s="8"/>
      <c r="CL1170" s="8"/>
      <c r="CM1170" s="8"/>
      <c r="CN1170" s="8"/>
      <c r="CO1170" s="8"/>
      <c r="CP1170" s="8"/>
      <c r="CQ1170" s="8"/>
      <c r="CR1170" s="8"/>
      <c r="CS1170" s="8"/>
      <c r="CT1170" s="8"/>
      <c r="CU1170" s="8"/>
      <c r="CV1170" s="8"/>
      <c r="CW1170" s="8"/>
      <c r="CX1170" s="8"/>
      <c r="CY1170" s="8"/>
      <c r="CZ1170" s="8"/>
      <c r="DA1170" s="8"/>
      <c r="DB1170" s="8"/>
      <c r="DC1170" s="8"/>
      <c r="DD1170" s="8"/>
      <c r="DE1170" s="8"/>
      <c r="DF1170" s="8"/>
      <c r="DG1170" s="8"/>
      <c r="DH1170" s="8"/>
      <c r="DI1170" s="8"/>
      <c r="DJ1170" s="8"/>
      <c r="DK1170" s="8"/>
      <c r="DL1170" s="8"/>
      <c r="DM1170" s="8"/>
      <c r="DN1170" s="8"/>
      <c r="DO1170" s="8"/>
      <c r="DP1170" s="8"/>
      <c r="DQ1170" s="8"/>
      <c r="DR1170" s="8"/>
      <c r="DS1170" s="8"/>
      <c r="DT1170" s="8"/>
      <c r="DU1170" s="8"/>
      <c r="DV1170" s="8"/>
      <c r="DW1170" s="8"/>
      <c r="DX1170" s="8"/>
      <c r="DY1170" s="8"/>
      <c r="DZ1170" s="8"/>
      <c r="EA1170" s="8"/>
      <c r="EB1170" s="8"/>
      <c r="EC1170" s="8"/>
      <c r="ED1170" s="8"/>
      <c r="EE1170" s="8"/>
      <c r="EF1170" s="8"/>
      <c r="EG1170" s="8"/>
      <c r="EH1170" s="8"/>
      <c r="EI1170" s="8"/>
      <c r="EJ1170" s="8"/>
      <c r="EK1170" s="8"/>
      <c r="EL1170" s="8"/>
      <c r="EM1170" s="8"/>
      <c r="EN1170" s="8"/>
      <c r="EO1170" s="8"/>
      <c r="EP1170" s="8"/>
      <c r="EQ1170" s="8"/>
      <c r="ER1170" s="8"/>
      <c r="ES1170" s="8"/>
      <c r="ET1170" s="8"/>
      <c r="EU1170" s="8"/>
      <c r="EV1170" s="8"/>
      <c r="EW1170" s="8"/>
      <c r="EX1170" s="8"/>
      <c r="EY1170" s="8"/>
      <c r="EZ1170" s="8"/>
      <c r="FA1170" s="8"/>
      <c r="FB1170" s="8"/>
      <c r="FC1170" s="8"/>
      <c r="FD1170" s="8"/>
      <c r="FE1170" s="8"/>
      <c r="FF1170" s="8"/>
      <c r="FG1170" s="8"/>
    </row>
    <row r="1171" spans="1:163" ht="15.75" customHeight="1">
      <c r="A1171" s="459"/>
      <c r="B1171" s="460"/>
      <c r="C1171" s="460"/>
      <c r="D1171" s="460"/>
      <c r="E1171" s="460"/>
      <c r="F1171" s="460"/>
      <c r="G1171" s="460"/>
      <c r="H1171" s="460"/>
      <c r="I1171" s="460"/>
      <c r="J1171" s="460"/>
      <c r="K1171" s="460"/>
      <c r="L1171" s="460"/>
      <c r="M1171" s="460"/>
      <c r="N1171" s="460"/>
      <c r="O1171" s="460"/>
      <c r="P1171" s="460"/>
      <c r="Q1171" s="460"/>
      <c r="R1171" s="460"/>
      <c r="S1171" s="460"/>
      <c r="T1171" s="460"/>
      <c r="U1171" s="460"/>
      <c r="V1171" s="460"/>
      <c r="W1171" s="460"/>
      <c r="X1171" s="460"/>
      <c r="Y1171" s="461"/>
      <c r="Z1171" s="499"/>
      <c r="AA1171" s="501"/>
      <c r="AB1171" s="367" t="s">
        <v>419</v>
      </c>
      <c r="AC1171" s="368"/>
      <c r="AD1171" s="368"/>
      <c r="AE1171" s="368"/>
      <c r="AF1171" s="368"/>
      <c r="AG1171" s="368"/>
      <c r="AH1171" s="368"/>
      <c r="AI1171" s="368"/>
      <c r="AJ1171" s="368"/>
      <c r="AK1171" s="368"/>
      <c r="AL1171" s="368"/>
      <c r="AM1171" s="368"/>
      <c r="AN1171" s="368"/>
      <c r="AO1171" s="368"/>
      <c r="AP1171" s="368"/>
      <c r="AQ1171" s="368"/>
      <c r="AR1171" s="368"/>
      <c r="AS1171" s="368"/>
      <c r="AT1171" s="368"/>
      <c r="AU1171" s="368"/>
      <c r="AV1171" s="368"/>
      <c r="AW1171" s="368"/>
      <c r="AX1171" s="368"/>
      <c r="AY1171" s="368"/>
      <c r="AZ1171" s="368"/>
      <c r="BA1171" s="368"/>
      <c r="BB1171" s="368"/>
      <c r="BC1171" s="489"/>
      <c r="BD1171" s="440" t="s">
        <v>1115</v>
      </c>
      <c r="BE1171" s="421"/>
      <c r="BF1171" s="421"/>
      <c r="BG1171" s="421"/>
      <c r="BH1171" s="421"/>
      <c r="BI1171" s="421"/>
      <c r="BJ1171" s="421"/>
      <c r="BK1171" s="421"/>
      <c r="BL1171" s="421"/>
      <c r="BM1171" s="421"/>
      <c r="BN1171" s="421"/>
      <c r="BO1171" s="421"/>
      <c r="BP1171" s="421"/>
      <c r="BQ1171" s="421"/>
      <c r="BR1171" s="421"/>
      <c r="BS1171" s="421"/>
      <c r="BT1171" s="421"/>
      <c r="BU1171" s="421"/>
      <c r="BV1171" s="421"/>
      <c r="BW1171" s="443"/>
      <c r="BX1171" s="8"/>
      <c r="BY1171" s="8"/>
      <c r="BZ1171" s="8"/>
      <c r="CA1171" s="8"/>
      <c r="CB1171" s="8"/>
      <c r="CC1171" s="8"/>
      <c r="CD1171" s="8"/>
      <c r="CE1171" s="8"/>
      <c r="CF1171" s="8"/>
      <c r="CG1171" s="8"/>
      <c r="CH1171" s="8"/>
      <c r="CI1171" s="8"/>
      <c r="CJ1171" s="8"/>
      <c r="CK1171" s="8"/>
      <c r="CL1171" s="8"/>
      <c r="CM1171" s="8"/>
      <c r="CN1171" s="8"/>
      <c r="CO1171" s="8"/>
      <c r="CP1171" s="8"/>
      <c r="CQ1171" s="8"/>
      <c r="CR1171" s="8"/>
      <c r="CS1171" s="8"/>
      <c r="CT1171" s="8"/>
      <c r="CU1171" s="8"/>
      <c r="CV1171" s="8"/>
      <c r="CW1171" s="8"/>
      <c r="CX1171" s="8"/>
      <c r="CY1171" s="8"/>
      <c r="CZ1171" s="8"/>
      <c r="DA1171" s="8"/>
      <c r="DB1171" s="8"/>
      <c r="DC1171" s="8"/>
      <c r="DD1171" s="8"/>
      <c r="DE1171" s="8"/>
      <c r="DF1171" s="8"/>
      <c r="DG1171" s="8"/>
      <c r="DH1171" s="8"/>
      <c r="DI1171" s="8"/>
      <c r="DJ1171" s="8"/>
      <c r="DK1171" s="8"/>
      <c r="DL1171" s="8"/>
      <c r="DM1171" s="8"/>
      <c r="DN1171" s="8"/>
      <c r="DO1171" s="8"/>
      <c r="DP1171" s="8"/>
      <c r="DQ1171" s="8"/>
      <c r="DR1171" s="8"/>
      <c r="DS1171" s="8"/>
      <c r="DT1171" s="8"/>
      <c r="DU1171" s="8"/>
      <c r="DV1171" s="8"/>
      <c r="DW1171" s="8"/>
      <c r="DX1171" s="8"/>
      <c r="DY1171" s="8"/>
      <c r="DZ1171" s="8"/>
      <c r="EA1171" s="8"/>
      <c r="EB1171" s="8"/>
      <c r="EC1171" s="8"/>
      <c r="ED1171" s="8"/>
      <c r="EE1171" s="8"/>
      <c r="EF1171" s="8"/>
      <c r="EG1171" s="8"/>
      <c r="EH1171" s="8"/>
      <c r="EI1171" s="8"/>
      <c r="EJ1171" s="8"/>
      <c r="EK1171" s="8"/>
      <c r="EL1171" s="8"/>
      <c r="EM1171" s="8"/>
      <c r="EN1171" s="8"/>
      <c r="EO1171" s="8"/>
      <c r="EP1171" s="8"/>
      <c r="EQ1171" s="8"/>
      <c r="ER1171" s="8"/>
      <c r="ES1171" s="8"/>
      <c r="ET1171" s="8"/>
      <c r="EU1171" s="8"/>
      <c r="EV1171" s="8"/>
      <c r="EW1171" s="8"/>
      <c r="EX1171" s="8"/>
      <c r="EY1171" s="8"/>
      <c r="EZ1171" s="8"/>
      <c r="FA1171" s="8"/>
      <c r="FB1171" s="8"/>
      <c r="FC1171" s="8"/>
      <c r="FD1171" s="8"/>
      <c r="FE1171" s="8"/>
      <c r="FF1171" s="8"/>
      <c r="FG1171" s="8"/>
    </row>
    <row r="1172" spans="1:163" ht="24.75" customHeight="1">
      <c r="A1172" s="459"/>
      <c r="B1172" s="460"/>
      <c r="C1172" s="460"/>
      <c r="D1172" s="460"/>
      <c r="E1172" s="460"/>
      <c r="F1172" s="460"/>
      <c r="G1172" s="460"/>
      <c r="H1172" s="460"/>
      <c r="I1172" s="460"/>
      <c r="J1172" s="460"/>
      <c r="K1172" s="460"/>
      <c r="L1172" s="460"/>
      <c r="M1172" s="460"/>
      <c r="N1172" s="460"/>
      <c r="O1172" s="460"/>
      <c r="P1172" s="460"/>
      <c r="Q1172" s="460"/>
      <c r="R1172" s="460"/>
      <c r="S1172" s="460"/>
      <c r="T1172" s="460"/>
      <c r="U1172" s="460"/>
      <c r="V1172" s="460"/>
      <c r="W1172" s="460"/>
      <c r="X1172" s="460"/>
      <c r="Y1172" s="461"/>
      <c r="Z1172" s="499"/>
      <c r="AA1172" s="501"/>
      <c r="AB1172" s="416" t="s">
        <v>1212</v>
      </c>
      <c r="AC1172" s="417"/>
      <c r="AD1172" s="446" t="s">
        <v>1194</v>
      </c>
      <c r="AE1172" s="447"/>
      <c r="AF1172" s="437" t="s">
        <v>145</v>
      </c>
      <c r="AG1172" s="438"/>
      <c r="AH1172" s="438"/>
      <c r="AI1172" s="438"/>
      <c r="AJ1172" s="438"/>
      <c r="AK1172" s="438"/>
      <c r="AL1172" s="438"/>
      <c r="AM1172" s="438"/>
      <c r="AN1172" s="438"/>
      <c r="AO1172" s="438"/>
      <c r="AP1172" s="438"/>
      <c r="AQ1172" s="438"/>
      <c r="AR1172" s="438"/>
      <c r="AS1172" s="438"/>
      <c r="AT1172" s="438"/>
      <c r="AU1172" s="438"/>
      <c r="AV1172" s="438"/>
      <c r="AW1172" s="438"/>
      <c r="AX1172" s="438"/>
      <c r="AY1172" s="438"/>
      <c r="AZ1172" s="438"/>
      <c r="BA1172" s="438"/>
      <c r="BB1172" s="438"/>
      <c r="BC1172" s="439"/>
      <c r="BD1172" s="416" t="s">
        <v>1212</v>
      </c>
      <c r="BE1172" s="417"/>
      <c r="BF1172" s="446" t="s">
        <v>1194</v>
      </c>
      <c r="BG1172" s="447"/>
      <c r="BH1172" s="416" t="s">
        <v>1808</v>
      </c>
      <c r="BI1172" s="417"/>
      <c r="BJ1172" s="446" t="s">
        <v>1213</v>
      </c>
      <c r="BK1172" s="447"/>
      <c r="BL1172" s="437" t="s">
        <v>1116</v>
      </c>
      <c r="BM1172" s="417"/>
      <c r="BN1172" s="417"/>
      <c r="BO1172" s="417"/>
      <c r="BP1172" s="417"/>
      <c r="BQ1172" s="417"/>
      <c r="BR1172" s="417"/>
      <c r="BS1172" s="417"/>
      <c r="BT1172" s="417"/>
      <c r="BU1172" s="417"/>
      <c r="BV1172" s="417"/>
      <c r="BW1172" s="447"/>
      <c r="BX1172" s="8"/>
      <c r="BY1172" s="8"/>
      <c r="BZ1172" s="8"/>
      <c r="CA1172" s="8"/>
      <c r="CB1172" s="8"/>
      <c r="CC1172" s="8"/>
      <c r="CD1172" s="8"/>
      <c r="CE1172" s="8"/>
      <c r="CF1172" s="8"/>
      <c r="CG1172" s="8"/>
      <c r="CH1172" s="8"/>
      <c r="CI1172" s="8"/>
      <c r="CJ1172" s="8"/>
      <c r="CK1172" s="8"/>
      <c r="CL1172" s="8"/>
      <c r="CM1172" s="8"/>
      <c r="CN1172" s="8"/>
      <c r="CO1172" s="8"/>
      <c r="CP1172" s="8"/>
      <c r="CQ1172" s="8"/>
      <c r="CR1172" s="8"/>
      <c r="CS1172" s="8"/>
      <c r="CT1172" s="8"/>
      <c r="CU1172" s="8"/>
      <c r="CV1172" s="8"/>
      <c r="CW1172" s="8"/>
      <c r="CX1172" s="8"/>
      <c r="CY1172" s="8"/>
      <c r="CZ1172" s="8"/>
      <c r="DA1172" s="8"/>
      <c r="DB1172" s="8"/>
      <c r="DC1172" s="8"/>
      <c r="DD1172" s="8"/>
      <c r="DE1172" s="8"/>
      <c r="DF1172" s="8"/>
      <c r="DG1172" s="8"/>
      <c r="DH1172" s="8"/>
      <c r="DI1172" s="8"/>
      <c r="DJ1172" s="8"/>
      <c r="DK1172" s="8"/>
      <c r="DL1172" s="8"/>
      <c r="DM1172" s="8"/>
      <c r="DN1172" s="8"/>
      <c r="DO1172" s="8"/>
      <c r="DP1172" s="8"/>
      <c r="DQ1172" s="8"/>
      <c r="DR1172" s="8"/>
      <c r="DS1172" s="8"/>
      <c r="DT1172" s="8"/>
      <c r="DU1172" s="8"/>
      <c r="DV1172" s="8"/>
      <c r="DW1172" s="8"/>
      <c r="DX1172" s="8"/>
      <c r="DY1172" s="8"/>
      <c r="DZ1172" s="8"/>
      <c r="EA1172" s="8"/>
      <c r="EB1172" s="8"/>
      <c r="EC1172" s="8"/>
      <c r="ED1172" s="8"/>
      <c r="EE1172" s="8"/>
      <c r="EF1172" s="8"/>
      <c r="EG1172" s="8"/>
      <c r="EH1172" s="8"/>
      <c r="EI1172" s="8"/>
      <c r="EJ1172" s="8"/>
      <c r="EK1172" s="8"/>
      <c r="EL1172" s="8"/>
      <c r="EM1172" s="8"/>
      <c r="EN1172" s="8"/>
      <c r="EO1172" s="8"/>
      <c r="EP1172" s="8"/>
      <c r="EQ1172" s="8"/>
      <c r="ER1172" s="8"/>
      <c r="ES1172" s="8"/>
      <c r="ET1172" s="8"/>
      <c r="EU1172" s="8"/>
      <c r="EV1172" s="8"/>
      <c r="EW1172" s="8"/>
      <c r="EX1172" s="8"/>
      <c r="EY1172" s="8"/>
      <c r="EZ1172" s="8"/>
      <c r="FA1172" s="8"/>
      <c r="FB1172" s="8"/>
      <c r="FC1172" s="8"/>
      <c r="FD1172" s="8"/>
      <c r="FE1172" s="8"/>
      <c r="FF1172" s="8"/>
      <c r="FG1172" s="8"/>
    </row>
    <row r="1173" spans="1:163" ht="11.25">
      <c r="A1173" s="459"/>
      <c r="B1173" s="460"/>
      <c r="C1173" s="460"/>
      <c r="D1173" s="460"/>
      <c r="E1173" s="460"/>
      <c r="F1173" s="460"/>
      <c r="G1173" s="460"/>
      <c r="H1173" s="460"/>
      <c r="I1173" s="460"/>
      <c r="J1173" s="460"/>
      <c r="K1173" s="460"/>
      <c r="L1173" s="460"/>
      <c r="M1173" s="460"/>
      <c r="N1173" s="460"/>
      <c r="O1173" s="460"/>
      <c r="P1173" s="460"/>
      <c r="Q1173" s="460"/>
      <c r="R1173" s="460"/>
      <c r="S1173" s="460"/>
      <c r="T1173" s="460"/>
      <c r="U1173" s="460"/>
      <c r="V1173" s="460"/>
      <c r="W1173" s="460"/>
      <c r="X1173" s="460"/>
      <c r="Y1173" s="461"/>
      <c r="Z1173" s="499"/>
      <c r="AA1173" s="501"/>
      <c r="AB1173" s="418"/>
      <c r="AC1173" s="419"/>
      <c r="AD1173" s="419"/>
      <c r="AE1173" s="449"/>
      <c r="AF1173" s="367" t="s">
        <v>833</v>
      </c>
      <c r="AG1173" s="368"/>
      <c r="AH1173" s="368"/>
      <c r="AI1173" s="368"/>
      <c r="AJ1173" s="368"/>
      <c r="AK1173" s="368"/>
      <c r="AL1173" s="368"/>
      <c r="AM1173" s="368"/>
      <c r="AN1173" s="368"/>
      <c r="AO1173" s="368"/>
      <c r="AP1173" s="368"/>
      <c r="AQ1173" s="368"/>
      <c r="AR1173" s="368"/>
      <c r="AS1173" s="368"/>
      <c r="AT1173" s="368"/>
      <c r="AU1173" s="368"/>
      <c r="AV1173" s="368"/>
      <c r="AW1173" s="368"/>
      <c r="AX1173" s="368"/>
      <c r="AY1173" s="368"/>
      <c r="AZ1173" s="368"/>
      <c r="BA1173" s="368"/>
      <c r="BB1173" s="368"/>
      <c r="BC1173" s="489"/>
      <c r="BD1173" s="418"/>
      <c r="BE1173" s="419"/>
      <c r="BF1173" s="419"/>
      <c r="BG1173" s="449"/>
      <c r="BH1173" s="418"/>
      <c r="BI1173" s="419"/>
      <c r="BJ1173" s="419"/>
      <c r="BK1173" s="449"/>
      <c r="BL1173" s="367" t="s">
        <v>1117</v>
      </c>
      <c r="BM1173" s="421"/>
      <c r="BN1173" s="421"/>
      <c r="BO1173" s="421"/>
      <c r="BP1173" s="421"/>
      <c r="BQ1173" s="421"/>
      <c r="BR1173" s="421"/>
      <c r="BS1173" s="421"/>
      <c r="BT1173" s="421"/>
      <c r="BU1173" s="421"/>
      <c r="BV1173" s="421"/>
      <c r="BW1173" s="443"/>
      <c r="BX1173" s="8"/>
      <c r="BY1173" s="8"/>
      <c r="BZ1173" s="8"/>
      <c r="CA1173" s="8"/>
      <c r="CB1173" s="8"/>
      <c r="CC1173" s="8"/>
      <c r="CD1173" s="8"/>
      <c r="CE1173" s="8"/>
      <c r="CF1173" s="8"/>
      <c r="CG1173" s="8"/>
      <c r="CH1173" s="8"/>
      <c r="CI1173" s="8"/>
      <c r="CJ1173" s="8"/>
      <c r="CK1173" s="8"/>
      <c r="CL1173" s="8"/>
      <c r="CM1173" s="8"/>
      <c r="CN1173" s="8"/>
      <c r="CO1173" s="8"/>
      <c r="CP1173" s="8"/>
      <c r="CQ1173" s="8"/>
      <c r="CR1173" s="8"/>
      <c r="CS1173" s="8"/>
      <c r="CT1173" s="8"/>
      <c r="CU1173" s="8"/>
      <c r="CV1173" s="8"/>
      <c r="CW1173" s="8"/>
      <c r="CX1173" s="8"/>
      <c r="CY1173" s="8"/>
      <c r="CZ1173" s="8"/>
      <c r="DA1173" s="8"/>
      <c r="DB1173" s="8"/>
      <c r="DC1173" s="8"/>
      <c r="DD1173" s="8"/>
      <c r="DE1173" s="8"/>
      <c r="DF1173" s="8"/>
      <c r="DG1173" s="8"/>
      <c r="DH1173" s="8"/>
      <c r="DI1173" s="8"/>
      <c r="DJ1173" s="8"/>
      <c r="DK1173" s="8"/>
      <c r="DL1173" s="8"/>
      <c r="DM1173" s="8"/>
      <c r="DN1173" s="8"/>
      <c r="DO1173" s="8"/>
      <c r="DP1173" s="8"/>
      <c r="DQ1173" s="8"/>
      <c r="DR1173" s="8"/>
      <c r="DS1173" s="8"/>
      <c r="DT1173" s="8"/>
      <c r="DU1173" s="8"/>
      <c r="DV1173" s="8"/>
      <c r="DW1173" s="8"/>
      <c r="DX1173" s="8"/>
      <c r="DY1173" s="8"/>
      <c r="DZ1173" s="8"/>
      <c r="EA1173" s="8"/>
      <c r="EB1173" s="8"/>
      <c r="EC1173" s="8"/>
      <c r="ED1173" s="8"/>
      <c r="EE1173" s="8"/>
      <c r="EF1173" s="8"/>
      <c r="EG1173" s="8"/>
      <c r="EH1173" s="8"/>
      <c r="EI1173" s="8"/>
      <c r="EJ1173" s="8"/>
      <c r="EK1173" s="8"/>
      <c r="EL1173" s="8"/>
      <c r="EM1173" s="8"/>
      <c r="EN1173" s="8"/>
      <c r="EO1173" s="8"/>
      <c r="EP1173" s="8"/>
      <c r="EQ1173" s="8"/>
      <c r="ER1173" s="8"/>
      <c r="ES1173" s="8"/>
      <c r="ET1173" s="8"/>
      <c r="EU1173" s="8"/>
      <c r="EV1173" s="8"/>
      <c r="EW1173" s="8"/>
      <c r="EX1173" s="8"/>
      <c r="EY1173" s="8"/>
      <c r="EZ1173" s="8"/>
      <c r="FA1173" s="8"/>
      <c r="FB1173" s="8"/>
      <c r="FC1173" s="8"/>
      <c r="FD1173" s="8"/>
      <c r="FE1173" s="8"/>
      <c r="FF1173" s="8"/>
      <c r="FG1173" s="8"/>
    </row>
    <row r="1174" spans="1:163" s="31" customFormat="1" ht="84" customHeight="1">
      <c r="A1174" s="440" t="s">
        <v>885</v>
      </c>
      <c r="B1174" s="441"/>
      <c r="C1174" s="441"/>
      <c r="D1174" s="441"/>
      <c r="E1174" s="441"/>
      <c r="F1174" s="441"/>
      <c r="G1174" s="441"/>
      <c r="H1174" s="441"/>
      <c r="I1174" s="441"/>
      <c r="J1174" s="441"/>
      <c r="K1174" s="441"/>
      <c r="L1174" s="441"/>
      <c r="M1174" s="441"/>
      <c r="N1174" s="441"/>
      <c r="O1174" s="441"/>
      <c r="P1174" s="441"/>
      <c r="Q1174" s="441"/>
      <c r="R1174" s="441"/>
      <c r="S1174" s="441"/>
      <c r="T1174" s="441"/>
      <c r="U1174" s="441"/>
      <c r="V1174" s="441"/>
      <c r="W1174" s="441"/>
      <c r="X1174" s="441"/>
      <c r="Y1174" s="442"/>
      <c r="Z1174" s="502"/>
      <c r="AA1174" s="503"/>
      <c r="AB1174" s="420"/>
      <c r="AC1174" s="421"/>
      <c r="AD1174" s="421"/>
      <c r="AE1174" s="443"/>
      <c r="AF1174" s="450" t="s">
        <v>1214</v>
      </c>
      <c r="AG1174" s="451"/>
      <c r="AH1174" s="452" t="s">
        <v>1215</v>
      </c>
      <c r="AI1174" s="453"/>
      <c r="AJ1174" s="450" t="s">
        <v>1216</v>
      </c>
      <c r="AK1174" s="451"/>
      <c r="AL1174" s="452" t="s">
        <v>1217</v>
      </c>
      <c r="AM1174" s="453"/>
      <c r="AN1174" s="450" t="s">
        <v>1218</v>
      </c>
      <c r="AO1174" s="451"/>
      <c r="AP1174" s="452" t="s">
        <v>1219</v>
      </c>
      <c r="AQ1174" s="453"/>
      <c r="AR1174" s="450" t="s">
        <v>1220</v>
      </c>
      <c r="AS1174" s="451"/>
      <c r="AT1174" s="452" t="s">
        <v>1221</v>
      </c>
      <c r="AU1174" s="453"/>
      <c r="AV1174" s="450" t="s">
        <v>1222</v>
      </c>
      <c r="AW1174" s="451"/>
      <c r="AX1174" s="452" t="s">
        <v>1223</v>
      </c>
      <c r="AY1174" s="453"/>
      <c r="AZ1174" s="450" t="s">
        <v>821</v>
      </c>
      <c r="BA1174" s="451"/>
      <c r="BB1174" s="452" t="s">
        <v>339</v>
      </c>
      <c r="BC1174" s="453"/>
      <c r="BD1174" s="420"/>
      <c r="BE1174" s="421"/>
      <c r="BF1174" s="421"/>
      <c r="BG1174" s="443"/>
      <c r="BH1174" s="420"/>
      <c r="BI1174" s="421"/>
      <c r="BJ1174" s="421"/>
      <c r="BK1174" s="443"/>
      <c r="BL1174" s="450" t="s">
        <v>1224</v>
      </c>
      <c r="BM1174" s="451"/>
      <c r="BN1174" s="452" t="s">
        <v>1389</v>
      </c>
      <c r="BO1174" s="453"/>
      <c r="BP1174" s="450" t="s">
        <v>1225</v>
      </c>
      <c r="BQ1174" s="451"/>
      <c r="BR1174" s="452" t="s">
        <v>1226</v>
      </c>
      <c r="BS1174" s="453"/>
      <c r="BT1174" s="450" t="s">
        <v>821</v>
      </c>
      <c r="BU1174" s="451"/>
      <c r="BV1174" s="452" t="s">
        <v>339</v>
      </c>
      <c r="BW1174" s="453"/>
      <c r="BX1174" s="8"/>
      <c r="BY1174" s="8"/>
      <c r="BZ1174" s="8"/>
      <c r="CA1174" s="8"/>
      <c r="CB1174" s="8"/>
      <c r="CC1174" s="8"/>
      <c r="CD1174" s="8"/>
      <c r="CE1174" s="8"/>
      <c r="CF1174" s="8"/>
      <c r="CG1174" s="8"/>
      <c r="CH1174" s="8"/>
      <c r="CI1174" s="8"/>
      <c r="CJ1174" s="8"/>
      <c r="CK1174" s="8"/>
      <c r="CL1174" s="8"/>
      <c r="CM1174" s="8"/>
      <c r="CN1174" s="8"/>
      <c r="CO1174" s="8"/>
      <c r="CP1174" s="8"/>
      <c r="CQ1174" s="8"/>
      <c r="CR1174" s="8"/>
      <c r="CS1174" s="8"/>
      <c r="CT1174" s="8"/>
      <c r="CU1174" s="8"/>
      <c r="CV1174" s="8"/>
      <c r="CW1174" s="8"/>
      <c r="CX1174" s="8"/>
      <c r="CY1174" s="8"/>
      <c r="CZ1174" s="8"/>
      <c r="DA1174" s="8"/>
      <c r="DB1174" s="8"/>
      <c r="DC1174" s="8"/>
      <c r="DD1174" s="8"/>
      <c r="DE1174" s="8"/>
      <c r="DF1174" s="8"/>
      <c r="DG1174" s="8"/>
      <c r="DH1174" s="8"/>
      <c r="DI1174" s="8"/>
      <c r="DJ1174" s="8"/>
      <c r="DK1174" s="8"/>
      <c r="DL1174" s="8"/>
      <c r="DM1174" s="8"/>
      <c r="DN1174" s="8"/>
      <c r="DO1174" s="8"/>
      <c r="DP1174" s="8"/>
      <c r="DQ1174" s="8"/>
      <c r="DR1174" s="8"/>
      <c r="DS1174" s="8"/>
      <c r="DT1174" s="8"/>
      <c r="DU1174" s="8"/>
      <c r="DV1174" s="8"/>
      <c r="DW1174" s="8"/>
      <c r="DX1174" s="8"/>
      <c r="DY1174" s="8"/>
      <c r="DZ1174" s="8"/>
      <c r="EA1174" s="8"/>
      <c r="EB1174" s="8"/>
      <c r="EC1174" s="8"/>
      <c r="ED1174" s="8"/>
      <c r="EE1174" s="8"/>
      <c r="EF1174" s="8"/>
      <c r="EG1174" s="8"/>
      <c r="EH1174" s="8"/>
      <c r="EI1174" s="8"/>
      <c r="EJ1174" s="8"/>
      <c r="EK1174" s="8"/>
      <c r="EL1174" s="8"/>
      <c r="EM1174" s="8"/>
      <c r="EN1174" s="8"/>
      <c r="EO1174" s="8"/>
      <c r="EP1174" s="8"/>
      <c r="EQ1174" s="8"/>
      <c r="ER1174" s="8"/>
      <c r="ES1174" s="8"/>
      <c r="ET1174" s="8"/>
      <c r="EU1174" s="8"/>
      <c r="EV1174" s="8"/>
      <c r="EW1174" s="8"/>
      <c r="EX1174" s="8"/>
      <c r="EY1174" s="8"/>
      <c r="EZ1174" s="8"/>
      <c r="FA1174" s="8"/>
      <c r="FB1174" s="8"/>
      <c r="FC1174" s="8"/>
      <c r="FD1174" s="8"/>
      <c r="FE1174" s="8"/>
      <c r="FF1174" s="8"/>
      <c r="FG1174" s="8"/>
    </row>
    <row r="1175" spans="1:163" ht="18.75" customHeight="1">
      <c r="A1175" s="605" t="s">
        <v>1439</v>
      </c>
      <c r="B1175" s="606"/>
      <c r="C1175" s="606"/>
      <c r="D1175" s="606"/>
      <c r="E1175" s="606"/>
      <c r="F1175" s="606"/>
      <c r="G1175" s="606"/>
      <c r="H1175" s="606"/>
      <c r="I1175" s="606"/>
      <c r="J1175" s="606"/>
      <c r="K1175" s="606"/>
      <c r="L1175" s="606"/>
      <c r="M1175" s="606"/>
      <c r="N1175" s="606"/>
      <c r="O1175" s="606"/>
      <c r="P1175" s="606"/>
      <c r="Q1175" s="606"/>
      <c r="R1175" s="606"/>
      <c r="S1175" s="606"/>
      <c r="T1175" s="606"/>
      <c r="U1175" s="606"/>
      <c r="V1175" s="606"/>
      <c r="W1175" s="606"/>
      <c r="X1175" s="606"/>
      <c r="Y1175" s="607"/>
      <c r="Z1175" s="462" t="s">
        <v>1440</v>
      </c>
      <c r="AA1175" s="464"/>
      <c r="AB1175" s="462">
        <v>1</v>
      </c>
      <c r="AC1175" s="463"/>
      <c r="AD1175" s="463"/>
      <c r="AE1175" s="464"/>
      <c r="AF1175" s="462">
        <v>2</v>
      </c>
      <c r="AG1175" s="463"/>
      <c r="AH1175" s="463"/>
      <c r="AI1175" s="464"/>
      <c r="AJ1175" s="462">
        <v>3</v>
      </c>
      <c r="AK1175" s="463"/>
      <c r="AL1175" s="463"/>
      <c r="AM1175" s="464"/>
      <c r="AN1175" s="462">
        <v>4</v>
      </c>
      <c r="AO1175" s="463"/>
      <c r="AP1175" s="463"/>
      <c r="AQ1175" s="464"/>
      <c r="AR1175" s="462">
        <v>5</v>
      </c>
      <c r="AS1175" s="463"/>
      <c r="AT1175" s="463"/>
      <c r="AU1175" s="464"/>
      <c r="AV1175" s="462">
        <v>6</v>
      </c>
      <c r="AW1175" s="463"/>
      <c r="AX1175" s="463"/>
      <c r="AY1175" s="464"/>
      <c r="AZ1175" s="462">
        <v>7</v>
      </c>
      <c r="BA1175" s="463"/>
      <c r="BB1175" s="463"/>
      <c r="BC1175" s="464"/>
      <c r="BD1175" s="462">
        <v>8</v>
      </c>
      <c r="BE1175" s="463"/>
      <c r="BF1175" s="463"/>
      <c r="BG1175" s="464"/>
      <c r="BH1175" s="462">
        <v>9</v>
      </c>
      <c r="BI1175" s="463"/>
      <c r="BJ1175" s="463"/>
      <c r="BK1175" s="464"/>
      <c r="BL1175" s="462">
        <v>10</v>
      </c>
      <c r="BM1175" s="463"/>
      <c r="BN1175" s="463"/>
      <c r="BO1175" s="464"/>
      <c r="BP1175" s="462">
        <v>11</v>
      </c>
      <c r="BQ1175" s="463"/>
      <c r="BR1175" s="463"/>
      <c r="BS1175" s="464"/>
      <c r="BT1175" s="462">
        <v>12</v>
      </c>
      <c r="BU1175" s="463"/>
      <c r="BV1175" s="463"/>
      <c r="BW1175" s="464"/>
      <c r="BX1175" s="8"/>
      <c r="BY1175" s="8"/>
      <c r="BZ1175" s="8"/>
      <c r="CA1175" s="8"/>
      <c r="CB1175" s="8"/>
      <c r="CC1175" s="8"/>
      <c r="CD1175" s="8"/>
      <c r="CE1175" s="8"/>
      <c r="CF1175" s="8"/>
      <c r="CG1175" s="8"/>
      <c r="CH1175" s="8"/>
      <c r="CI1175" s="8"/>
      <c r="CJ1175" s="8"/>
      <c r="CK1175" s="8"/>
      <c r="CL1175" s="8"/>
      <c r="CM1175" s="8"/>
      <c r="CN1175" s="8"/>
      <c r="CO1175" s="8"/>
      <c r="CP1175" s="8"/>
      <c r="CQ1175" s="8"/>
      <c r="CR1175" s="8"/>
      <c r="CS1175" s="8"/>
      <c r="CT1175" s="8"/>
      <c r="CU1175" s="8"/>
      <c r="CV1175" s="8"/>
      <c r="CW1175" s="8"/>
      <c r="CX1175" s="8"/>
      <c r="CY1175" s="8"/>
      <c r="CZ1175" s="8"/>
      <c r="DA1175" s="8"/>
      <c r="DB1175" s="8"/>
      <c r="DC1175" s="8"/>
      <c r="DD1175" s="8"/>
      <c r="DE1175" s="8"/>
      <c r="DF1175" s="8"/>
      <c r="DG1175" s="8"/>
      <c r="DH1175" s="8"/>
      <c r="DI1175" s="8"/>
      <c r="DJ1175" s="8"/>
      <c r="DK1175" s="8"/>
      <c r="DL1175" s="8"/>
      <c r="DM1175" s="8"/>
      <c r="DN1175" s="8"/>
      <c r="DO1175" s="8"/>
      <c r="DP1175" s="8"/>
      <c r="DQ1175" s="8"/>
      <c r="DR1175" s="8"/>
      <c r="DS1175" s="8"/>
      <c r="DT1175" s="8"/>
      <c r="DU1175" s="8"/>
      <c r="DV1175" s="8"/>
      <c r="DW1175" s="8"/>
      <c r="DX1175" s="8"/>
      <c r="DY1175" s="8"/>
      <c r="DZ1175" s="8"/>
      <c r="EA1175" s="8"/>
      <c r="EB1175" s="8"/>
      <c r="EC1175" s="8"/>
      <c r="ED1175" s="8"/>
      <c r="EE1175" s="8"/>
      <c r="EF1175" s="8"/>
      <c r="EG1175" s="8"/>
      <c r="EH1175" s="8"/>
      <c r="EI1175" s="8"/>
      <c r="EJ1175" s="8"/>
      <c r="EK1175" s="8"/>
      <c r="EL1175" s="8"/>
      <c r="EM1175" s="8"/>
      <c r="EN1175" s="8"/>
      <c r="EO1175" s="8"/>
      <c r="EP1175" s="8"/>
      <c r="EQ1175" s="8"/>
      <c r="ER1175" s="8"/>
      <c r="ES1175" s="8"/>
      <c r="ET1175" s="8"/>
      <c r="EU1175" s="8"/>
      <c r="EV1175" s="8"/>
      <c r="EW1175" s="8"/>
      <c r="EX1175" s="8"/>
      <c r="EY1175" s="8"/>
      <c r="EZ1175" s="8"/>
      <c r="FA1175" s="8"/>
      <c r="FB1175" s="8"/>
      <c r="FC1175" s="8"/>
      <c r="FD1175" s="8"/>
      <c r="FE1175" s="8"/>
      <c r="FF1175" s="8"/>
      <c r="FG1175" s="8"/>
    </row>
    <row r="1176" spans="1:163" s="2" customFormat="1" ht="31.5" customHeight="1">
      <c r="A1176" s="376" t="s">
        <v>1442</v>
      </c>
      <c r="B1176" s="377"/>
      <c r="C1176" s="377"/>
      <c r="D1176" s="377"/>
      <c r="E1176" s="377"/>
      <c r="F1176" s="377"/>
      <c r="G1176" s="377"/>
      <c r="H1176" s="377"/>
      <c r="I1176" s="377"/>
      <c r="J1176" s="377"/>
      <c r="K1176" s="377"/>
      <c r="L1176" s="377"/>
      <c r="M1176" s="377"/>
      <c r="N1176" s="377"/>
      <c r="O1176" s="377"/>
      <c r="P1176" s="377"/>
      <c r="Q1176" s="377"/>
      <c r="R1176" s="377"/>
      <c r="S1176" s="377"/>
      <c r="T1176" s="377"/>
      <c r="U1176" s="377"/>
      <c r="V1176" s="377"/>
      <c r="W1176" s="377"/>
      <c r="X1176" s="377"/>
      <c r="Y1176" s="378"/>
      <c r="Z1176" s="412">
        <v>1</v>
      </c>
      <c r="AA1176" s="413"/>
      <c r="AB1176" s="543">
        <f>AF1176+AJ1176+AN1176+AR1176+AV1176+AZ1176</f>
        <v>0</v>
      </c>
      <c r="AC1176" s="544"/>
      <c r="AD1176" s="544"/>
      <c r="AE1176" s="545"/>
      <c r="AF1176" s="369"/>
      <c r="AG1176" s="370"/>
      <c r="AH1176" s="370"/>
      <c r="AI1176" s="371"/>
      <c r="AJ1176" s="369"/>
      <c r="AK1176" s="370"/>
      <c r="AL1176" s="370"/>
      <c r="AM1176" s="371"/>
      <c r="AN1176" s="369"/>
      <c r="AO1176" s="370"/>
      <c r="AP1176" s="370"/>
      <c r="AQ1176" s="371"/>
      <c r="AR1176" s="369"/>
      <c r="AS1176" s="370"/>
      <c r="AT1176" s="370"/>
      <c r="AU1176" s="371"/>
      <c r="AV1176" s="369"/>
      <c r="AW1176" s="370"/>
      <c r="AX1176" s="370"/>
      <c r="AY1176" s="371"/>
      <c r="AZ1176" s="369"/>
      <c r="BA1176" s="370"/>
      <c r="BB1176" s="370"/>
      <c r="BC1176" s="371"/>
      <c r="BD1176" s="543">
        <f>BH1176+BL1176+BP1176+BT1176</f>
        <v>0</v>
      </c>
      <c r="BE1176" s="544"/>
      <c r="BF1176" s="544"/>
      <c r="BG1176" s="545"/>
      <c r="BH1176" s="369"/>
      <c r="BI1176" s="370"/>
      <c r="BJ1176" s="370"/>
      <c r="BK1176" s="371"/>
      <c r="BL1176" s="369"/>
      <c r="BM1176" s="370"/>
      <c r="BN1176" s="370"/>
      <c r="BO1176" s="371"/>
      <c r="BP1176" s="369"/>
      <c r="BQ1176" s="370"/>
      <c r="BR1176" s="370"/>
      <c r="BS1176" s="371"/>
      <c r="BT1176" s="369"/>
      <c r="BU1176" s="370"/>
      <c r="BV1176" s="370"/>
      <c r="BW1176" s="371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  <c r="EI1176" s="9"/>
      <c r="EJ1176" s="9"/>
      <c r="EK1176" s="9"/>
      <c r="EL1176" s="9"/>
      <c r="EM1176" s="9"/>
      <c r="EN1176" s="9"/>
      <c r="EO1176" s="9"/>
      <c r="EP1176" s="9"/>
      <c r="EQ1176" s="9"/>
      <c r="ER1176" s="9"/>
      <c r="ES1176" s="9"/>
      <c r="ET1176" s="9"/>
      <c r="EU1176" s="9"/>
      <c r="EV1176" s="9"/>
      <c r="EW1176" s="9"/>
      <c r="EX1176" s="9"/>
      <c r="EY1176" s="9"/>
      <c r="EZ1176" s="9"/>
      <c r="FA1176" s="9"/>
      <c r="FB1176" s="9"/>
      <c r="FC1176" s="9"/>
      <c r="FD1176" s="9"/>
      <c r="FE1176" s="9"/>
      <c r="FF1176" s="9"/>
      <c r="FG1176" s="9"/>
    </row>
    <row r="1177" spans="1:163" s="2" customFormat="1" ht="20.25" customHeight="1">
      <c r="A1177" s="6"/>
      <c r="B1177" s="7"/>
      <c r="C1177" s="640" t="s">
        <v>707</v>
      </c>
      <c r="D1177" s="640"/>
      <c r="E1177" s="640"/>
      <c r="F1177" s="640"/>
      <c r="G1177" s="640"/>
      <c r="H1177" s="640"/>
      <c r="I1177" s="640"/>
      <c r="J1177" s="640"/>
      <c r="K1177" s="640"/>
      <c r="L1177" s="640"/>
      <c r="M1177" s="640"/>
      <c r="N1177" s="640"/>
      <c r="O1177" s="640"/>
      <c r="P1177" s="640"/>
      <c r="Q1177" s="640"/>
      <c r="R1177" s="640"/>
      <c r="S1177" s="640"/>
      <c r="T1177" s="640"/>
      <c r="U1177" s="640"/>
      <c r="V1177" s="640"/>
      <c r="W1177" s="640"/>
      <c r="X1177" s="640"/>
      <c r="Y1177" s="641"/>
      <c r="Z1177" s="412">
        <v>2</v>
      </c>
      <c r="AA1177" s="436"/>
      <c r="AB1177" s="422">
        <f>AB1178+AB1179+AB1180+AB1181+AB1182+AB1183+AB1184</f>
        <v>0</v>
      </c>
      <c r="AC1177" s="423"/>
      <c r="AD1177" s="423"/>
      <c r="AE1177" s="424"/>
      <c r="AF1177" s="422">
        <f>AF1178+AF1179+AF1180+AF1181+AF1182+AF1183+AF1184</f>
        <v>0</v>
      </c>
      <c r="AG1177" s="423"/>
      <c r="AH1177" s="423"/>
      <c r="AI1177" s="424"/>
      <c r="AJ1177" s="422">
        <f>AJ1178+AJ1179+AJ1180+AJ1181+AJ1182+AJ1183+AJ1184</f>
        <v>0</v>
      </c>
      <c r="AK1177" s="423"/>
      <c r="AL1177" s="423"/>
      <c r="AM1177" s="424"/>
      <c r="AN1177" s="422">
        <f>AN1178+AN1179+AN1180+AN1181+AN1182+AN1183+AN1184</f>
        <v>0</v>
      </c>
      <c r="AO1177" s="423"/>
      <c r="AP1177" s="423"/>
      <c r="AQ1177" s="424"/>
      <c r="AR1177" s="422">
        <f>AR1178+AR1179+AR1180+AR1181+AR1182+AR1183+AR1184</f>
        <v>0</v>
      </c>
      <c r="AS1177" s="423"/>
      <c r="AT1177" s="423"/>
      <c r="AU1177" s="424"/>
      <c r="AV1177" s="422">
        <f>AV1178+AV1179+AV1180+AV1181+AV1182+AV1183+AV1184</f>
        <v>0</v>
      </c>
      <c r="AW1177" s="423"/>
      <c r="AX1177" s="423"/>
      <c r="AY1177" s="424"/>
      <c r="AZ1177" s="422">
        <f>AZ1178+AZ1179+AZ1180+AZ1181+AZ1182+AZ1183+AZ1184</f>
        <v>0</v>
      </c>
      <c r="BA1177" s="423"/>
      <c r="BB1177" s="423"/>
      <c r="BC1177" s="424"/>
      <c r="BD1177" s="422">
        <f>BD1178+BD1179+BD1180+BD1181+BD1182+BD1183+BD1184</f>
        <v>0</v>
      </c>
      <c r="BE1177" s="423"/>
      <c r="BF1177" s="423"/>
      <c r="BG1177" s="424"/>
      <c r="BH1177" s="422">
        <f>BH1178+BH1179+BH1180+BH1181+BH1182+BH1183+BH1184</f>
        <v>0</v>
      </c>
      <c r="BI1177" s="423"/>
      <c r="BJ1177" s="423"/>
      <c r="BK1177" s="424"/>
      <c r="BL1177" s="422">
        <f>BL1178+BL1179+BL1180+BL1181+BL1182+BL1183+BL1184</f>
        <v>0</v>
      </c>
      <c r="BM1177" s="423"/>
      <c r="BN1177" s="423"/>
      <c r="BO1177" s="424"/>
      <c r="BP1177" s="422">
        <f>BP1178+BP1179+BP1180+BP1181+BP1182+BP1183+BP1184</f>
        <v>0</v>
      </c>
      <c r="BQ1177" s="423"/>
      <c r="BR1177" s="423"/>
      <c r="BS1177" s="424"/>
      <c r="BT1177" s="422">
        <f>BT1178+BT1179+BT1180+BT1181+BT1182+BT1183+BT1184</f>
        <v>0</v>
      </c>
      <c r="BU1177" s="423"/>
      <c r="BV1177" s="423"/>
      <c r="BW1177" s="424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  <c r="EI1177" s="9"/>
      <c r="EJ1177" s="9"/>
      <c r="EK1177" s="9"/>
      <c r="EL1177" s="9"/>
      <c r="EM1177" s="9"/>
      <c r="EN1177" s="9"/>
      <c r="EO1177" s="9"/>
      <c r="EP1177" s="9"/>
      <c r="EQ1177" s="9"/>
      <c r="ER1177" s="9"/>
      <c r="ES1177" s="9"/>
      <c r="ET1177" s="9"/>
      <c r="EU1177" s="9"/>
      <c r="EV1177" s="9"/>
      <c r="EW1177" s="9"/>
      <c r="EX1177" s="9"/>
      <c r="EY1177" s="9"/>
      <c r="EZ1177" s="9"/>
      <c r="FA1177" s="9"/>
      <c r="FB1177" s="9"/>
      <c r="FC1177" s="9"/>
      <c r="FD1177" s="9"/>
      <c r="FE1177" s="9"/>
      <c r="FF1177" s="9"/>
      <c r="FG1177" s="9"/>
    </row>
    <row r="1178" spans="1:163" ht="26.25" customHeight="1">
      <c r="A1178" s="6"/>
      <c r="B1178" s="7"/>
      <c r="C1178" s="957" t="s">
        <v>992</v>
      </c>
      <c r="D1178" s="957"/>
      <c r="E1178" s="957"/>
      <c r="F1178" s="957"/>
      <c r="G1178" s="957"/>
      <c r="H1178" s="957"/>
      <c r="I1178" s="957"/>
      <c r="J1178" s="957"/>
      <c r="K1178" s="957"/>
      <c r="L1178" s="957"/>
      <c r="M1178" s="957"/>
      <c r="N1178" s="957"/>
      <c r="O1178" s="957"/>
      <c r="P1178" s="957"/>
      <c r="Q1178" s="957"/>
      <c r="R1178" s="957"/>
      <c r="S1178" s="957"/>
      <c r="T1178" s="957"/>
      <c r="U1178" s="957"/>
      <c r="V1178" s="957"/>
      <c r="W1178" s="957"/>
      <c r="X1178" s="957"/>
      <c r="Y1178" s="958"/>
      <c r="Z1178" s="412">
        <v>3</v>
      </c>
      <c r="AA1178" s="436"/>
      <c r="AB1178" s="543">
        <f aca="true" t="shared" si="13" ref="AB1178:AB1184">AF1178+AJ1178+AN1178+AR1178+AV1178+AZ1178</f>
        <v>0</v>
      </c>
      <c r="AC1178" s="544"/>
      <c r="AD1178" s="544"/>
      <c r="AE1178" s="545"/>
      <c r="AF1178" s="369"/>
      <c r="AG1178" s="370"/>
      <c r="AH1178" s="370"/>
      <c r="AI1178" s="371"/>
      <c r="AJ1178" s="369"/>
      <c r="AK1178" s="370"/>
      <c r="AL1178" s="370"/>
      <c r="AM1178" s="371"/>
      <c r="AN1178" s="369"/>
      <c r="AO1178" s="370"/>
      <c r="AP1178" s="370"/>
      <c r="AQ1178" s="371"/>
      <c r="AR1178" s="369"/>
      <c r="AS1178" s="370"/>
      <c r="AT1178" s="370"/>
      <c r="AU1178" s="371"/>
      <c r="AV1178" s="369"/>
      <c r="AW1178" s="370"/>
      <c r="AX1178" s="370"/>
      <c r="AY1178" s="371"/>
      <c r="AZ1178" s="369"/>
      <c r="BA1178" s="370"/>
      <c r="BB1178" s="370"/>
      <c r="BC1178" s="371"/>
      <c r="BD1178" s="543">
        <f aca="true" t="shared" si="14" ref="BD1178:BD1184">BH1178+BL1178+BP1178+BT1178</f>
        <v>0</v>
      </c>
      <c r="BE1178" s="544"/>
      <c r="BF1178" s="544"/>
      <c r="BG1178" s="545"/>
      <c r="BH1178" s="369"/>
      <c r="BI1178" s="370"/>
      <c r="BJ1178" s="370"/>
      <c r="BK1178" s="371"/>
      <c r="BL1178" s="369"/>
      <c r="BM1178" s="370"/>
      <c r="BN1178" s="370"/>
      <c r="BO1178" s="371"/>
      <c r="BP1178" s="369"/>
      <c r="BQ1178" s="370"/>
      <c r="BR1178" s="370"/>
      <c r="BS1178" s="371"/>
      <c r="BT1178" s="369"/>
      <c r="BU1178" s="370"/>
      <c r="BV1178" s="370"/>
      <c r="BW1178" s="371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  <c r="EF1178" s="9"/>
      <c r="EG1178" s="9"/>
      <c r="EH1178" s="9"/>
      <c r="EI1178" s="9"/>
      <c r="EJ1178" s="9"/>
      <c r="EK1178" s="9"/>
      <c r="EL1178" s="9"/>
      <c r="EM1178" s="9"/>
      <c r="EN1178" s="9"/>
      <c r="EO1178" s="9"/>
      <c r="EP1178" s="9"/>
      <c r="EQ1178" s="9"/>
      <c r="ER1178" s="9"/>
      <c r="ES1178" s="9"/>
      <c r="ET1178" s="9"/>
      <c r="EU1178" s="9"/>
      <c r="EV1178" s="9"/>
      <c r="EW1178" s="9"/>
      <c r="EX1178" s="9"/>
      <c r="EY1178" s="9"/>
      <c r="EZ1178" s="9"/>
      <c r="FA1178" s="9"/>
      <c r="FB1178" s="9"/>
      <c r="FC1178" s="9"/>
      <c r="FD1178" s="9"/>
      <c r="FE1178" s="9"/>
      <c r="FF1178" s="9"/>
      <c r="FG1178" s="9"/>
    </row>
    <row r="1179" spans="1:163" ht="48" customHeight="1">
      <c r="A1179" s="6"/>
      <c r="B1179" s="7"/>
      <c r="C1179" s="959" t="s">
        <v>993</v>
      </c>
      <c r="D1179" s="959"/>
      <c r="E1179" s="959"/>
      <c r="F1179" s="959"/>
      <c r="G1179" s="959"/>
      <c r="H1179" s="959"/>
      <c r="I1179" s="959"/>
      <c r="J1179" s="959"/>
      <c r="K1179" s="959"/>
      <c r="L1179" s="959"/>
      <c r="M1179" s="959"/>
      <c r="N1179" s="959"/>
      <c r="O1179" s="959"/>
      <c r="P1179" s="959"/>
      <c r="Q1179" s="959"/>
      <c r="R1179" s="959"/>
      <c r="S1179" s="959"/>
      <c r="T1179" s="959"/>
      <c r="U1179" s="959"/>
      <c r="V1179" s="959"/>
      <c r="W1179" s="959"/>
      <c r="X1179" s="959"/>
      <c r="Y1179" s="960"/>
      <c r="Z1179" s="412">
        <v>4</v>
      </c>
      <c r="AA1179" s="436"/>
      <c r="AB1179" s="543">
        <f t="shared" si="13"/>
        <v>0</v>
      </c>
      <c r="AC1179" s="544"/>
      <c r="AD1179" s="544"/>
      <c r="AE1179" s="545"/>
      <c r="AF1179" s="369"/>
      <c r="AG1179" s="370"/>
      <c r="AH1179" s="370"/>
      <c r="AI1179" s="371"/>
      <c r="AJ1179" s="369"/>
      <c r="AK1179" s="370"/>
      <c r="AL1179" s="370"/>
      <c r="AM1179" s="371"/>
      <c r="AN1179" s="369"/>
      <c r="AO1179" s="370"/>
      <c r="AP1179" s="370"/>
      <c r="AQ1179" s="371"/>
      <c r="AR1179" s="369"/>
      <c r="AS1179" s="370"/>
      <c r="AT1179" s="370"/>
      <c r="AU1179" s="371"/>
      <c r="AV1179" s="369"/>
      <c r="AW1179" s="370"/>
      <c r="AX1179" s="370"/>
      <c r="AY1179" s="371"/>
      <c r="AZ1179" s="369"/>
      <c r="BA1179" s="370"/>
      <c r="BB1179" s="370"/>
      <c r="BC1179" s="371"/>
      <c r="BD1179" s="543">
        <f t="shared" si="14"/>
        <v>0</v>
      </c>
      <c r="BE1179" s="544"/>
      <c r="BF1179" s="544"/>
      <c r="BG1179" s="545"/>
      <c r="BH1179" s="369"/>
      <c r="BI1179" s="370"/>
      <c r="BJ1179" s="370"/>
      <c r="BK1179" s="371"/>
      <c r="BL1179" s="369"/>
      <c r="BM1179" s="370"/>
      <c r="BN1179" s="370"/>
      <c r="BO1179" s="371"/>
      <c r="BP1179" s="369"/>
      <c r="BQ1179" s="370"/>
      <c r="BR1179" s="370"/>
      <c r="BS1179" s="371"/>
      <c r="BT1179" s="369"/>
      <c r="BU1179" s="370"/>
      <c r="BV1179" s="370"/>
      <c r="BW1179" s="371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  <c r="EI1179" s="9"/>
      <c r="EJ1179" s="9"/>
      <c r="EK1179" s="9"/>
      <c r="EL1179" s="9"/>
      <c r="EM1179" s="9"/>
      <c r="EN1179" s="9"/>
      <c r="EO1179" s="9"/>
      <c r="EP1179" s="9"/>
      <c r="EQ1179" s="9"/>
      <c r="ER1179" s="9"/>
      <c r="ES1179" s="9"/>
      <c r="ET1179" s="9"/>
      <c r="EU1179" s="9"/>
      <c r="EV1179" s="9"/>
      <c r="EW1179" s="9"/>
      <c r="EX1179" s="9"/>
      <c r="EY1179" s="9"/>
      <c r="EZ1179" s="9"/>
      <c r="FA1179" s="9"/>
      <c r="FB1179" s="9"/>
      <c r="FC1179" s="9"/>
      <c r="FD1179" s="9"/>
      <c r="FE1179" s="9"/>
      <c r="FF1179" s="9"/>
      <c r="FG1179" s="9"/>
    </row>
    <row r="1180" spans="1:163" ht="11.25">
      <c r="A1180" s="6"/>
      <c r="B1180" s="7"/>
      <c r="C1180" s="957" t="s">
        <v>26</v>
      </c>
      <c r="D1180" s="957"/>
      <c r="E1180" s="957"/>
      <c r="F1180" s="957"/>
      <c r="G1180" s="957"/>
      <c r="H1180" s="957"/>
      <c r="I1180" s="957"/>
      <c r="J1180" s="957"/>
      <c r="K1180" s="957"/>
      <c r="L1180" s="957"/>
      <c r="M1180" s="957"/>
      <c r="N1180" s="957"/>
      <c r="O1180" s="957"/>
      <c r="P1180" s="957"/>
      <c r="Q1180" s="957"/>
      <c r="R1180" s="957"/>
      <c r="S1180" s="957"/>
      <c r="T1180" s="957"/>
      <c r="U1180" s="957"/>
      <c r="V1180" s="957"/>
      <c r="W1180" s="957"/>
      <c r="X1180" s="957"/>
      <c r="Y1180" s="958"/>
      <c r="Z1180" s="412">
        <v>5</v>
      </c>
      <c r="AA1180" s="436"/>
      <c r="AB1180" s="543">
        <f t="shared" si="13"/>
        <v>0</v>
      </c>
      <c r="AC1180" s="544"/>
      <c r="AD1180" s="544"/>
      <c r="AE1180" s="545"/>
      <c r="AF1180" s="369"/>
      <c r="AG1180" s="370"/>
      <c r="AH1180" s="370"/>
      <c r="AI1180" s="371"/>
      <c r="AJ1180" s="369"/>
      <c r="AK1180" s="370"/>
      <c r="AL1180" s="370"/>
      <c r="AM1180" s="371"/>
      <c r="AN1180" s="369"/>
      <c r="AO1180" s="370"/>
      <c r="AP1180" s="370"/>
      <c r="AQ1180" s="371"/>
      <c r="AR1180" s="369"/>
      <c r="AS1180" s="370"/>
      <c r="AT1180" s="370"/>
      <c r="AU1180" s="371"/>
      <c r="AV1180" s="369"/>
      <c r="AW1180" s="370"/>
      <c r="AX1180" s="370"/>
      <c r="AY1180" s="371"/>
      <c r="AZ1180" s="369"/>
      <c r="BA1180" s="370"/>
      <c r="BB1180" s="370"/>
      <c r="BC1180" s="371"/>
      <c r="BD1180" s="543">
        <f t="shared" si="14"/>
        <v>0</v>
      </c>
      <c r="BE1180" s="544"/>
      <c r="BF1180" s="544"/>
      <c r="BG1180" s="545"/>
      <c r="BH1180" s="369"/>
      <c r="BI1180" s="370"/>
      <c r="BJ1180" s="370"/>
      <c r="BK1180" s="371"/>
      <c r="BL1180" s="369"/>
      <c r="BM1180" s="370"/>
      <c r="BN1180" s="370"/>
      <c r="BO1180" s="371"/>
      <c r="BP1180" s="369"/>
      <c r="BQ1180" s="370"/>
      <c r="BR1180" s="370"/>
      <c r="BS1180" s="371"/>
      <c r="BT1180" s="369"/>
      <c r="BU1180" s="370"/>
      <c r="BV1180" s="370"/>
      <c r="BW1180" s="371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  <c r="EF1180" s="9"/>
      <c r="EG1180" s="9"/>
      <c r="EH1180" s="9"/>
      <c r="EI1180" s="9"/>
      <c r="EJ1180" s="9"/>
      <c r="EK1180" s="9"/>
      <c r="EL1180" s="9"/>
      <c r="EM1180" s="9"/>
      <c r="EN1180" s="9"/>
      <c r="EO1180" s="9"/>
      <c r="EP1180" s="9"/>
      <c r="EQ1180" s="9"/>
      <c r="ER1180" s="9"/>
      <c r="ES1180" s="9"/>
      <c r="ET1180" s="9"/>
      <c r="EU1180" s="9"/>
      <c r="EV1180" s="9"/>
      <c r="EW1180" s="9"/>
      <c r="EX1180" s="9"/>
      <c r="EY1180" s="9"/>
      <c r="EZ1180" s="9"/>
      <c r="FA1180" s="9"/>
      <c r="FB1180" s="9"/>
      <c r="FC1180" s="9"/>
      <c r="FD1180" s="9"/>
      <c r="FE1180" s="9"/>
      <c r="FF1180" s="9"/>
      <c r="FG1180" s="9"/>
    </row>
    <row r="1181" spans="1:163" ht="22.5" customHeight="1">
      <c r="A1181" s="6"/>
      <c r="B1181" s="7"/>
      <c r="C1181" s="957" t="s">
        <v>27</v>
      </c>
      <c r="D1181" s="957"/>
      <c r="E1181" s="957"/>
      <c r="F1181" s="957"/>
      <c r="G1181" s="957"/>
      <c r="H1181" s="957"/>
      <c r="I1181" s="957"/>
      <c r="J1181" s="957"/>
      <c r="K1181" s="957"/>
      <c r="L1181" s="957"/>
      <c r="M1181" s="957"/>
      <c r="N1181" s="957"/>
      <c r="O1181" s="957"/>
      <c r="P1181" s="957"/>
      <c r="Q1181" s="957"/>
      <c r="R1181" s="957"/>
      <c r="S1181" s="957"/>
      <c r="T1181" s="957"/>
      <c r="U1181" s="957"/>
      <c r="V1181" s="957"/>
      <c r="W1181" s="957"/>
      <c r="X1181" s="957"/>
      <c r="Y1181" s="958"/>
      <c r="Z1181" s="412">
        <v>6</v>
      </c>
      <c r="AA1181" s="436"/>
      <c r="AB1181" s="543">
        <f t="shared" si="13"/>
        <v>0</v>
      </c>
      <c r="AC1181" s="544"/>
      <c r="AD1181" s="544"/>
      <c r="AE1181" s="545"/>
      <c r="AF1181" s="369"/>
      <c r="AG1181" s="370"/>
      <c r="AH1181" s="370"/>
      <c r="AI1181" s="371"/>
      <c r="AJ1181" s="369"/>
      <c r="AK1181" s="370"/>
      <c r="AL1181" s="370"/>
      <c r="AM1181" s="371"/>
      <c r="AN1181" s="369"/>
      <c r="AO1181" s="370"/>
      <c r="AP1181" s="370"/>
      <c r="AQ1181" s="371"/>
      <c r="AR1181" s="369"/>
      <c r="AS1181" s="370"/>
      <c r="AT1181" s="370"/>
      <c r="AU1181" s="371"/>
      <c r="AV1181" s="369"/>
      <c r="AW1181" s="370"/>
      <c r="AX1181" s="370"/>
      <c r="AY1181" s="371"/>
      <c r="AZ1181" s="369"/>
      <c r="BA1181" s="370"/>
      <c r="BB1181" s="370"/>
      <c r="BC1181" s="371"/>
      <c r="BD1181" s="543">
        <f t="shared" si="14"/>
        <v>0</v>
      </c>
      <c r="BE1181" s="544"/>
      <c r="BF1181" s="544"/>
      <c r="BG1181" s="545"/>
      <c r="BH1181" s="369"/>
      <c r="BI1181" s="370"/>
      <c r="BJ1181" s="370"/>
      <c r="BK1181" s="371"/>
      <c r="BL1181" s="369"/>
      <c r="BM1181" s="370"/>
      <c r="BN1181" s="370"/>
      <c r="BO1181" s="371"/>
      <c r="BP1181" s="369"/>
      <c r="BQ1181" s="370"/>
      <c r="BR1181" s="370"/>
      <c r="BS1181" s="371"/>
      <c r="BT1181" s="369"/>
      <c r="BU1181" s="370"/>
      <c r="BV1181" s="370"/>
      <c r="BW1181" s="371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  <c r="EF1181" s="9"/>
      <c r="EG1181" s="9"/>
      <c r="EH1181" s="9"/>
      <c r="EI1181" s="9"/>
      <c r="EJ1181" s="9"/>
      <c r="EK1181" s="9"/>
      <c r="EL1181" s="9"/>
      <c r="EM1181" s="9"/>
      <c r="EN1181" s="9"/>
      <c r="EO1181" s="9"/>
      <c r="EP1181" s="9"/>
      <c r="EQ1181" s="9"/>
      <c r="ER1181" s="9"/>
      <c r="ES1181" s="9"/>
      <c r="ET1181" s="9"/>
      <c r="EU1181" s="9"/>
      <c r="EV1181" s="9"/>
      <c r="EW1181" s="9"/>
      <c r="EX1181" s="9"/>
      <c r="EY1181" s="9"/>
      <c r="EZ1181" s="9"/>
      <c r="FA1181" s="9"/>
      <c r="FB1181" s="9"/>
      <c r="FC1181" s="9"/>
      <c r="FD1181" s="9"/>
      <c r="FE1181" s="9"/>
      <c r="FF1181" s="9"/>
      <c r="FG1181" s="9"/>
    </row>
    <row r="1182" spans="1:163" ht="42.75" customHeight="1">
      <c r="A1182" s="6"/>
      <c r="B1182" s="7"/>
      <c r="C1182" s="957" t="s">
        <v>28</v>
      </c>
      <c r="D1182" s="957"/>
      <c r="E1182" s="957"/>
      <c r="F1182" s="957"/>
      <c r="G1182" s="957"/>
      <c r="H1182" s="957"/>
      <c r="I1182" s="957"/>
      <c r="J1182" s="957"/>
      <c r="K1182" s="957"/>
      <c r="L1182" s="957"/>
      <c r="M1182" s="957"/>
      <c r="N1182" s="957"/>
      <c r="O1182" s="957"/>
      <c r="P1182" s="957"/>
      <c r="Q1182" s="957"/>
      <c r="R1182" s="957"/>
      <c r="S1182" s="957"/>
      <c r="T1182" s="957"/>
      <c r="U1182" s="957"/>
      <c r="V1182" s="957"/>
      <c r="W1182" s="957"/>
      <c r="X1182" s="957"/>
      <c r="Y1182" s="958"/>
      <c r="Z1182" s="412">
        <v>7</v>
      </c>
      <c r="AA1182" s="436"/>
      <c r="AB1182" s="543">
        <f t="shared" si="13"/>
        <v>0</v>
      </c>
      <c r="AC1182" s="544"/>
      <c r="AD1182" s="544"/>
      <c r="AE1182" s="545"/>
      <c r="AF1182" s="369"/>
      <c r="AG1182" s="370"/>
      <c r="AH1182" s="370"/>
      <c r="AI1182" s="371"/>
      <c r="AJ1182" s="369"/>
      <c r="AK1182" s="370"/>
      <c r="AL1182" s="370"/>
      <c r="AM1182" s="371"/>
      <c r="AN1182" s="369"/>
      <c r="AO1182" s="370"/>
      <c r="AP1182" s="370"/>
      <c r="AQ1182" s="371"/>
      <c r="AR1182" s="369"/>
      <c r="AS1182" s="370"/>
      <c r="AT1182" s="370"/>
      <c r="AU1182" s="371"/>
      <c r="AV1182" s="369"/>
      <c r="AW1182" s="370"/>
      <c r="AX1182" s="370"/>
      <c r="AY1182" s="371"/>
      <c r="AZ1182" s="369"/>
      <c r="BA1182" s="370"/>
      <c r="BB1182" s="370"/>
      <c r="BC1182" s="371"/>
      <c r="BD1182" s="543">
        <f t="shared" si="14"/>
        <v>0</v>
      </c>
      <c r="BE1182" s="544"/>
      <c r="BF1182" s="544"/>
      <c r="BG1182" s="545"/>
      <c r="BH1182" s="369"/>
      <c r="BI1182" s="370"/>
      <c r="BJ1182" s="370"/>
      <c r="BK1182" s="371"/>
      <c r="BL1182" s="369"/>
      <c r="BM1182" s="370"/>
      <c r="BN1182" s="370"/>
      <c r="BO1182" s="371"/>
      <c r="BP1182" s="369"/>
      <c r="BQ1182" s="370"/>
      <c r="BR1182" s="370"/>
      <c r="BS1182" s="371"/>
      <c r="BT1182" s="369"/>
      <c r="BU1182" s="370"/>
      <c r="BV1182" s="370"/>
      <c r="BW1182" s="371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  <c r="EI1182" s="9"/>
      <c r="EJ1182" s="9"/>
      <c r="EK1182" s="9"/>
      <c r="EL1182" s="9"/>
      <c r="EM1182" s="9"/>
      <c r="EN1182" s="9"/>
      <c r="EO1182" s="9"/>
      <c r="EP1182" s="9"/>
      <c r="EQ1182" s="9"/>
      <c r="ER1182" s="9"/>
      <c r="ES1182" s="9"/>
      <c r="ET1182" s="9"/>
      <c r="EU1182" s="9"/>
      <c r="EV1182" s="9"/>
      <c r="EW1182" s="9"/>
      <c r="EX1182" s="9"/>
      <c r="EY1182" s="9"/>
      <c r="EZ1182" s="9"/>
      <c r="FA1182" s="9"/>
      <c r="FB1182" s="9"/>
      <c r="FC1182" s="9"/>
      <c r="FD1182" s="9"/>
      <c r="FE1182" s="9"/>
      <c r="FF1182" s="9"/>
      <c r="FG1182" s="9"/>
    </row>
    <row r="1183" spans="1:163" ht="18" customHeight="1">
      <c r="A1183" s="6"/>
      <c r="B1183" s="7"/>
      <c r="C1183" s="957" t="s">
        <v>29</v>
      </c>
      <c r="D1183" s="957"/>
      <c r="E1183" s="957"/>
      <c r="F1183" s="957"/>
      <c r="G1183" s="957"/>
      <c r="H1183" s="957"/>
      <c r="I1183" s="957"/>
      <c r="J1183" s="957"/>
      <c r="K1183" s="957"/>
      <c r="L1183" s="957"/>
      <c r="M1183" s="957"/>
      <c r="N1183" s="957"/>
      <c r="O1183" s="957"/>
      <c r="P1183" s="957"/>
      <c r="Q1183" s="957"/>
      <c r="R1183" s="957"/>
      <c r="S1183" s="957"/>
      <c r="T1183" s="957"/>
      <c r="U1183" s="957"/>
      <c r="V1183" s="957"/>
      <c r="W1183" s="957"/>
      <c r="X1183" s="957"/>
      <c r="Y1183" s="958"/>
      <c r="Z1183" s="412">
        <v>8</v>
      </c>
      <c r="AA1183" s="436"/>
      <c r="AB1183" s="543">
        <f t="shared" si="13"/>
        <v>0</v>
      </c>
      <c r="AC1183" s="544"/>
      <c r="AD1183" s="544"/>
      <c r="AE1183" s="545"/>
      <c r="AF1183" s="369"/>
      <c r="AG1183" s="370"/>
      <c r="AH1183" s="370"/>
      <c r="AI1183" s="371"/>
      <c r="AJ1183" s="369"/>
      <c r="AK1183" s="370"/>
      <c r="AL1183" s="370"/>
      <c r="AM1183" s="371"/>
      <c r="AN1183" s="369"/>
      <c r="AO1183" s="370"/>
      <c r="AP1183" s="370"/>
      <c r="AQ1183" s="371"/>
      <c r="AR1183" s="369"/>
      <c r="AS1183" s="370"/>
      <c r="AT1183" s="370"/>
      <c r="AU1183" s="371"/>
      <c r="AV1183" s="369"/>
      <c r="AW1183" s="370"/>
      <c r="AX1183" s="370"/>
      <c r="AY1183" s="371"/>
      <c r="AZ1183" s="369"/>
      <c r="BA1183" s="370"/>
      <c r="BB1183" s="370"/>
      <c r="BC1183" s="371"/>
      <c r="BD1183" s="543">
        <f t="shared" si="14"/>
        <v>0</v>
      </c>
      <c r="BE1183" s="544"/>
      <c r="BF1183" s="544"/>
      <c r="BG1183" s="545"/>
      <c r="BH1183" s="369"/>
      <c r="BI1183" s="370"/>
      <c r="BJ1183" s="370"/>
      <c r="BK1183" s="371"/>
      <c r="BL1183" s="369"/>
      <c r="BM1183" s="370"/>
      <c r="BN1183" s="370"/>
      <c r="BO1183" s="371"/>
      <c r="BP1183" s="369"/>
      <c r="BQ1183" s="370"/>
      <c r="BR1183" s="370"/>
      <c r="BS1183" s="371"/>
      <c r="BT1183" s="369"/>
      <c r="BU1183" s="370"/>
      <c r="BV1183" s="370"/>
      <c r="BW1183" s="371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  <c r="EF1183" s="9"/>
      <c r="EG1183" s="9"/>
      <c r="EH1183" s="9"/>
      <c r="EI1183" s="9"/>
      <c r="EJ1183" s="9"/>
      <c r="EK1183" s="9"/>
      <c r="EL1183" s="9"/>
      <c r="EM1183" s="9"/>
      <c r="EN1183" s="9"/>
      <c r="EO1183" s="9"/>
      <c r="EP1183" s="9"/>
      <c r="EQ1183" s="9"/>
      <c r="ER1183" s="9"/>
      <c r="ES1183" s="9"/>
      <c r="ET1183" s="9"/>
      <c r="EU1183" s="9"/>
      <c r="EV1183" s="9"/>
      <c r="EW1183" s="9"/>
      <c r="EX1183" s="9"/>
      <c r="EY1183" s="9"/>
      <c r="EZ1183" s="9"/>
      <c r="FA1183" s="9"/>
      <c r="FB1183" s="9"/>
      <c r="FC1183" s="9"/>
      <c r="FD1183" s="9"/>
      <c r="FE1183" s="9"/>
      <c r="FF1183" s="9"/>
      <c r="FG1183" s="9"/>
    </row>
    <row r="1184" spans="1:163" ht="12" customHeight="1">
      <c r="A1184" s="6"/>
      <c r="B1184" s="7"/>
      <c r="C1184" s="957" t="s">
        <v>510</v>
      </c>
      <c r="D1184" s="957"/>
      <c r="E1184" s="957"/>
      <c r="F1184" s="957"/>
      <c r="G1184" s="957"/>
      <c r="H1184" s="957"/>
      <c r="I1184" s="957"/>
      <c r="J1184" s="957"/>
      <c r="K1184" s="957"/>
      <c r="L1184" s="957"/>
      <c r="M1184" s="957"/>
      <c r="N1184" s="957"/>
      <c r="O1184" s="957"/>
      <c r="P1184" s="957"/>
      <c r="Q1184" s="957"/>
      <c r="R1184" s="957"/>
      <c r="S1184" s="957"/>
      <c r="T1184" s="957"/>
      <c r="U1184" s="957"/>
      <c r="V1184" s="957"/>
      <c r="W1184" s="957"/>
      <c r="X1184" s="957"/>
      <c r="Y1184" s="958"/>
      <c r="Z1184" s="412">
        <v>9</v>
      </c>
      <c r="AA1184" s="436"/>
      <c r="AB1184" s="543">
        <f t="shared" si="13"/>
        <v>0</v>
      </c>
      <c r="AC1184" s="544"/>
      <c r="AD1184" s="544"/>
      <c r="AE1184" s="545"/>
      <c r="AF1184" s="369"/>
      <c r="AG1184" s="370"/>
      <c r="AH1184" s="370"/>
      <c r="AI1184" s="371"/>
      <c r="AJ1184" s="369"/>
      <c r="AK1184" s="370"/>
      <c r="AL1184" s="370"/>
      <c r="AM1184" s="371"/>
      <c r="AN1184" s="369"/>
      <c r="AO1184" s="370"/>
      <c r="AP1184" s="370"/>
      <c r="AQ1184" s="371"/>
      <c r="AR1184" s="369"/>
      <c r="AS1184" s="370"/>
      <c r="AT1184" s="370"/>
      <c r="AU1184" s="371"/>
      <c r="AV1184" s="369"/>
      <c r="AW1184" s="370"/>
      <c r="AX1184" s="370"/>
      <c r="AY1184" s="371"/>
      <c r="AZ1184" s="369"/>
      <c r="BA1184" s="370"/>
      <c r="BB1184" s="370"/>
      <c r="BC1184" s="371"/>
      <c r="BD1184" s="543">
        <f t="shared" si="14"/>
        <v>0</v>
      </c>
      <c r="BE1184" s="544"/>
      <c r="BF1184" s="544"/>
      <c r="BG1184" s="545"/>
      <c r="BH1184" s="369"/>
      <c r="BI1184" s="370"/>
      <c r="BJ1184" s="370"/>
      <c r="BK1184" s="371"/>
      <c r="BL1184" s="369"/>
      <c r="BM1184" s="370"/>
      <c r="BN1184" s="370"/>
      <c r="BO1184" s="371"/>
      <c r="BP1184" s="369"/>
      <c r="BQ1184" s="370"/>
      <c r="BR1184" s="370"/>
      <c r="BS1184" s="371"/>
      <c r="BT1184" s="369"/>
      <c r="BU1184" s="370"/>
      <c r="BV1184" s="370"/>
      <c r="BW1184" s="371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  <c r="EI1184" s="9"/>
      <c r="EJ1184" s="9"/>
      <c r="EK1184" s="9"/>
      <c r="EL1184" s="9"/>
      <c r="EM1184" s="9"/>
      <c r="EN1184" s="9"/>
      <c r="EO1184" s="9"/>
      <c r="EP1184" s="9"/>
      <c r="EQ1184" s="9"/>
      <c r="ER1184" s="9"/>
      <c r="ES1184" s="9"/>
      <c r="ET1184" s="9"/>
      <c r="EU1184" s="9"/>
      <c r="EV1184" s="9"/>
      <c r="EW1184" s="9"/>
      <c r="EX1184" s="9"/>
      <c r="EY1184" s="9"/>
      <c r="EZ1184" s="9"/>
      <c r="FA1184" s="9"/>
      <c r="FB1184" s="9"/>
      <c r="FC1184" s="9"/>
      <c r="FD1184" s="9"/>
      <c r="FE1184" s="9"/>
      <c r="FF1184" s="9"/>
      <c r="FG1184" s="9"/>
    </row>
    <row r="1185" ht="11.25" customHeight="1"/>
    <row r="1186" ht="11.25" customHeight="1"/>
    <row r="1187" spans="1:163" ht="30" customHeight="1">
      <c r="A1187" s="496" t="s">
        <v>315</v>
      </c>
      <c r="B1187" s="496"/>
      <c r="C1187" s="2"/>
      <c r="D1187" s="2"/>
      <c r="E1187" s="2"/>
      <c r="F1187" s="2"/>
      <c r="G1187" s="2"/>
      <c r="H1187" s="2"/>
      <c r="I1187" s="2"/>
      <c r="J1187" s="2"/>
      <c r="K1187" s="2"/>
      <c r="L1187" s="4"/>
      <c r="M1187" s="4"/>
      <c r="N1187" s="4"/>
      <c r="O1187" s="4"/>
      <c r="P1187" s="4"/>
      <c r="Q1187" s="4"/>
      <c r="R1187" s="4" t="s">
        <v>1718</v>
      </c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</row>
    <row r="1188" spans="1:163" ht="11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4"/>
      <c r="M1188" s="4"/>
      <c r="N1188" s="4"/>
      <c r="O1188" s="4"/>
      <c r="P1188" s="4"/>
      <c r="Q1188" s="4"/>
      <c r="R1188" s="2"/>
      <c r="S1188" s="4"/>
      <c r="T1188" s="4"/>
      <c r="U1188" s="4"/>
      <c r="V1188" s="4" t="s">
        <v>30</v>
      </c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</row>
    <row r="1189" ht="11.25" customHeight="1"/>
    <row r="1190" spans="1:75" ht="22.5" customHeight="1">
      <c r="A1190" s="935" t="s">
        <v>1454</v>
      </c>
      <c r="B1190" s="936"/>
      <c r="C1190" s="936"/>
      <c r="D1190" s="936"/>
      <c r="E1190" s="936"/>
      <c r="F1190" s="936"/>
      <c r="G1190" s="936"/>
      <c r="H1190" s="936"/>
      <c r="I1190" s="936"/>
      <c r="J1190" s="936"/>
      <c r="K1190" s="936"/>
      <c r="L1190" s="936"/>
      <c r="M1190" s="937"/>
      <c r="N1190" s="613" t="s">
        <v>525</v>
      </c>
      <c r="O1190" s="961"/>
      <c r="P1190" s="416" t="s">
        <v>715</v>
      </c>
      <c r="Q1190" s="564"/>
      <c r="R1190" s="446" t="s">
        <v>1845</v>
      </c>
      <c r="S1190" s="574"/>
      <c r="T1190" s="962" t="s">
        <v>511</v>
      </c>
      <c r="U1190" s="963"/>
      <c r="V1190" s="971" t="s">
        <v>32</v>
      </c>
      <c r="W1190" s="972"/>
      <c r="X1190" s="584" t="s">
        <v>34</v>
      </c>
      <c r="Y1190" s="585"/>
      <c r="Z1190" s="590" t="s">
        <v>33</v>
      </c>
      <c r="AA1190" s="591"/>
      <c r="AB1190" s="584" t="s">
        <v>36</v>
      </c>
      <c r="AC1190" s="585"/>
      <c r="AD1190" s="590" t="s">
        <v>35</v>
      </c>
      <c r="AE1190" s="591"/>
      <c r="AF1190" s="584" t="s">
        <v>38</v>
      </c>
      <c r="AG1190" s="585"/>
      <c r="AH1190" s="590" t="s">
        <v>37</v>
      </c>
      <c r="AI1190" s="591"/>
      <c r="AJ1190" s="584" t="s">
        <v>40</v>
      </c>
      <c r="AK1190" s="585"/>
      <c r="AL1190" s="590" t="s">
        <v>39</v>
      </c>
      <c r="AM1190" s="591"/>
      <c r="AN1190" s="365" t="s">
        <v>145</v>
      </c>
      <c r="AO1190" s="366"/>
      <c r="AP1190" s="366"/>
      <c r="AQ1190" s="366"/>
      <c r="AR1190" s="366"/>
      <c r="AS1190" s="366"/>
      <c r="AT1190" s="366"/>
      <c r="AU1190" s="504"/>
      <c r="AV1190" s="584" t="s">
        <v>41</v>
      </c>
      <c r="AW1190" s="585"/>
      <c r="AX1190" s="590" t="s">
        <v>42</v>
      </c>
      <c r="AY1190" s="591"/>
      <c r="AZ1190" s="584" t="s">
        <v>43</v>
      </c>
      <c r="BA1190" s="585"/>
      <c r="BB1190" s="590" t="s">
        <v>44</v>
      </c>
      <c r="BC1190" s="591"/>
      <c r="BD1190" s="365" t="s">
        <v>1193</v>
      </c>
      <c r="BE1190" s="366"/>
      <c r="BF1190" s="366"/>
      <c r="BG1190" s="366"/>
      <c r="BH1190" s="366"/>
      <c r="BI1190" s="366"/>
      <c r="BJ1190" s="366"/>
      <c r="BK1190" s="366"/>
      <c r="BL1190" s="366"/>
      <c r="BM1190" s="366"/>
      <c r="BN1190" s="366"/>
      <c r="BO1190" s="366"/>
      <c r="BP1190" s="366"/>
      <c r="BQ1190" s="366"/>
      <c r="BR1190" s="366"/>
      <c r="BS1190" s="366"/>
      <c r="BT1190" s="366"/>
      <c r="BU1190" s="366"/>
      <c r="BV1190" s="366"/>
      <c r="BW1190" s="504"/>
    </row>
    <row r="1191" spans="1:75" ht="11.25" customHeight="1">
      <c r="A1191" s="938"/>
      <c r="B1191" s="939"/>
      <c r="C1191" s="939"/>
      <c r="D1191" s="939"/>
      <c r="E1191" s="939"/>
      <c r="F1191" s="939"/>
      <c r="G1191" s="939"/>
      <c r="H1191" s="939"/>
      <c r="I1191" s="939"/>
      <c r="J1191" s="939"/>
      <c r="K1191" s="939"/>
      <c r="L1191" s="939"/>
      <c r="M1191" s="940"/>
      <c r="N1191" s="613"/>
      <c r="O1191" s="961"/>
      <c r="P1191" s="444"/>
      <c r="Q1191" s="573"/>
      <c r="R1191" s="448"/>
      <c r="S1191" s="575"/>
      <c r="T1191" s="964"/>
      <c r="U1191" s="965"/>
      <c r="V1191" s="973"/>
      <c r="W1191" s="974"/>
      <c r="X1191" s="586"/>
      <c r="Y1191" s="587"/>
      <c r="Z1191" s="592"/>
      <c r="AA1191" s="593"/>
      <c r="AB1191" s="586"/>
      <c r="AC1191" s="587"/>
      <c r="AD1191" s="592"/>
      <c r="AE1191" s="593"/>
      <c r="AF1191" s="586"/>
      <c r="AG1191" s="587"/>
      <c r="AH1191" s="592"/>
      <c r="AI1191" s="593"/>
      <c r="AJ1191" s="586"/>
      <c r="AK1191" s="587"/>
      <c r="AL1191" s="592"/>
      <c r="AM1191" s="593"/>
      <c r="AN1191" s="367" t="s">
        <v>833</v>
      </c>
      <c r="AO1191" s="368"/>
      <c r="AP1191" s="368"/>
      <c r="AQ1191" s="368"/>
      <c r="AR1191" s="368"/>
      <c r="AS1191" s="368"/>
      <c r="AT1191" s="368"/>
      <c r="AU1191" s="489"/>
      <c r="AV1191" s="586"/>
      <c r="AW1191" s="587"/>
      <c r="AX1191" s="592"/>
      <c r="AY1191" s="593"/>
      <c r="AZ1191" s="586"/>
      <c r="BA1191" s="587"/>
      <c r="BB1191" s="592"/>
      <c r="BC1191" s="593"/>
      <c r="BD1191" s="367" t="s">
        <v>45</v>
      </c>
      <c r="BE1191" s="368"/>
      <c r="BF1191" s="368"/>
      <c r="BG1191" s="368"/>
      <c r="BH1191" s="368"/>
      <c r="BI1191" s="368"/>
      <c r="BJ1191" s="368"/>
      <c r="BK1191" s="368"/>
      <c r="BL1191" s="368"/>
      <c r="BM1191" s="368"/>
      <c r="BN1191" s="368"/>
      <c r="BO1191" s="368"/>
      <c r="BP1191" s="368"/>
      <c r="BQ1191" s="368"/>
      <c r="BR1191" s="368"/>
      <c r="BS1191" s="368"/>
      <c r="BT1191" s="368"/>
      <c r="BU1191" s="368"/>
      <c r="BV1191" s="368"/>
      <c r="BW1191" s="489"/>
    </row>
    <row r="1192" spans="1:75" ht="114" customHeight="1">
      <c r="A1192" s="968" t="s">
        <v>347</v>
      </c>
      <c r="B1192" s="969"/>
      <c r="C1192" s="969"/>
      <c r="D1192" s="969"/>
      <c r="E1192" s="969"/>
      <c r="F1192" s="969"/>
      <c r="G1192" s="969"/>
      <c r="H1192" s="969"/>
      <c r="I1192" s="969"/>
      <c r="J1192" s="969"/>
      <c r="K1192" s="969"/>
      <c r="L1192" s="969"/>
      <c r="M1192" s="970"/>
      <c r="N1192" s="961"/>
      <c r="O1192" s="961"/>
      <c r="P1192" s="565"/>
      <c r="Q1192" s="566"/>
      <c r="R1192" s="576"/>
      <c r="S1192" s="577"/>
      <c r="T1192" s="966"/>
      <c r="U1192" s="967"/>
      <c r="V1192" s="975"/>
      <c r="W1192" s="976"/>
      <c r="X1192" s="588"/>
      <c r="Y1192" s="589"/>
      <c r="Z1192" s="594"/>
      <c r="AA1192" s="595"/>
      <c r="AB1192" s="588"/>
      <c r="AC1192" s="589"/>
      <c r="AD1192" s="594"/>
      <c r="AE1192" s="595"/>
      <c r="AF1192" s="588"/>
      <c r="AG1192" s="589"/>
      <c r="AH1192" s="594"/>
      <c r="AI1192" s="595"/>
      <c r="AJ1192" s="588"/>
      <c r="AK1192" s="589"/>
      <c r="AL1192" s="594"/>
      <c r="AM1192" s="595"/>
      <c r="AN1192" s="555" t="s">
        <v>1443</v>
      </c>
      <c r="AO1192" s="556"/>
      <c r="AP1192" s="556" t="s">
        <v>561</v>
      </c>
      <c r="AQ1192" s="557"/>
      <c r="AR1192" s="555" t="s">
        <v>258</v>
      </c>
      <c r="AS1192" s="556"/>
      <c r="AT1192" s="556" t="s">
        <v>562</v>
      </c>
      <c r="AU1192" s="557"/>
      <c r="AV1192" s="588"/>
      <c r="AW1192" s="589"/>
      <c r="AX1192" s="594"/>
      <c r="AY1192" s="595"/>
      <c r="AZ1192" s="588"/>
      <c r="BA1192" s="589"/>
      <c r="BB1192" s="594"/>
      <c r="BC1192" s="595"/>
      <c r="BD1192" s="555" t="s">
        <v>704</v>
      </c>
      <c r="BE1192" s="556"/>
      <c r="BF1192" s="556" t="s">
        <v>696</v>
      </c>
      <c r="BG1192" s="557"/>
      <c r="BH1192" s="555" t="s">
        <v>705</v>
      </c>
      <c r="BI1192" s="556"/>
      <c r="BJ1192" s="556" t="s">
        <v>697</v>
      </c>
      <c r="BK1192" s="557"/>
      <c r="BL1192" s="555" t="s">
        <v>698</v>
      </c>
      <c r="BM1192" s="556"/>
      <c r="BN1192" s="556" t="s">
        <v>699</v>
      </c>
      <c r="BO1192" s="556"/>
      <c r="BP1192" s="555" t="s">
        <v>700</v>
      </c>
      <c r="BQ1192" s="556"/>
      <c r="BR1192" s="556" t="s">
        <v>701</v>
      </c>
      <c r="BS1192" s="557"/>
      <c r="BT1192" s="555" t="s">
        <v>702</v>
      </c>
      <c r="BU1192" s="556"/>
      <c r="BV1192" s="556" t="s">
        <v>703</v>
      </c>
      <c r="BW1192" s="557"/>
    </row>
    <row r="1193" spans="1:163" ht="11.25">
      <c r="A1193" s="608" t="s">
        <v>1439</v>
      </c>
      <c r="B1193" s="608"/>
      <c r="C1193" s="608"/>
      <c r="D1193" s="608"/>
      <c r="E1193" s="608"/>
      <c r="F1193" s="608"/>
      <c r="G1193" s="608"/>
      <c r="H1193" s="608"/>
      <c r="I1193" s="608"/>
      <c r="J1193" s="608"/>
      <c r="K1193" s="608"/>
      <c r="L1193" s="608"/>
      <c r="M1193" s="608"/>
      <c r="N1193" s="977" t="s">
        <v>1440</v>
      </c>
      <c r="O1193" s="977"/>
      <c r="P1193" s="608">
        <v>1</v>
      </c>
      <c r="Q1193" s="608"/>
      <c r="R1193" s="608"/>
      <c r="S1193" s="608"/>
      <c r="T1193" s="608">
        <v>2</v>
      </c>
      <c r="U1193" s="608"/>
      <c r="V1193" s="608"/>
      <c r="W1193" s="608"/>
      <c r="X1193" s="608">
        <v>3</v>
      </c>
      <c r="Y1193" s="608"/>
      <c r="Z1193" s="608"/>
      <c r="AA1193" s="608"/>
      <c r="AB1193" s="608">
        <v>4</v>
      </c>
      <c r="AC1193" s="608"/>
      <c r="AD1193" s="608"/>
      <c r="AE1193" s="608"/>
      <c r="AF1193" s="608">
        <v>5</v>
      </c>
      <c r="AG1193" s="608"/>
      <c r="AH1193" s="608"/>
      <c r="AI1193" s="608"/>
      <c r="AJ1193" s="462">
        <v>6</v>
      </c>
      <c r="AK1193" s="463"/>
      <c r="AL1193" s="463"/>
      <c r="AM1193" s="464"/>
      <c r="AN1193" s="608">
        <v>7</v>
      </c>
      <c r="AO1193" s="608"/>
      <c r="AP1193" s="608"/>
      <c r="AQ1193" s="608"/>
      <c r="AR1193" s="608">
        <v>8</v>
      </c>
      <c r="AS1193" s="608"/>
      <c r="AT1193" s="608"/>
      <c r="AU1193" s="608"/>
      <c r="AV1193" s="608">
        <v>9</v>
      </c>
      <c r="AW1193" s="608"/>
      <c r="AX1193" s="608"/>
      <c r="AY1193" s="608"/>
      <c r="AZ1193" s="608">
        <v>10</v>
      </c>
      <c r="BA1193" s="608"/>
      <c r="BB1193" s="608"/>
      <c r="BC1193" s="608"/>
      <c r="BD1193" s="608">
        <v>11</v>
      </c>
      <c r="BE1193" s="608"/>
      <c r="BF1193" s="608"/>
      <c r="BG1193" s="608"/>
      <c r="BH1193" s="608">
        <v>12</v>
      </c>
      <c r="BI1193" s="608"/>
      <c r="BJ1193" s="608"/>
      <c r="BK1193" s="608"/>
      <c r="BL1193" s="608">
        <v>13</v>
      </c>
      <c r="BM1193" s="608"/>
      <c r="BN1193" s="608"/>
      <c r="BO1193" s="608"/>
      <c r="BP1193" s="608">
        <v>14</v>
      </c>
      <c r="BQ1193" s="608"/>
      <c r="BR1193" s="608"/>
      <c r="BS1193" s="608"/>
      <c r="BT1193" s="608">
        <v>15</v>
      </c>
      <c r="BU1193" s="608"/>
      <c r="BV1193" s="608"/>
      <c r="BW1193" s="60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  <c r="CM1193" s="8"/>
      <c r="CN1193" s="8"/>
      <c r="CO1193" s="8"/>
      <c r="CP1193" s="8"/>
      <c r="CQ1193" s="8"/>
      <c r="CR1193" s="8"/>
      <c r="CS1193" s="8"/>
      <c r="CT1193" s="8"/>
      <c r="CU1193" s="8"/>
      <c r="CV1193" s="8"/>
      <c r="CW1193" s="8"/>
      <c r="CX1193" s="8"/>
      <c r="CY1193" s="8"/>
      <c r="CZ1193" s="8"/>
      <c r="DA1193" s="8"/>
      <c r="DB1193" s="8"/>
      <c r="DC1193" s="8"/>
      <c r="DD1193" s="8"/>
      <c r="DE1193" s="8"/>
      <c r="DF1193" s="8"/>
      <c r="DG1193" s="8"/>
      <c r="DH1193" s="8"/>
      <c r="DI1193" s="8"/>
      <c r="DJ1193" s="8"/>
      <c r="DK1193" s="8"/>
      <c r="DL1193" s="8"/>
      <c r="DM1193" s="8"/>
      <c r="DN1193" s="8"/>
      <c r="DO1193" s="8"/>
      <c r="DP1193" s="8"/>
      <c r="DQ1193" s="8"/>
      <c r="DR1193" s="8"/>
      <c r="DS1193" s="8"/>
      <c r="DT1193" s="8"/>
      <c r="DU1193" s="8"/>
      <c r="DV1193" s="8"/>
      <c r="DW1193" s="8"/>
      <c r="DX1193" s="8"/>
      <c r="DY1193" s="8"/>
      <c r="DZ1193" s="8"/>
      <c r="EA1193" s="8"/>
      <c r="EB1193" s="8"/>
      <c r="EC1193" s="8"/>
      <c r="ED1193" s="8"/>
      <c r="EE1193" s="8"/>
      <c r="EF1193" s="8"/>
      <c r="EG1193" s="8"/>
      <c r="EH1193" s="8"/>
      <c r="EI1193" s="8"/>
      <c r="EJ1193" s="8"/>
      <c r="EK1193" s="8"/>
      <c r="EL1193" s="8"/>
      <c r="EM1193" s="8"/>
      <c r="EN1193" s="8"/>
      <c r="EO1193" s="8"/>
      <c r="EP1193" s="8"/>
      <c r="EQ1193" s="8"/>
      <c r="ER1193" s="8"/>
      <c r="ES1193" s="8"/>
      <c r="ET1193" s="8"/>
      <c r="EU1193" s="8"/>
      <c r="EV1193" s="8"/>
      <c r="EW1193" s="8"/>
      <c r="EX1193" s="8"/>
      <c r="EY1193" s="8"/>
      <c r="EZ1193" s="8"/>
      <c r="FA1193" s="8"/>
      <c r="FB1193" s="8"/>
      <c r="FC1193" s="8"/>
      <c r="FD1193" s="8"/>
      <c r="FE1193" s="8"/>
      <c r="FF1193" s="8"/>
      <c r="FG1193" s="8"/>
    </row>
    <row r="1194" spans="1:163" s="125" customFormat="1" ht="12" customHeight="1">
      <c r="A1194" s="978" t="s">
        <v>764</v>
      </c>
      <c r="B1194" s="978"/>
      <c r="C1194" s="978"/>
      <c r="D1194" s="978"/>
      <c r="E1194" s="978"/>
      <c r="F1194" s="978"/>
      <c r="G1194" s="978"/>
      <c r="H1194" s="978"/>
      <c r="I1194" s="978"/>
      <c r="J1194" s="978"/>
      <c r="K1194" s="978"/>
      <c r="L1194" s="978"/>
      <c r="M1194" s="978"/>
      <c r="N1194" s="412">
        <v>1</v>
      </c>
      <c r="O1194" s="413"/>
      <c r="P1194" s="808">
        <f>P1195+P1196</f>
        <v>0</v>
      </c>
      <c r="Q1194" s="808"/>
      <c r="R1194" s="808"/>
      <c r="S1194" s="808"/>
      <c r="T1194" s="808">
        <f>T1195+T1196</f>
        <v>0</v>
      </c>
      <c r="U1194" s="808"/>
      <c r="V1194" s="808"/>
      <c r="W1194" s="808"/>
      <c r="X1194" s="979">
        <f>X1195+X1196</f>
        <v>0</v>
      </c>
      <c r="Y1194" s="979"/>
      <c r="Z1194" s="979"/>
      <c r="AA1194" s="979"/>
      <c r="AB1194" s="808">
        <f>AB1195+AB1196</f>
        <v>0</v>
      </c>
      <c r="AC1194" s="808"/>
      <c r="AD1194" s="808"/>
      <c r="AE1194" s="808"/>
      <c r="AF1194" s="808">
        <f>AF1195+AF1196</f>
        <v>0</v>
      </c>
      <c r="AG1194" s="808"/>
      <c r="AH1194" s="808"/>
      <c r="AI1194" s="808"/>
      <c r="AJ1194" s="979">
        <f>AJ1195+AJ1196</f>
        <v>0</v>
      </c>
      <c r="AK1194" s="979"/>
      <c r="AL1194" s="979"/>
      <c r="AM1194" s="979"/>
      <c r="AN1194" s="808">
        <f>AN1195+AN1196</f>
        <v>0</v>
      </c>
      <c r="AO1194" s="808"/>
      <c r="AP1194" s="808"/>
      <c r="AQ1194" s="808"/>
      <c r="AR1194" s="808">
        <f>AR1195+AR1196</f>
        <v>0</v>
      </c>
      <c r="AS1194" s="808"/>
      <c r="AT1194" s="808"/>
      <c r="AU1194" s="808"/>
      <c r="AV1194" s="808">
        <f>AV1195+AV1196</f>
        <v>0</v>
      </c>
      <c r="AW1194" s="808"/>
      <c r="AX1194" s="808"/>
      <c r="AY1194" s="808"/>
      <c r="AZ1194" s="979">
        <f>AZ1195+AZ1196</f>
        <v>0</v>
      </c>
      <c r="BA1194" s="979"/>
      <c r="BB1194" s="979"/>
      <c r="BC1194" s="979"/>
      <c r="BD1194" s="808">
        <f>BD1195+BD1196</f>
        <v>0</v>
      </c>
      <c r="BE1194" s="808"/>
      <c r="BF1194" s="808"/>
      <c r="BG1194" s="808"/>
      <c r="BH1194" s="808">
        <f>BH1195+BH1196</f>
        <v>0</v>
      </c>
      <c r="BI1194" s="808"/>
      <c r="BJ1194" s="808"/>
      <c r="BK1194" s="808"/>
      <c r="BL1194" s="808">
        <f>BL1195+BL1196</f>
        <v>0</v>
      </c>
      <c r="BM1194" s="808"/>
      <c r="BN1194" s="808"/>
      <c r="BO1194" s="808"/>
      <c r="BP1194" s="808">
        <f>BP1195+BP1196</f>
        <v>0</v>
      </c>
      <c r="BQ1194" s="808"/>
      <c r="BR1194" s="808"/>
      <c r="BS1194" s="808"/>
      <c r="BT1194" s="808">
        <f>BT1195+BT1196</f>
        <v>0</v>
      </c>
      <c r="BU1194" s="808"/>
      <c r="BV1194" s="808"/>
      <c r="BW1194" s="808"/>
      <c r="BX1194" s="71"/>
      <c r="BY1194" s="71"/>
      <c r="BZ1194" s="71"/>
      <c r="CA1194" s="71"/>
      <c r="CB1194" s="71"/>
      <c r="CC1194" s="71"/>
      <c r="CD1194" s="71"/>
      <c r="CE1194" s="71"/>
      <c r="CF1194" s="71"/>
      <c r="CG1194" s="71"/>
      <c r="CH1194" s="71"/>
      <c r="CI1194" s="71"/>
      <c r="CJ1194" s="71"/>
      <c r="CK1194" s="71"/>
      <c r="CL1194" s="71"/>
      <c r="CM1194" s="71"/>
      <c r="CN1194" s="71"/>
      <c r="CO1194" s="71"/>
      <c r="CP1194" s="71"/>
      <c r="CQ1194" s="71"/>
      <c r="CR1194" s="71"/>
      <c r="CS1194" s="71"/>
      <c r="CT1194" s="71"/>
      <c r="CU1194" s="71"/>
      <c r="CV1194" s="71"/>
      <c r="CW1194" s="71"/>
      <c r="CX1194" s="71"/>
      <c r="CY1194" s="71"/>
      <c r="CZ1194" s="71"/>
      <c r="DA1194" s="71"/>
      <c r="DB1194" s="71"/>
      <c r="DC1194" s="71"/>
      <c r="DD1194" s="71"/>
      <c r="DE1194" s="71"/>
      <c r="DF1194" s="71"/>
      <c r="DG1194" s="71"/>
      <c r="DH1194" s="71"/>
      <c r="DI1194" s="71"/>
      <c r="DJ1194" s="71"/>
      <c r="DK1194" s="71"/>
      <c r="DL1194" s="71"/>
      <c r="DM1194" s="71"/>
      <c r="DN1194" s="71"/>
      <c r="DO1194" s="71"/>
      <c r="DP1194" s="71"/>
      <c r="DQ1194" s="71"/>
      <c r="DR1194" s="71"/>
      <c r="DS1194" s="71"/>
      <c r="DT1194" s="71"/>
      <c r="DU1194" s="71"/>
      <c r="DV1194" s="71"/>
      <c r="DW1194" s="71"/>
      <c r="DX1194" s="71"/>
      <c r="DY1194" s="71"/>
      <c r="DZ1194" s="71"/>
      <c r="EA1194" s="71"/>
      <c r="EB1194" s="71"/>
      <c r="EC1194" s="71"/>
      <c r="ED1194" s="71"/>
      <c r="EE1194" s="71"/>
      <c r="EF1194" s="71"/>
      <c r="EG1194" s="71"/>
      <c r="EH1194" s="71"/>
      <c r="EI1194" s="71"/>
      <c r="EJ1194" s="71"/>
      <c r="EK1194" s="71"/>
      <c r="EL1194" s="71"/>
      <c r="EM1194" s="71"/>
      <c r="EN1194" s="71"/>
      <c r="EO1194" s="71"/>
      <c r="EP1194" s="71"/>
      <c r="EQ1194" s="71"/>
      <c r="ER1194" s="71"/>
      <c r="ES1194" s="71"/>
      <c r="ET1194" s="71"/>
      <c r="EU1194" s="71"/>
      <c r="EV1194" s="71"/>
      <c r="EW1194" s="71"/>
      <c r="EX1194" s="71"/>
      <c r="EY1194" s="71"/>
      <c r="EZ1194" s="71"/>
      <c r="FA1194" s="71"/>
      <c r="FB1194" s="71"/>
      <c r="FC1194" s="71"/>
      <c r="FD1194" s="71"/>
      <c r="FE1194" s="71"/>
      <c r="FF1194" s="71"/>
      <c r="FG1194" s="71"/>
    </row>
    <row r="1195" spans="1:163" s="125" customFormat="1" ht="12" customHeight="1">
      <c r="A1195" s="611" t="s">
        <v>709</v>
      </c>
      <c r="B1195" s="611"/>
      <c r="C1195" s="611"/>
      <c r="D1195" s="611"/>
      <c r="E1195" s="611"/>
      <c r="F1195" s="611"/>
      <c r="G1195" s="611"/>
      <c r="H1195" s="611"/>
      <c r="I1195" s="611"/>
      <c r="J1195" s="611"/>
      <c r="K1195" s="611"/>
      <c r="L1195" s="611"/>
      <c r="M1195" s="611"/>
      <c r="N1195" s="412">
        <v>2</v>
      </c>
      <c r="O1195" s="413"/>
      <c r="P1195" s="369"/>
      <c r="Q1195" s="370"/>
      <c r="R1195" s="370"/>
      <c r="S1195" s="371"/>
      <c r="T1195" s="369"/>
      <c r="U1195" s="370"/>
      <c r="V1195" s="370"/>
      <c r="W1195" s="371"/>
      <c r="X1195" s="422">
        <f>AF1195+AV1195</f>
        <v>0</v>
      </c>
      <c r="Y1195" s="423"/>
      <c r="Z1195" s="423"/>
      <c r="AA1195" s="424"/>
      <c r="AB1195" s="369"/>
      <c r="AC1195" s="370"/>
      <c r="AD1195" s="370"/>
      <c r="AE1195" s="371"/>
      <c r="AF1195" s="369"/>
      <c r="AG1195" s="370"/>
      <c r="AH1195" s="370"/>
      <c r="AI1195" s="371"/>
      <c r="AJ1195" s="422">
        <f>AN1195+AR1195</f>
        <v>0</v>
      </c>
      <c r="AK1195" s="423"/>
      <c r="AL1195" s="423"/>
      <c r="AM1195" s="424"/>
      <c r="AN1195" s="369"/>
      <c r="AO1195" s="370"/>
      <c r="AP1195" s="370"/>
      <c r="AQ1195" s="371"/>
      <c r="AR1195" s="369"/>
      <c r="AS1195" s="370"/>
      <c r="AT1195" s="370"/>
      <c r="AU1195" s="371"/>
      <c r="AV1195" s="369"/>
      <c r="AW1195" s="370"/>
      <c r="AX1195" s="370"/>
      <c r="AY1195" s="371"/>
      <c r="AZ1195" s="422">
        <f>BD1195+BH1195+BL1195+BP1195+BT1195</f>
        <v>0</v>
      </c>
      <c r="BA1195" s="423"/>
      <c r="BB1195" s="423"/>
      <c r="BC1195" s="424"/>
      <c r="BD1195" s="369"/>
      <c r="BE1195" s="370"/>
      <c r="BF1195" s="370"/>
      <c r="BG1195" s="371"/>
      <c r="BH1195" s="369"/>
      <c r="BI1195" s="370"/>
      <c r="BJ1195" s="370"/>
      <c r="BK1195" s="371"/>
      <c r="BL1195" s="369"/>
      <c r="BM1195" s="370"/>
      <c r="BN1195" s="370"/>
      <c r="BO1195" s="371"/>
      <c r="BP1195" s="369"/>
      <c r="BQ1195" s="370"/>
      <c r="BR1195" s="370"/>
      <c r="BS1195" s="371"/>
      <c r="BT1195" s="369"/>
      <c r="BU1195" s="370"/>
      <c r="BV1195" s="370"/>
      <c r="BW1195" s="371"/>
      <c r="BX1195" s="71"/>
      <c r="BY1195" s="71"/>
      <c r="BZ1195" s="71"/>
      <c r="CA1195" s="71"/>
      <c r="CB1195" s="71"/>
      <c r="CC1195" s="71"/>
      <c r="CD1195" s="71"/>
      <c r="CE1195" s="71"/>
      <c r="CF1195" s="71"/>
      <c r="CG1195" s="71"/>
      <c r="CH1195" s="71"/>
      <c r="CI1195" s="71"/>
      <c r="CJ1195" s="71"/>
      <c r="CK1195" s="71"/>
      <c r="CL1195" s="71"/>
      <c r="CM1195" s="71"/>
      <c r="CN1195" s="71"/>
      <c r="CO1195" s="71"/>
      <c r="CP1195" s="71"/>
      <c r="CQ1195" s="71"/>
      <c r="CR1195" s="71"/>
      <c r="CS1195" s="71"/>
      <c r="CT1195" s="71"/>
      <c r="CU1195" s="71"/>
      <c r="CV1195" s="71"/>
      <c r="CW1195" s="71"/>
      <c r="CX1195" s="71"/>
      <c r="CY1195" s="71"/>
      <c r="CZ1195" s="71"/>
      <c r="DA1195" s="71"/>
      <c r="DB1195" s="71"/>
      <c r="DC1195" s="71"/>
      <c r="DD1195" s="71"/>
      <c r="DE1195" s="71"/>
      <c r="DF1195" s="71"/>
      <c r="DG1195" s="71"/>
      <c r="DH1195" s="71"/>
      <c r="DI1195" s="71"/>
      <c r="DJ1195" s="71"/>
      <c r="DK1195" s="71"/>
      <c r="DL1195" s="71"/>
      <c r="DM1195" s="71"/>
      <c r="DN1195" s="71"/>
      <c r="DO1195" s="71"/>
      <c r="DP1195" s="71"/>
      <c r="DQ1195" s="71"/>
      <c r="DR1195" s="71"/>
      <c r="DS1195" s="71"/>
      <c r="DT1195" s="71"/>
      <c r="DU1195" s="71"/>
      <c r="DV1195" s="71"/>
      <c r="DW1195" s="71"/>
      <c r="DX1195" s="71"/>
      <c r="DY1195" s="71"/>
      <c r="DZ1195" s="71"/>
      <c r="EA1195" s="71"/>
      <c r="EB1195" s="71"/>
      <c r="EC1195" s="71"/>
      <c r="ED1195" s="71"/>
      <c r="EE1195" s="71"/>
      <c r="EF1195" s="71"/>
      <c r="EG1195" s="71"/>
      <c r="EH1195" s="71"/>
      <c r="EI1195" s="71"/>
      <c r="EJ1195" s="71"/>
      <c r="EK1195" s="71"/>
      <c r="EL1195" s="71"/>
      <c r="EM1195" s="71"/>
      <c r="EN1195" s="71"/>
      <c r="EO1195" s="71"/>
      <c r="EP1195" s="71"/>
      <c r="EQ1195" s="71"/>
      <c r="ER1195" s="71"/>
      <c r="ES1195" s="71"/>
      <c r="ET1195" s="71"/>
      <c r="EU1195" s="71"/>
      <c r="EV1195" s="71"/>
      <c r="EW1195" s="71"/>
      <c r="EX1195" s="71"/>
      <c r="EY1195" s="71"/>
      <c r="EZ1195" s="71"/>
      <c r="FA1195" s="71"/>
      <c r="FB1195" s="71"/>
      <c r="FC1195" s="71"/>
      <c r="FD1195" s="71"/>
      <c r="FE1195" s="71"/>
      <c r="FF1195" s="71"/>
      <c r="FG1195" s="71"/>
    </row>
    <row r="1196" spans="1:163" ht="12" customHeight="1">
      <c r="A1196" s="611" t="s">
        <v>710</v>
      </c>
      <c r="B1196" s="611"/>
      <c r="C1196" s="611"/>
      <c r="D1196" s="611"/>
      <c r="E1196" s="611"/>
      <c r="F1196" s="611"/>
      <c r="G1196" s="611"/>
      <c r="H1196" s="611"/>
      <c r="I1196" s="611"/>
      <c r="J1196" s="611"/>
      <c r="K1196" s="611"/>
      <c r="L1196" s="611"/>
      <c r="M1196" s="611"/>
      <c r="N1196" s="412">
        <v>3</v>
      </c>
      <c r="O1196" s="413"/>
      <c r="P1196" s="369"/>
      <c r="Q1196" s="370"/>
      <c r="R1196" s="370"/>
      <c r="S1196" s="371"/>
      <c r="T1196" s="369"/>
      <c r="U1196" s="370"/>
      <c r="V1196" s="370"/>
      <c r="W1196" s="371"/>
      <c r="X1196" s="422">
        <f>AF1196+AV1196</f>
        <v>0</v>
      </c>
      <c r="Y1196" s="423"/>
      <c r="Z1196" s="423"/>
      <c r="AA1196" s="424"/>
      <c r="AB1196" s="369"/>
      <c r="AC1196" s="370"/>
      <c r="AD1196" s="370"/>
      <c r="AE1196" s="371"/>
      <c r="AF1196" s="369"/>
      <c r="AG1196" s="370"/>
      <c r="AH1196" s="370"/>
      <c r="AI1196" s="371"/>
      <c r="AJ1196" s="422">
        <f>AN1196+AR1196</f>
        <v>0</v>
      </c>
      <c r="AK1196" s="423"/>
      <c r="AL1196" s="423"/>
      <c r="AM1196" s="424"/>
      <c r="AN1196" s="369"/>
      <c r="AO1196" s="370"/>
      <c r="AP1196" s="370"/>
      <c r="AQ1196" s="371"/>
      <c r="AR1196" s="369"/>
      <c r="AS1196" s="370"/>
      <c r="AT1196" s="370"/>
      <c r="AU1196" s="371"/>
      <c r="AV1196" s="369"/>
      <c r="AW1196" s="370"/>
      <c r="AX1196" s="370"/>
      <c r="AY1196" s="371"/>
      <c r="AZ1196" s="422">
        <f>BD1196+BH1196+BL1196+BP1196+BT1196</f>
        <v>0</v>
      </c>
      <c r="BA1196" s="423"/>
      <c r="BB1196" s="423"/>
      <c r="BC1196" s="424"/>
      <c r="BD1196" s="369"/>
      <c r="BE1196" s="370"/>
      <c r="BF1196" s="370"/>
      <c r="BG1196" s="371"/>
      <c r="BH1196" s="369"/>
      <c r="BI1196" s="370"/>
      <c r="BJ1196" s="370"/>
      <c r="BK1196" s="371"/>
      <c r="BL1196" s="369"/>
      <c r="BM1196" s="370"/>
      <c r="BN1196" s="370"/>
      <c r="BO1196" s="371"/>
      <c r="BP1196" s="369"/>
      <c r="BQ1196" s="370"/>
      <c r="BR1196" s="370"/>
      <c r="BS1196" s="371"/>
      <c r="BT1196" s="369"/>
      <c r="BU1196" s="370"/>
      <c r="BV1196" s="370"/>
      <c r="BW1196" s="371"/>
      <c r="BX1196" s="71"/>
      <c r="BY1196" s="71"/>
      <c r="BZ1196" s="71"/>
      <c r="CA1196" s="71"/>
      <c r="CB1196" s="71"/>
      <c r="CC1196" s="71"/>
      <c r="CD1196" s="71"/>
      <c r="CE1196" s="71"/>
      <c r="CF1196" s="71"/>
      <c r="CG1196" s="71"/>
      <c r="CH1196" s="71"/>
      <c r="CI1196" s="71"/>
      <c r="CJ1196" s="71"/>
      <c r="CK1196" s="71"/>
      <c r="CL1196" s="71"/>
      <c r="CM1196" s="71"/>
      <c r="CN1196" s="71"/>
      <c r="CO1196" s="71"/>
      <c r="CP1196" s="71"/>
      <c r="CQ1196" s="71"/>
      <c r="CR1196" s="71"/>
      <c r="CS1196" s="71"/>
      <c r="CT1196" s="71"/>
      <c r="CU1196" s="71"/>
      <c r="CV1196" s="71"/>
      <c r="CW1196" s="71"/>
      <c r="CX1196" s="71"/>
      <c r="CY1196" s="71"/>
      <c r="CZ1196" s="71"/>
      <c r="DA1196" s="71"/>
      <c r="DB1196" s="71"/>
      <c r="DC1196" s="71"/>
      <c r="DD1196" s="71"/>
      <c r="DE1196" s="71"/>
      <c r="DF1196" s="71"/>
      <c r="DG1196" s="71"/>
      <c r="DH1196" s="71"/>
      <c r="DI1196" s="71"/>
      <c r="DJ1196" s="71"/>
      <c r="DK1196" s="71"/>
      <c r="DL1196" s="71"/>
      <c r="DM1196" s="71"/>
      <c r="DN1196" s="71"/>
      <c r="DO1196" s="71"/>
      <c r="DP1196" s="71"/>
      <c r="DQ1196" s="71"/>
      <c r="DR1196" s="71"/>
      <c r="DS1196" s="71"/>
      <c r="DT1196" s="71"/>
      <c r="DU1196" s="71"/>
      <c r="DV1196" s="71"/>
      <c r="DW1196" s="71"/>
      <c r="DX1196" s="71"/>
      <c r="DY1196" s="71"/>
      <c r="DZ1196" s="71"/>
      <c r="EA1196" s="71"/>
      <c r="EB1196" s="71"/>
      <c r="EC1196" s="71"/>
      <c r="ED1196" s="71"/>
      <c r="EE1196" s="71"/>
      <c r="EF1196" s="71"/>
      <c r="EG1196" s="71"/>
      <c r="EH1196" s="71"/>
      <c r="EI1196" s="71"/>
      <c r="EJ1196" s="71"/>
      <c r="EK1196" s="71"/>
      <c r="EL1196" s="71"/>
      <c r="EM1196" s="71"/>
      <c r="EN1196" s="71"/>
      <c r="EO1196" s="71"/>
      <c r="EP1196" s="71"/>
      <c r="EQ1196" s="71"/>
      <c r="ER1196" s="71"/>
      <c r="ES1196" s="71"/>
      <c r="ET1196" s="71"/>
      <c r="EU1196" s="71"/>
      <c r="EV1196" s="71"/>
      <c r="EW1196" s="71"/>
      <c r="EX1196" s="71"/>
      <c r="EY1196" s="71"/>
      <c r="EZ1196" s="71"/>
      <c r="FA1196" s="71"/>
      <c r="FB1196" s="71"/>
      <c r="FC1196" s="71"/>
      <c r="FD1196" s="71"/>
      <c r="FE1196" s="71"/>
      <c r="FF1196" s="71"/>
      <c r="FG1196" s="71"/>
    </row>
    <row r="1197" spans="80:129" ht="6.75" customHeight="1">
      <c r="CB1197" s="106"/>
      <c r="CC1197" s="106"/>
      <c r="CD1197" s="106"/>
      <c r="CE1197" s="106"/>
      <c r="CF1197" s="106"/>
      <c r="CG1197" s="106"/>
      <c r="CH1197" s="106"/>
      <c r="CI1197" s="106"/>
      <c r="CJ1197" s="106"/>
      <c r="CK1197" s="106"/>
      <c r="CL1197" s="106"/>
      <c r="CM1197" s="106"/>
      <c r="CN1197" s="106"/>
      <c r="CO1197" s="106"/>
      <c r="CP1197" s="106"/>
      <c r="CQ1197" s="106"/>
      <c r="CR1197" s="106"/>
      <c r="CS1197" s="106"/>
      <c r="CT1197" s="106"/>
      <c r="CU1197" s="106"/>
      <c r="CV1197" s="106"/>
      <c r="CW1197" s="106"/>
      <c r="CX1197" s="106"/>
      <c r="CY1197" s="106"/>
      <c r="CZ1197" s="106"/>
      <c r="DA1197" s="106"/>
      <c r="DB1197" s="106"/>
      <c r="DC1197" s="106"/>
      <c r="DD1197" s="106"/>
      <c r="DE1197" s="106"/>
      <c r="DF1197" s="106"/>
      <c r="DG1197" s="106"/>
      <c r="DH1197" s="106"/>
      <c r="DI1197" s="106"/>
      <c r="DJ1197" s="106"/>
      <c r="DK1197" s="106"/>
      <c r="DL1197" s="106"/>
      <c r="DM1197" s="106"/>
      <c r="DN1197" s="106"/>
      <c r="DO1197" s="106"/>
      <c r="DP1197" s="106"/>
      <c r="DQ1197" s="106"/>
      <c r="DR1197" s="106"/>
      <c r="DS1197" s="106"/>
      <c r="DT1197" s="106"/>
      <c r="DU1197" s="120"/>
      <c r="DV1197" s="120"/>
      <c r="DW1197" s="120"/>
      <c r="DX1197" s="120"/>
      <c r="DY1197" s="106"/>
    </row>
    <row r="1198" spans="80:129" ht="21.75" customHeight="1">
      <c r="CB1198" s="106"/>
      <c r="CC1198" s="106"/>
      <c r="CD1198" s="106"/>
      <c r="CE1198" s="106"/>
      <c r="CF1198" s="106"/>
      <c r="CG1198" s="106"/>
      <c r="CH1198" s="106"/>
      <c r="CI1198" s="106"/>
      <c r="CJ1198" s="106"/>
      <c r="CK1198" s="106"/>
      <c r="CL1198" s="106"/>
      <c r="CM1198" s="106"/>
      <c r="CN1198" s="106"/>
      <c r="CO1198" s="106"/>
      <c r="CP1198" s="106"/>
      <c r="CQ1198" s="106"/>
      <c r="CR1198" s="106"/>
      <c r="CS1198" s="106"/>
      <c r="CT1198" s="106"/>
      <c r="CU1198" s="106"/>
      <c r="CV1198" s="106"/>
      <c r="CW1198" s="106"/>
      <c r="CX1198" s="106"/>
      <c r="CY1198" s="106"/>
      <c r="CZ1198" s="106"/>
      <c r="DA1198" s="106"/>
      <c r="DB1198" s="106"/>
      <c r="DC1198" s="106"/>
      <c r="DD1198" s="106"/>
      <c r="DE1198" s="106"/>
      <c r="DF1198" s="106"/>
      <c r="DG1198" s="106"/>
      <c r="DH1198" s="106"/>
      <c r="DI1198" s="106"/>
      <c r="DJ1198" s="106"/>
      <c r="DK1198" s="106"/>
      <c r="DL1198" s="106"/>
      <c r="DM1198" s="106"/>
      <c r="DN1198" s="106"/>
      <c r="DO1198" s="106"/>
      <c r="DP1198" s="106"/>
      <c r="DQ1198" s="106"/>
      <c r="DR1198" s="106"/>
      <c r="DS1198" s="106"/>
      <c r="DT1198" s="106"/>
      <c r="DU1198" s="106"/>
      <c r="DV1198" s="106"/>
      <c r="DW1198" s="106"/>
      <c r="DX1198" s="106"/>
      <c r="DY1198" s="106"/>
    </row>
    <row r="1199" spans="1:163" ht="15.75" customHeight="1">
      <c r="A1199" s="33"/>
      <c r="B1199" s="33"/>
      <c r="C1199" s="4" t="s">
        <v>1719</v>
      </c>
      <c r="D1199" s="4"/>
      <c r="E1199" s="4"/>
      <c r="F1199" s="4"/>
      <c r="G1199" s="33"/>
      <c r="H1199" s="4"/>
      <c r="I1199" s="33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33"/>
      <c r="BJ1199" s="33"/>
      <c r="BK1199" s="33"/>
      <c r="BL1199" s="33"/>
      <c r="BM1199" s="33"/>
      <c r="BN1199" s="33"/>
      <c r="BO1199" s="33"/>
      <c r="BP1199" s="33"/>
      <c r="BQ1199" s="33"/>
      <c r="BR1199" s="33"/>
      <c r="BS1199" s="33"/>
      <c r="BT1199" s="33"/>
      <c r="BU1199" s="33"/>
      <c r="BV1199" s="33"/>
      <c r="BW1199" s="33"/>
      <c r="BX1199" s="33"/>
      <c r="BY1199" s="33"/>
      <c r="BZ1199" s="33"/>
      <c r="CA1199" s="33"/>
      <c r="CB1199" s="33"/>
      <c r="CC1199" s="33"/>
      <c r="CD1199" s="33"/>
      <c r="CE1199" s="33"/>
      <c r="CF1199" s="33"/>
      <c r="CG1199" s="33"/>
      <c r="CH1199" s="33"/>
      <c r="CI1199" s="33"/>
      <c r="CJ1199" s="33"/>
      <c r="CK1199" s="33"/>
      <c r="CL1199" s="33"/>
      <c r="CM1199" s="33"/>
      <c r="CN1199" s="33"/>
      <c r="CO1199" s="33"/>
      <c r="CP1199" s="33"/>
      <c r="CQ1199" s="33"/>
      <c r="CR1199" s="33"/>
      <c r="CS1199" s="33"/>
      <c r="CT1199" s="33"/>
      <c r="CU1199" s="33"/>
      <c r="CV1199" s="33"/>
      <c r="CW1199" s="33"/>
      <c r="CX1199" s="33"/>
      <c r="CY1199" s="33"/>
      <c r="CZ1199" s="33"/>
      <c r="DA1199" s="33"/>
      <c r="DB1199" s="33"/>
      <c r="DC1199" s="33"/>
      <c r="DD1199" s="33"/>
      <c r="DE1199" s="33"/>
      <c r="DF1199" s="33"/>
      <c r="DG1199" s="33"/>
      <c r="DH1199" s="33"/>
      <c r="DI1199" s="33"/>
      <c r="DJ1199" s="33"/>
      <c r="DK1199" s="33"/>
      <c r="DL1199" s="33"/>
      <c r="DM1199" s="33"/>
      <c r="DN1199" s="33"/>
      <c r="DO1199" s="33"/>
      <c r="DP1199" s="33"/>
      <c r="DQ1199" s="33"/>
      <c r="DR1199" s="33"/>
      <c r="DS1199" s="33"/>
      <c r="DT1199" s="33"/>
      <c r="DU1199" s="33"/>
      <c r="DV1199" s="33"/>
      <c r="DW1199" s="33"/>
      <c r="DX1199" s="33"/>
      <c r="DY1199" s="33"/>
      <c r="DZ1199" s="33"/>
      <c r="EA1199" s="33"/>
      <c r="EB1199" s="33"/>
      <c r="EC1199" s="33"/>
      <c r="ED1199" s="33"/>
      <c r="EE1199" s="33"/>
      <c r="EF1199" s="33"/>
      <c r="EG1199" s="33"/>
      <c r="EH1199" s="33"/>
      <c r="EI1199" s="33"/>
      <c r="EJ1199" s="33"/>
      <c r="EK1199" s="33"/>
      <c r="EL1199" s="33"/>
      <c r="EM1199" s="33"/>
      <c r="EN1199" s="33"/>
      <c r="EO1199" s="33"/>
      <c r="EP1199" s="33"/>
      <c r="EQ1199" s="33"/>
      <c r="ER1199" s="33"/>
      <c r="ES1199" s="33"/>
      <c r="ET1199" s="33"/>
      <c r="EU1199" s="33"/>
      <c r="EV1199" s="33"/>
      <c r="EW1199" s="33"/>
      <c r="EX1199" s="33"/>
      <c r="EY1199" s="33"/>
      <c r="EZ1199" s="33"/>
      <c r="FA1199" s="33"/>
      <c r="FB1199" s="33"/>
      <c r="FC1199" s="33"/>
      <c r="FD1199" s="33"/>
      <c r="FE1199" s="33"/>
      <c r="FF1199" s="33"/>
      <c r="FG1199" s="33"/>
    </row>
    <row r="1200" spans="1:163" ht="11.25" customHeight="1">
      <c r="A1200" s="33"/>
      <c r="B1200" s="33"/>
      <c r="C1200" s="4"/>
      <c r="D1200" s="4"/>
      <c r="E1200" s="4"/>
      <c r="F1200" s="33"/>
      <c r="G1200" s="4"/>
      <c r="H1200" s="33"/>
      <c r="I1200" s="4"/>
      <c r="J1200" s="4"/>
      <c r="K1200" s="4" t="s">
        <v>555</v>
      </c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33"/>
      <c r="BJ1200" s="33"/>
      <c r="BK1200" s="33"/>
      <c r="BL1200" s="33"/>
      <c r="BM1200" s="33"/>
      <c r="BN1200" s="33"/>
      <c r="BO1200" s="33"/>
      <c r="BP1200" s="33"/>
      <c r="BQ1200" s="33"/>
      <c r="BR1200" s="33"/>
      <c r="BS1200" s="33"/>
      <c r="BT1200" s="33"/>
      <c r="BU1200" s="33"/>
      <c r="BV1200" s="33"/>
      <c r="BW1200" s="33"/>
      <c r="BX1200" s="33"/>
      <c r="BY1200" s="33"/>
      <c r="BZ1200" s="33"/>
      <c r="CA1200" s="33"/>
      <c r="CB1200" s="33"/>
      <c r="CC1200" s="33"/>
      <c r="CD1200" s="33"/>
      <c r="CE1200" s="33"/>
      <c r="CF1200" s="33"/>
      <c r="CG1200" s="33"/>
      <c r="CH1200" s="75"/>
      <c r="CI1200" s="75"/>
      <c r="CJ1200" s="75"/>
      <c r="CK1200" s="75"/>
      <c r="CL1200" s="75"/>
      <c r="CM1200" s="75"/>
      <c r="CN1200" s="75"/>
      <c r="CO1200" s="75"/>
      <c r="CP1200" s="75"/>
      <c r="CQ1200" s="75"/>
      <c r="CR1200" s="75"/>
      <c r="CS1200" s="75"/>
      <c r="CT1200" s="75"/>
      <c r="CU1200" s="75"/>
      <c r="CV1200" s="75"/>
      <c r="CW1200" s="75"/>
      <c r="CX1200" s="75"/>
      <c r="CY1200" s="75"/>
      <c r="CZ1200" s="75"/>
      <c r="DA1200" s="75"/>
      <c r="DB1200" s="75"/>
      <c r="DC1200" s="75"/>
      <c r="DD1200" s="75"/>
      <c r="DE1200" s="75"/>
      <c r="DF1200" s="75"/>
      <c r="DG1200" s="75"/>
      <c r="DH1200" s="75"/>
      <c r="DI1200" s="75"/>
      <c r="DJ1200" s="75"/>
      <c r="DK1200" s="75"/>
      <c r="DL1200" s="75"/>
      <c r="DM1200" s="75"/>
      <c r="DN1200" s="75"/>
      <c r="DO1200" s="75"/>
      <c r="DP1200" s="75"/>
      <c r="DQ1200" s="75"/>
      <c r="DR1200" s="75"/>
      <c r="DS1200" s="75"/>
      <c r="DT1200" s="75"/>
      <c r="DU1200" s="75"/>
      <c r="DV1200" s="75"/>
      <c r="DW1200" s="75"/>
      <c r="DX1200" s="75"/>
      <c r="DY1200" s="75"/>
      <c r="DZ1200" s="33"/>
      <c r="EA1200" s="33"/>
      <c r="EB1200" s="33"/>
      <c r="EC1200" s="33"/>
      <c r="ED1200" s="33"/>
      <c r="EE1200" s="33"/>
      <c r="EF1200" s="33"/>
      <c r="EG1200" s="33"/>
      <c r="EH1200" s="33"/>
      <c r="EI1200" s="33"/>
      <c r="EJ1200" s="33"/>
      <c r="EK1200" s="33"/>
      <c r="EL1200" s="33"/>
      <c r="EM1200" s="33"/>
      <c r="EN1200" s="33"/>
      <c r="EO1200" s="33"/>
      <c r="EP1200" s="33"/>
      <c r="EQ1200" s="33"/>
      <c r="ER1200" s="33"/>
      <c r="ES1200" s="33"/>
      <c r="ET1200" s="33"/>
      <c r="EU1200" s="33"/>
      <c r="EV1200" s="33"/>
      <c r="EW1200" s="33"/>
      <c r="EX1200" s="33"/>
      <c r="EY1200" s="33"/>
      <c r="EZ1200" s="33"/>
      <c r="FA1200" s="33"/>
      <c r="FB1200" s="33"/>
      <c r="FC1200" s="33"/>
      <c r="FD1200" s="33"/>
      <c r="FE1200" s="33"/>
      <c r="FF1200" s="33"/>
      <c r="FG1200" s="33"/>
    </row>
    <row r="1201" spans="78:129" ht="22.5" customHeight="1">
      <c r="BZ1201" s="34"/>
      <c r="CA1201" s="34"/>
      <c r="CB1201" s="34"/>
      <c r="CC1201" s="34"/>
      <c r="CD1201" s="34"/>
      <c r="CE1201" s="34"/>
      <c r="CF1201" s="34"/>
      <c r="CG1201" s="34"/>
      <c r="CH1201" s="34"/>
      <c r="CI1201" s="34"/>
      <c r="CJ1201" s="34"/>
      <c r="CK1201" s="34"/>
      <c r="CL1201" s="34"/>
      <c r="CM1201" s="34"/>
      <c r="CV1201" s="34"/>
      <c r="CW1201" s="34"/>
      <c r="CX1201" s="34"/>
      <c r="CY1201" s="34"/>
      <c r="CZ1201" s="34"/>
      <c r="DJ1201" s="34"/>
      <c r="DK1201" s="77"/>
      <c r="DL1201" s="77"/>
      <c r="DM1201" s="77"/>
      <c r="DN1201" s="77"/>
      <c r="DO1201" s="77"/>
      <c r="DP1201" s="77"/>
      <c r="DQ1201" s="77"/>
      <c r="DR1201" s="77"/>
      <c r="DS1201" s="77"/>
      <c r="DT1201" s="77"/>
      <c r="DU1201" s="77"/>
      <c r="DV1201" s="77"/>
      <c r="DW1201" s="77"/>
      <c r="DX1201" s="77"/>
      <c r="DY1201" s="77"/>
    </row>
    <row r="1202" spans="1:75" ht="50.25" customHeight="1">
      <c r="A1202" s="437" t="s">
        <v>1454</v>
      </c>
      <c r="B1202" s="438"/>
      <c r="C1202" s="438"/>
      <c r="D1202" s="438"/>
      <c r="E1202" s="438"/>
      <c r="F1202" s="438"/>
      <c r="G1202" s="438"/>
      <c r="H1202" s="438"/>
      <c r="I1202" s="438"/>
      <c r="J1202" s="438"/>
      <c r="K1202" s="438"/>
      <c r="L1202" s="438"/>
      <c r="M1202" s="439"/>
      <c r="N1202" s="582" t="s">
        <v>525</v>
      </c>
      <c r="O1202" s="961"/>
      <c r="P1202" s="416" t="s">
        <v>79</v>
      </c>
      <c r="Q1202" s="564"/>
      <c r="R1202" s="446" t="s">
        <v>1845</v>
      </c>
      <c r="S1202" s="574"/>
      <c r="T1202" s="584" t="s">
        <v>31</v>
      </c>
      <c r="U1202" s="585"/>
      <c r="V1202" s="590" t="s">
        <v>32</v>
      </c>
      <c r="W1202" s="591"/>
      <c r="X1202" s="584" t="s">
        <v>34</v>
      </c>
      <c r="Y1202" s="585"/>
      <c r="Z1202" s="590" t="s">
        <v>33</v>
      </c>
      <c r="AA1202" s="591"/>
      <c r="AB1202" s="584" t="s">
        <v>36</v>
      </c>
      <c r="AC1202" s="585"/>
      <c r="AD1202" s="590" t="s">
        <v>35</v>
      </c>
      <c r="AE1202" s="591"/>
      <c r="AF1202" s="584" t="s">
        <v>38</v>
      </c>
      <c r="AG1202" s="585"/>
      <c r="AH1202" s="590" t="s">
        <v>37</v>
      </c>
      <c r="AI1202" s="591"/>
      <c r="AJ1202" s="584" t="s">
        <v>40</v>
      </c>
      <c r="AK1202" s="585"/>
      <c r="AL1202" s="590" t="s">
        <v>39</v>
      </c>
      <c r="AM1202" s="591"/>
      <c r="AN1202" s="365" t="s">
        <v>145</v>
      </c>
      <c r="AO1202" s="366"/>
      <c r="AP1202" s="366"/>
      <c r="AQ1202" s="366"/>
      <c r="AR1202" s="366"/>
      <c r="AS1202" s="366"/>
      <c r="AT1202" s="366"/>
      <c r="AU1202" s="504"/>
      <c r="AV1202" s="584" t="s">
        <v>41</v>
      </c>
      <c r="AW1202" s="585"/>
      <c r="AX1202" s="590" t="s">
        <v>42</v>
      </c>
      <c r="AY1202" s="591"/>
      <c r="AZ1202" s="584" t="s">
        <v>43</v>
      </c>
      <c r="BA1202" s="585"/>
      <c r="BB1202" s="590" t="s">
        <v>44</v>
      </c>
      <c r="BC1202" s="591"/>
      <c r="BD1202" s="365" t="s">
        <v>1193</v>
      </c>
      <c r="BE1202" s="366"/>
      <c r="BF1202" s="366"/>
      <c r="BG1202" s="366"/>
      <c r="BH1202" s="366"/>
      <c r="BI1202" s="366"/>
      <c r="BJ1202" s="366"/>
      <c r="BK1202" s="366"/>
      <c r="BL1202" s="366"/>
      <c r="BM1202" s="366"/>
      <c r="BN1202" s="366"/>
      <c r="BO1202" s="366"/>
      <c r="BP1202" s="366"/>
      <c r="BQ1202" s="366"/>
      <c r="BR1202" s="366"/>
      <c r="BS1202" s="366"/>
      <c r="BT1202" s="366"/>
      <c r="BU1202" s="366"/>
      <c r="BV1202" s="366"/>
      <c r="BW1202" s="504"/>
    </row>
    <row r="1203" spans="1:75" ht="11.25" customHeight="1">
      <c r="A1203" s="459"/>
      <c r="B1203" s="460"/>
      <c r="C1203" s="460"/>
      <c r="D1203" s="460"/>
      <c r="E1203" s="460"/>
      <c r="F1203" s="460"/>
      <c r="G1203" s="460"/>
      <c r="H1203" s="460"/>
      <c r="I1203" s="460"/>
      <c r="J1203" s="460"/>
      <c r="K1203" s="460"/>
      <c r="L1203" s="460"/>
      <c r="M1203" s="461"/>
      <c r="N1203" s="582"/>
      <c r="O1203" s="961"/>
      <c r="P1203" s="444"/>
      <c r="Q1203" s="573"/>
      <c r="R1203" s="448"/>
      <c r="S1203" s="575"/>
      <c r="T1203" s="586"/>
      <c r="U1203" s="587"/>
      <c r="V1203" s="592"/>
      <c r="W1203" s="593"/>
      <c r="X1203" s="586"/>
      <c r="Y1203" s="587"/>
      <c r="Z1203" s="592"/>
      <c r="AA1203" s="593"/>
      <c r="AB1203" s="586"/>
      <c r="AC1203" s="587"/>
      <c r="AD1203" s="592"/>
      <c r="AE1203" s="593"/>
      <c r="AF1203" s="586"/>
      <c r="AG1203" s="587"/>
      <c r="AH1203" s="592"/>
      <c r="AI1203" s="593"/>
      <c r="AJ1203" s="586"/>
      <c r="AK1203" s="587"/>
      <c r="AL1203" s="592"/>
      <c r="AM1203" s="593"/>
      <c r="AN1203" s="367" t="s">
        <v>833</v>
      </c>
      <c r="AO1203" s="368"/>
      <c r="AP1203" s="368"/>
      <c r="AQ1203" s="368"/>
      <c r="AR1203" s="368"/>
      <c r="AS1203" s="368"/>
      <c r="AT1203" s="368"/>
      <c r="AU1203" s="489"/>
      <c r="AV1203" s="586"/>
      <c r="AW1203" s="587"/>
      <c r="AX1203" s="592"/>
      <c r="AY1203" s="593"/>
      <c r="AZ1203" s="586"/>
      <c r="BA1203" s="587"/>
      <c r="BB1203" s="592"/>
      <c r="BC1203" s="593"/>
      <c r="BD1203" s="367" t="s">
        <v>45</v>
      </c>
      <c r="BE1203" s="368"/>
      <c r="BF1203" s="368"/>
      <c r="BG1203" s="368"/>
      <c r="BH1203" s="368"/>
      <c r="BI1203" s="368"/>
      <c r="BJ1203" s="368"/>
      <c r="BK1203" s="368"/>
      <c r="BL1203" s="368"/>
      <c r="BM1203" s="368"/>
      <c r="BN1203" s="368"/>
      <c r="BO1203" s="368"/>
      <c r="BP1203" s="368"/>
      <c r="BQ1203" s="368"/>
      <c r="BR1203" s="368"/>
      <c r="BS1203" s="368"/>
      <c r="BT1203" s="368"/>
      <c r="BU1203" s="368"/>
      <c r="BV1203" s="368"/>
      <c r="BW1203" s="489"/>
    </row>
    <row r="1204" spans="1:75" ht="66" customHeight="1">
      <c r="A1204" s="456" t="s">
        <v>347</v>
      </c>
      <c r="B1204" s="457"/>
      <c r="C1204" s="457"/>
      <c r="D1204" s="457"/>
      <c r="E1204" s="457"/>
      <c r="F1204" s="457"/>
      <c r="G1204" s="457"/>
      <c r="H1204" s="457"/>
      <c r="I1204" s="457"/>
      <c r="J1204" s="457"/>
      <c r="K1204" s="457"/>
      <c r="L1204" s="457"/>
      <c r="M1204" s="458"/>
      <c r="N1204" s="980"/>
      <c r="O1204" s="961"/>
      <c r="P1204" s="565"/>
      <c r="Q1204" s="566"/>
      <c r="R1204" s="576"/>
      <c r="S1204" s="577"/>
      <c r="T1204" s="588"/>
      <c r="U1204" s="589"/>
      <c r="V1204" s="594"/>
      <c r="W1204" s="595"/>
      <c r="X1204" s="588"/>
      <c r="Y1204" s="589"/>
      <c r="Z1204" s="594"/>
      <c r="AA1204" s="595"/>
      <c r="AB1204" s="588"/>
      <c r="AC1204" s="589"/>
      <c r="AD1204" s="594"/>
      <c r="AE1204" s="595"/>
      <c r="AF1204" s="588"/>
      <c r="AG1204" s="589"/>
      <c r="AH1204" s="594"/>
      <c r="AI1204" s="595"/>
      <c r="AJ1204" s="588"/>
      <c r="AK1204" s="589"/>
      <c r="AL1204" s="594"/>
      <c r="AM1204" s="595"/>
      <c r="AN1204" s="555" t="s">
        <v>1443</v>
      </c>
      <c r="AO1204" s="556"/>
      <c r="AP1204" s="556" t="s">
        <v>561</v>
      </c>
      <c r="AQ1204" s="557"/>
      <c r="AR1204" s="555" t="s">
        <v>258</v>
      </c>
      <c r="AS1204" s="556"/>
      <c r="AT1204" s="556" t="s">
        <v>562</v>
      </c>
      <c r="AU1204" s="557"/>
      <c r="AV1204" s="588"/>
      <c r="AW1204" s="589"/>
      <c r="AX1204" s="594"/>
      <c r="AY1204" s="595"/>
      <c r="AZ1204" s="588"/>
      <c r="BA1204" s="589"/>
      <c r="BB1204" s="594"/>
      <c r="BC1204" s="595"/>
      <c r="BD1204" s="555" t="s">
        <v>704</v>
      </c>
      <c r="BE1204" s="556"/>
      <c r="BF1204" s="556" t="s">
        <v>696</v>
      </c>
      <c r="BG1204" s="557"/>
      <c r="BH1204" s="555" t="s">
        <v>705</v>
      </c>
      <c r="BI1204" s="556"/>
      <c r="BJ1204" s="556" t="s">
        <v>697</v>
      </c>
      <c r="BK1204" s="557"/>
      <c r="BL1204" s="555" t="s">
        <v>698</v>
      </c>
      <c r="BM1204" s="556"/>
      <c r="BN1204" s="556" t="s">
        <v>699</v>
      </c>
      <c r="BO1204" s="556"/>
      <c r="BP1204" s="555" t="s">
        <v>700</v>
      </c>
      <c r="BQ1204" s="556"/>
      <c r="BR1204" s="556" t="s">
        <v>701</v>
      </c>
      <c r="BS1204" s="557"/>
      <c r="BT1204" s="555" t="s">
        <v>702</v>
      </c>
      <c r="BU1204" s="556"/>
      <c r="BV1204" s="556" t="s">
        <v>703</v>
      </c>
      <c r="BW1204" s="557"/>
    </row>
    <row r="1205" spans="1:163" ht="11.25" customHeight="1">
      <c r="A1205" s="425" t="s">
        <v>1439</v>
      </c>
      <c r="B1205" s="692"/>
      <c r="C1205" s="692"/>
      <c r="D1205" s="692"/>
      <c r="E1205" s="692"/>
      <c r="F1205" s="692"/>
      <c r="G1205" s="692"/>
      <c r="H1205" s="692"/>
      <c r="I1205" s="692"/>
      <c r="J1205" s="692"/>
      <c r="K1205" s="692"/>
      <c r="L1205" s="692"/>
      <c r="M1205" s="426"/>
      <c r="N1205" s="426" t="s">
        <v>1440</v>
      </c>
      <c r="O1205" s="977"/>
      <c r="P1205" s="981">
        <v>1</v>
      </c>
      <c r="Q1205" s="981"/>
      <c r="R1205" s="981"/>
      <c r="S1205" s="981"/>
      <c r="T1205" s="982">
        <v>2</v>
      </c>
      <c r="U1205" s="983"/>
      <c r="V1205" s="983"/>
      <c r="W1205" s="984"/>
      <c r="X1205" s="981">
        <v>3</v>
      </c>
      <c r="Y1205" s="981"/>
      <c r="Z1205" s="981"/>
      <c r="AA1205" s="981"/>
      <c r="AB1205" s="981">
        <v>4</v>
      </c>
      <c r="AC1205" s="981"/>
      <c r="AD1205" s="981"/>
      <c r="AE1205" s="981"/>
      <c r="AF1205" s="981">
        <v>5</v>
      </c>
      <c r="AG1205" s="981"/>
      <c r="AH1205" s="981"/>
      <c r="AI1205" s="981"/>
      <c r="AJ1205" s="981">
        <v>6</v>
      </c>
      <c r="AK1205" s="981"/>
      <c r="AL1205" s="981"/>
      <c r="AM1205" s="981"/>
      <c r="AN1205" s="981">
        <v>7</v>
      </c>
      <c r="AO1205" s="981"/>
      <c r="AP1205" s="981"/>
      <c r="AQ1205" s="981"/>
      <c r="AR1205" s="981">
        <v>8</v>
      </c>
      <c r="AS1205" s="981"/>
      <c r="AT1205" s="981"/>
      <c r="AU1205" s="981"/>
      <c r="AV1205" s="981">
        <v>9</v>
      </c>
      <c r="AW1205" s="981"/>
      <c r="AX1205" s="981"/>
      <c r="AY1205" s="981"/>
      <c r="AZ1205" s="981">
        <v>10</v>
      </c>
      <c r="BA1205" s="981"/>
      <c r="BB1205" s="981"/>
      <c r="BC1205" s="981"/>
      <c r="BD1205" s="981">
        <v>11</v>
      </c>
      <c r="BE1205" s="981"/>
      <c r="BF1205" s="981"/>
      <c r="BG1205" s="981"/>
      <c r="BH1205" s="981">
        <v>12</v>
      </c>
      <c r="BI1205" s="981"/>
      <c r="BJ1205" s="981"/>
      <c r="BK1205" s="981"/>
      <c r="BL1205" s="981">
        <v>13</v>
      </c>
      <c r="BM1205" s="981"/>
      <c r="BN1205" s="981"/>
      <c r="BO1205" s="981"/>
      <c r="BP1205" s="981">
        <v>14</v>
      </c>
      <c r="BQ1205" s="981"/>
      <c r="BR1205" s="981"/>
      <c r="BS1205" s="981"/>
      <c r="BT1205" s="981">
        <v>15</v>
      </c>
      <c r="BU1205" s="981"/>
      <c r="BV1205" s="981"/>
      <c r="BW1205" s="981"/>
      <c r="BX1205" s="8"/>
      <c r="BY1205" s="8"/>
      <c r="BZ1205" s="8"/>
      <c r="CA1205" s="8"/>
      <c r="CB1205" s="8"/>
      <c r="CC1205" s="8"/>
      <c r="CD1205" s="8"/>
      <c r="CE1205" s="8"/>
      <c r="CF1205" s="8"/>
      <c r="CG1205" s="8"/>
      <c r="CH1205" s="8"/>
      <c r="CI1205" s="8"/>
      <c r="CJ1205" s="8"/>
      <c r="CK1205" s="8"/>
      <c r="CL1205" s="8"/>
      <c r="CM1205" s="8"/>
      <c r="CN1205" s="8"/>
      <c r="CO1205" s="8"/>
      <c r="CP1205" s="8"/>
      <c r="CQ1205" s="8"/>
      <c r="CR1205" s="8"/>
      <c r="CS1205" s="8"/>
      <c r="CT1205" s="8"/>
      <c r="CU1205" s="8"/>
      <c r="CV1205" s="8"/>
      <c r="CW1205" s="8"/>
      <c r="CX1205" s="8"/>
      <c r="CY1205" s="8"/>
      <c r="CZ1205" s="8"/>
      <c r="DA1205" s="8"/>
      <c r="DB1205" s="8"/>
      <c r="DC1205" s="8"/>
      <c r="DD1205" s="8"/>
      <c r="DE1205" s="8"/>
      <c r="DF1205" s="8"/>
      <c r="DG1205" s="8"/>
      <c r="DH1205" s="8"/>
      <c r="DI1205" s="8"/>
      <c r="DJ1205" s="8"/>
      <c r="DK1205" s="8"/>
      <c r="DL1205" s="8"/>
      <c r="DM1205" s="8"/>
      <c r="DN1205" s="8"/>
      <c r="DO1205" s="8"/>
      <c r="DP1205" s="8"/>
      <c r="DQ1205" s="8"/>
      <c r="DR1205" s="8"/>
      <c r="DS1205" s="8"/>
      <c r="DT1205" s="8"/>
      <c r="DU1205" s="8"/>
      <c r="DV1205" s="8"/>
      <c r="DW1205" s="8"/>
      <c r="DX1205" s="8"/>
      <c r="DY1205" s="8"/>
      <c r="DZ1205" s="8"/>
      <c r="EA1205" s="8"/>
      <c r="EB1205" s="8"/>
      <c r="EC1205" s="8"/>
      <c r="ED1205" s="8"/>
      <c r="EE1205" s="8"/>
      <c r="EF1205" s="8"/>
      <c r="EG1205" s="8"/>
      <c r="EH1205" s="8"/>
      <c r="EI1205" s="8"/>
      <c r="EJ1205" s="8"/>
      <c r="EK1205" s="8"/>
      <c r="EL1205" s="8"/>
      <c r="EM1205" s="8"/>
      <c r="EN1205" s="8"/>
      <c r="EO1205" s="8"/>
      <c r="EP1205" s="8"/>
      <c r="EQ1205" s="8"/>
      <c r="ER1205" s="8"/>
      <c r="ES1205" s="8"/>
      <c r="ET1205" s="8"/>
      <c r="EU1205" s="8"/>
      <c r="EV1205" s="8"/>
      <c r="EW1205" s="8"/>
      <c r="EX1205" s="8"/>
      <c r="EY1205" s="8"/>
      <c r="EZ1205" s="8"/>
      <c r="FA1205" s="8"/>
      <c r="FB1205" s="8"/>
      <c r="FC1205" s="8"/>
      <c r="FD1205" s="8"/>
      <c r="FE1205" s="8"/>
      <c r="FF1205" s="8"/>
      <c r="FG1205" s="8"/>
    </row>
    <row r="1206" spans="1:163" ht="11.25" customHeight="1">
      <c r="A1206" s="383" t="s">
        <v>132</v>
      </c>
      <c r="B1206" s="384"/>
      <c r="C1206" s="384"/>
      <c r="D1206" s="384"/>
      <c r="E1206" s="384"/>
      <c r="F1206" s="384"/>
      <c r="G1206" s="384"/>
      <c r="H1206" s="384"/>
      <c r="I1206" s="384"/>
      <c r="J1206" s="384"/>
      <c r="K1206" s="384"/>
      <c r="L1206" s="384"/>
      <c r="M1206" s="385"/>
      <c r="N1206" s="412">
        <v>1</v>
      </c>
      <c r="O1206" s="413"/>
      <c r="P1206" s="808">
        <f>P1209</f>
        <v>0</v>
      </c>
      <c r="Q1206" s="808"/>
      <c r="R1206" s="808"/>
      <c r="S1206" s="808"/>
      <c r="T1206" s="808">
        <f>T1209</f>
        <v>0</v>
      </c>
      <c r="U1206" s="808"/>
      <c r="V1206" s="808"/>
      <c r="W1206" s="808"/>
      <c r="X1206" s="985">
        <f>X1207+X1208+X1209</f>
        <v>0</v>
      </c>
      <c r="Y1206" s="986"/>
      <c r="Z1206" s="986"/>
      <c r="AA1206" s="987"/>
      <c r="AB1206" s="379">
        <f>AB1207+AB1208+AB1209</f>
        <v>0</v>
      </c>
      <c r="AC1206" s="877"/>
      <c r="AD1206" s="877"/>
      <c r="AE1206" s="878"/>
      <c r="AF1206" s="379">
        <f>AF1207+AF1208+AF1209</f>
        <v>0</v>
      </c>
      <c r="AG1206" s="877"/>
      <c r="AH1206" s="877"/>
      <c r="AI1206" s="878"/>
      <c r="AJ1206" s="379">
        <f>AJ1207+AJ1208+AJ1209</f>
        <v>0</v>
      </c>
      <c r="AK1206" s="877"/>
      <c r="AL1206" s="877"/>
      <c r="AM1206" s="878"/>
      <c r="AN1206" s="379">
        <f>AN1207+AN1208+AN1209</f>
        <v>0</v>
      </c>
      <c r="AO1206" s="877"/>
      <c r="AP1206" s="877"/>
      <c r="AQ1206" s="878"/>
      <c r="AR1206" s="379">
        <f>AR1207+AR1208+AR1209</f>
        <v>0</v>
      </c>
      <c r="AS1206" s="877"/>
      <c r="AT1206" s="877"/>
      <c r="AU1206" s="878"/>
      <c r="AV1206" s="379">
        <f>AV1207+AV1208+AV1209</f>
        <v>0</v>
      </c>
      <c r="AW1206" s="877"/>
      <c r="AX1206" s="877"/>
      <c r="AY1206" s="878"/>
      <c r="AZ1206" s="379">
        <f>AZ1207+AZ1208+AZ1209</f>
        <v>0</v>
      </c>
      <c r="BA1206" s="877"/>
      <c r="BB1206" s="877"/>
      <c r="BC1206" s="878"/>
      <c r="BD1206" s="379">
        <f>BD1207+BD1208+BD1209</f>
        <v>0</v>
      </c>
      <c r="BE1206" s="877"/>
      <c r="BF1206" s="877"/>
      <c r="BG1206" s="878"/>
      <c r="BH1206" s="379">
        <f>BH1207+BH1208+BH1209</f>
        <v>0</v>
      </c>
      <c r="BI1206" s="877"/>
      <c r="BJ1206" s="877"/>
      <c r="BK1206" s="878"/>
      <c r="BL1206" s="379">
        <f>BL1207+BL1208+BL1209</f>
        <v>0</v>
      </c>
      <c r="BM1206" s="877"/>
      <c r="BN1206" s="877"/>
      <c r="BO1206" s="878"/>
      <c r="BP1206" s="379">
        <f>BP1207+BP1208+BP1209</f>
        <v>0</v>
      </c>
      <c r="BQ1206" s="877"/>
      <c r="BR1206" s="877"/>
      <c r="BS1206" s="878"/>
      <c r="BT1206" s="379">
        <f>BT1207+BT1208+BT1209</f>
        <v>0</v>
      </c>
      <c r="BU1206" s="877"/>
      <c r="BV1206" s="877"/>
      <c r="BW1206" s="878"/>
      <c r="BX1206" s="71"/>
      <c r="BY1206" s="71"/>
      <c r="BZ1206" s="71"/>
      <c r="CA1206" s="71"/>
      <c r="CB1206" s="71"/>
      <c r="CC1206" s="71"/>
      <c r="CD1206" s="71"/>
      <c r="CE1206" s="71"/>
      <c r="CF1206" s="71"/>
      <c r="CG1206" s="71"/>
      <c r="CH1206" s="71"/>
      <c r="CI1206" s="71"/>
      <c r="CJ1206" s="71"/>
      <c r="CK1206" s="71"/>
      <c r="CL1206" s="71"/>
      <c r="CM1206" s="71"/>
      <c r="CN1206" s="71"/>
      <c r="CO1206" s="71"/>
      <c r="CP1206" s="71"/>
      <c r="CQ1206" s="71"/>
      <c r="CR1206" s="71"/>
      <c r="CS1206" s="71"/>
      <c r="CT1206" s="71"/>
      <c r="CU1206" s="71"/>
      <c r="CV1206" s="71"/>
      <c r="CW1206" s="71"/>
      <c r="CX1206" s="71"/>
      <c r="CY1206" s="71"/>
      <c r="CZ1206" s="71"/>
      <c r="DA1206" s="71"/>
      <c r="DB1206" s="71"/>
      <c r="DC1206" s="71"/>
      <c r="DD1206" s="71"/>
      <c r="DE1206" s="71"/>
      <c r="DF1206" s="71"/>
      <c r="DG1206" s="71"/>
      <c r="DH1206" s="71"/>
      <c r="DI1206" s="71"/>
      <c r="DJ1206" s="71"/>
      <c r="DK1206" s="71"/>
      <c r="DL1206" s="71"/>
      <c r="DM1206" s="71"/>
      <c r="DN1206" s="71"/>
      <c r="DO1206" s="71"/>
      <c r="DP1206" s="71"/>
      <c r="DQ1206" s="71"/>
      <c r="DR1206" s="71"/>
      <c r="DS1206" s="71"/>
      <c r="DT1206" s="71"/>
      <c r="DU1206" s="71"/>
      <c r="DV1206" s="71"/>
      <c r="DW1206" s="71"/>
      <c r="DX1206" s="71"/>
      <c r="DY1206" s="71"/>
      <c r="DZ1206" s="71"/>
      <c r="EA1206" s="71"/>
      <c r="EB1206" s="71"/>
      <c r="EC1206" s="71"/>
      <c r="ED1206" s="71"/>
      <c r="EE1206" s="71"/>
      <c r="EF1206" s="71"/>
      <c r="EG1206" s="71"/>
      <c r="EH1206" s="71"/>
      <c r="EI1206" s="71"/>
      <c r="EJ1206" s="71"/>
      <c r="EK1206" s="71"/>
      <c r="EL1206" s="71"/>
      <c r="EM1206" s="71"/>
      <c r="EN1206" s="71"/>
      <c r="EO1206" s="71"/>
      <c r="EP1206" s="71"/>
      <c r="EQ1206" s="71"/>
      <c r="ER1206" s="71"/>
      <c r="ES1206" s="71"/>
      <c r="ET1206" s="71"/>
      <c r="EU1206" s="71"/>
      <c r="EV1206" s="71"/>
      <c r="EW1206" s="71"/>
      <c r="EX1206" s="71"/>
      <c r="EY1206" s="71"/>
      <c r="EZ1206" s="71"/>
      <c r="FA1206" s="71"/>
      <c r="FB1206" s="71"/>
      <c r="FC1206" s="71"/>
      <c r="FD1206" s="71"/>
      <c r="FE1206" s="71"/>
      <c r="FF1206" s="71"/>
      <c r="FG1206" s="71"/>
    </row>
    <row r="1207" spans="1:163" ht="22.5" customHeight="1">
      <c r="A1207" s="376" t="s">
        <v>1133</v>
      </c>
      <c r="B1207" s="377"/>
      <c r="C1207" s="377"/>
      <c r="D1207" s="377"/>
      <c r="E1207" s="377"/>
      <c r="F1207" s="377"/>
      <c r="G1207" s="377"/>
      <c r="H1207" s="377"/>
      <c r="I1207" s="377"/>
      <c r="J1207" s="377"/>
      <c r="K1207" s="377"/>
      <c r="L1207" s="377"/>
      <c r="M1207" s="378"/>
      <c r="N1207" s="412">
        <v>2</v>
      </c>
      <c r="O1207" s="413"/>
      <c r="P1207" s="427" t="s">
        <v>1134</v>
      </c>
      <c r="Q1207" s="428"/>
      <c r="R1207" s="428"/>
      <c r="S1207" s="429"/>
      <c r="T1207" s="427" t="s">
        <v>1134</v>
      </c>
      <c r="U1207" s="428"/>
      <c r="V1207" s="428"/>
      <c r="W1207" s="429"/>
      <c r="X1207" s="985">
        <f>AF1207+AV1207</f>
        <v>0</v>
      </c>
      <c r="Y1207" s="986"/>
      <c r="Z1207" s="986"/>
      <c r="AA1207" s="987"/>
      <c r="AB1207" s="369"/>
      <c r="AC1207" s="370"/>
      <c r="AD1207" s="370"/>
      <c r="AE1207" s="371"/>
      <c r="AF1207" s="369"/>
      <c r="AG1207" s="370"/>
      <c r="AH1207" s="370"/>
      <c r="AI1207" s="371"/>
      <c r="AJ1207" s="422">
        <f>AN1207+AR1207</f>
        <v>0</v>
      </c>
      <c r="AK1207" s="423"/>
      <c r="AL1207" s="423"/>
      <c r="AM1207" s="424"/>
      <c r="AN1207" s="369"/>
      <c r="AO1207" s="370"/>
      <c r="AP1207" s="370"/>
      <c r="AQ1207" s="371"/>
      <c r="AR1207" s="369"/>
      <c r="AS1207" s="370"/>
      <c r="AT1207" s="370"/>
      <c r="AU1207" s="371"/>
      <c r="AV1207" s="369"/>
      <c r="AW1207" s="370"/>
      <c r="AX1207" s="370"/>
      <c r="AY1207" s="371"/>
      <c r="AZ1207" s="979">
        <f>BD1207+BH1207+BL1207+BP1207+BT1207</f>
        <v>0</v>
      </c>
      <c r="BA1207" s="979"/>
      <c r="BB1207" s="979"/>
      <c r="BC1207" s="979"/>
      <c r="BD1207" s="369"/>
      <c r="BE1207" s="370"/>
      <c r="BF1207" s="370"/>
      <c r="BG1207" s="371"/>
      <c r="BH1207" s="369"/>
      <c r="BI1207" s="370"/>
      <c r="BJ1207" s="370"/>
      <c r="BK1207" s="371"/>
      <c r="BL1207" s="369"/>
      <c r="BM1207" s="370"/>
      <c r="BN1207" s="370"/>
      <c r="BO1207" s="371"/>
      <c r="BP1207" s="369"/>
      <c r="BQ1207" s="370"/>
      <c r="BR1207" s="370"/>
      <c r="BS1207" s="371"/>
      <c r="BT1207" s="369"/>
      <c r="BU1207" s="370"/>
      <c r="BV1207" s="370"/>
      <c r="BW1207" s="371"/>
      <c r="BX1207" s="71"/>
      <c r="BY1207" s="71"/>
      <c r="BZ1207" s="71"/>
      <c r="CA1207" s="71"/>
      <c r="CB1207" s="71"/>
      <c r="CC1207" s="71"/>
      <c r="CD1207" s="71"/>
      <c r="CE1207" s="71"/>
      <c r="CF1207" s="71"/>
      <c r="CG1207" s="71"/>
      <c r="CH1207" s="71"/>
      <c r="CI1207" s="71"/>
      <c r="CJ1207" s="71"/>
      <c r="CK1207" s="71"/>
      <c r="CL1207" s="71"/>
      <c r="CM1207" s="71"/>
      <c r="CN1207" s="71"/>
      <c r="CO1207" s="71"/>
      <c r="CP1207" s="71"/>
      <c r="CQ1207" s="71"/>
      <c r="CR1207" s="71"/>
      <c r="CS1207" s="71"/>
      <c r="CT1207" s="71"/>
      <c r="CU1207" s="71"/>
      <c r="CV1207" s="71"/>
      <c r="CW1207" s="71"/>
      <c r="CX1207" s="71"/>
      <c r="CY1207" s="71"/>
      <c r="CZ1207" s="71"/>
      <c r="DA1207" s="71"/>
      <c r="DB1207" s="71"/>
      <c r="DC1207" s="71"/>
      <c r="DD1207" s="71"/>
      <c r="DE1207" s="71"/>
      <c r="DF1207" s="71"/>
      <c r="DG1207" s="71"/>
      <c r="DH1207" s="71"/>
      <c r="DI1207" s="71"/>
      <c r="DJ1207" s="71"/>
      <c r="DK1207" s="71"/>
      <c r="DL1207" s="71"/>
      <c r="DM1207" s="71"/>
      <c r="DN1207" s="71"/>
      <c r="DO1207" s="71"/>
      <c r="DP1207" s="71"/>
      <c r="DQ1207" s="71"/>
      <c r="DR1207" s="71"/>
      <c r="DS1207" s="71"/>
      <c r="DT1207" s="71"/>
      <c r="DU1207" s="71"/>
      <c r="DV1207" s="71"/>
      <c r="DW1207" s="71"/>
      <c r="DX1207" s="71"/>
      <c r="DY1207" s="71"/>
      <c r="DZ1207" s="71"/>
      <c r="EA1207" s="71"/>
      <c r="EB1207" s="71"/>
      <c r="EC1207" s="71"/>
      <c r="ED1207" s="71"/>
      <c r="EE1207" s="71"/>
      <c r="EF1207" s="71"/>
      <c r="EG1207" s="71"/>
      <c r="EH1207" s="71"/>
      <c r="EI1207" s="71"/>
      <c r="EJ1207" s="71"/>
      <c r="EK1207" s="71"/>
      <c r="EL1207" s="71"/>
      <c r="EM1207" s="71"/>
      <c r="EN1207" s="71"/>
      <c r="EO1207" s="71"/>
      <c r="EP1207" s="71"/>
      <c r="EQ1207" s="71"/>
      <c r="ER1207" s="71"/>
      <c r="ES1207" s="71"/>
      <c r="ET1207" s="71"/>
      <c r="EU1207" s="71"/>
      <c r="EV1207" s="71"/>
      <c r="EW1207" s="71"/>
      <c r="EX1207" s="71"/>
      <c r="EY1207" s="71"/>
      <c r="EZ1207" s="71"/>
      <c r="FA1207" s="71"/>
      <c r="FB1207" s="71"/>
      <c r="FC1207" s="71"/>
      <c r="FD1207" s="71"/>
      <c r="FE1207" s="71"/>
      <c r="FF1207" s="71"/>
      <c r="FG1207" s="71"/>
    </row>
    <row r="1208" spans="1:163" ht="27.75" customHeight="1">
      <c r="A1208" s="376" t="s">
        <v>1151</v>
      </c>
      <c r="B1208" s="377"/>
      <c r="C1208" s="377"/>
      <c r="D1208" s="377"/>
      <c r="E1208" s="377"/>
      <c r="F1208" s="377"/>
      <c r="G1208" s="377"/>
      <c r="H1208" s="377"/>
      <c r="I1208" s="377"/>
      <c r="J1208" s="377"/>
      <c r="K1208" s="377"/>
      <c r="L1208" s="377"/>
      <c r="M1208" s="378"/>
      <c r="N1208" s="412">
        <v>3</v>
      </c>
      <c r="O1208" s="413"/>
      <c r="P1208" s="427" t="s">
        <v>1134</v>
      </c>
      <c r="Q1208" s="428"/>
      <c r="R1208" s="428"/>
      <c r="S1208" s="429"/>
      <c r="T1208" s="427" t="s">
        <v>1134</v>
      </c>
      <c r="U1208" s="428"/>
      <c r="V1208" s="428"/>
      <c r="W1208" s="429"/>
      <c r="X1208" s="985">
        <f>AF1208+AV1208</f>
        <v>0</v>
      </c>
      <c r="Y1208" s="986"/>
      <c r="Z1208" s="986"/>
      <c r="AA1208" s="987"/>
      <c r="AB1208" s="369"/>
      <c r="AC1208" s="370"/>
      <c r="AD1208" s="370"/>
      <c r="AE1208" s="371"/>
      <c r="AF1208" s="369"/>
      <c r="AG1208" s="370"/>
      <c r="AH1208" s="370"/>
      <c r="AI1208" s="371"/>
      <c r="AJ1208" s="422">
        <f>AN1208+AR1208</f>
        <v>0</v>
      </c>
      <c r="AK1208" s="423"/>
      <c r="AL1208" s="423"/>
      <c r="AM1208" s="424"/>
      <c r="AN1208" s="369"/>
      <c r="AO1208" s="370"/>
      <c r="AP1208" s="370"/>
      <c r="AQ1208" s="371"/>
      <c r="AR1208" s="369"/>
      <c r="AS1208" s="370"/>
      <c r="AT1208" s="370"/>
      <c r="AU1208" s="371"/>
      <c r="AV1208" s="369"/>
      <c r="AW1208" s="370"/>
      <c r="AX1208" s="370"/>
      <c r="AY1208" s="371"/>
      <c r="AZ1208" s="979">
        <f>BD1208+BH1208+BL1208+BP1208+BT1208</f>
        <v>0</v>
      </c>
      <c r="BA1208" s="979"/>
      <c r="BB1208" s="979"/>
      <c r="BC1208" s="979"/>
      <c r="BD1208" s="369"/>
      <c r="BE1208" s="370"/>
      <c r="BF1208" s="370"/>
      <c r="BG1208" s="371"/>
      <c r="BH1208" s="369"/>
      <c r="BI1208" s="370"/>
      <c r="BJ1208" s="370"/>
      <c r="BK1208" s="371"/>
      <c r="BL1208" s="369"/>
      <c r="BM1208" s="370"/>
      <c r="BN1208" s="370"/>
      <c r="BO1208" s="371"/>
      <c r="BP1208" s="369"/>
      <c r="BQ1208" s="370"/>
      <c r="BR1208" s="370"/>
      <c r="BS1208" s="371"/>
      <c r="BT1208" s="369"/>
      <c r="BU1208" s="370"/>
      <c r="BV1208" s="370"/>
      <c r="BW1208" s="371"/>
      <c r="BX1208" s="71"/>
      <c r="BY1208" s="71"/>
      <c r="BZ1208" s="71"/>
      <c r="CA1208" s="71"/>
      <c r="CB1208" s="71"/>
      <c r="CC1208" s="71"/>
      <c r="CD1208" s="71"/>
      <c r="CE1208" s="71"/>
      <c r="CF1208" s="71"/>
      <c r="CG1208" s="71"/>
      <c r="CH1208" s="71"/>
      <c r="CI1208" s="71"/>
      <c r="CJ1208" s="71"/>
      <c r="CK1208" s="71"/>
      <c r="CL1208" s="71"/>
      <c r="CM1208" s="71"/>
      <c r="CN1208" s="71"/>
      <c r="CO1208" s="71"/>
      <c r="CP1208" s="71"/>
      <c r="CQ1208" s="71"/>
      <c r="CR1208" s="71"/>
      <c r="CS1208" s="71"/>
      <c r="CT1208" s="71"/>
      <c r="CU1208" s="71"/>
      <c r="CV1208" s="71"/>
      <c r="CW1208" s="71"/>
      <c r="CX1208" s="71"/>
      <c r="CY1208" s="71"/>
      <c r="CZ1208" s="71"/>
      <c r="DA1208" s="71"/>
      <c r="DB1208" s="71"/>
      <c r="DC1208" s="71"/>
      <c r="DD1208" s="71"/>
      <c r="DE1208" s="71"/>
      <c r="DF1208" s="71"/>
      <c r="DG1208" s="71"/>
      <c r="DH1208" s="71"/>
      <c r="DI1208" s="71"/>
      <c r="DJ1208" s="71"/>
      <c r="DK1208" s="71"/>
      <c r="DL1208" s="71"/>
      <c r="DM1208" s="71"/>
      <c r="DN1208" s="71"/>
      <c r="DO1208" s="71"/>
      <c r="DP1208" s="71"/>
      <c r="DQ1208" s="71"/>
      <c r="DR1208" s="71"/>
      <c r="DS1208" s="71"/>
      <c r="DT1208" s="71"/>
      <c r="DU1208" s="71"/>
      <c r="DV1208" s="71"/>
      <c r="DW1208" s="71"/>
      <c r="DX1208" s="71"/>
      <c r="DY1208" s="71"/>
      <c r="DZ1208" s="71"/>
      <c r="EA1208" s="71"/>
      <c r="EB1208" s="71"/>
      <c r="EC1208" s="71"/>
      <c r="ED1208" s="71"/>
      <c r="EE1208" s="71"/>
      <c r="EF1208" s="71"/>
      <c r="EG1208" s="71"/>
      <c r="EH1208" s="71"/>
      <c r="EI1208" s="71"/>
      <c r="EJ1208" s="71"/>
      <c r="EK1208" s="71"/>
      <c r="EL1208" s="71"/>
      <c r="EM1208" s="71"/>
      <c r="EN1208" s="71"/>
      <c r="EO1208" s="71"/>
      <c r="EP1208" s="71"/>
      <c r="EQ1208" s="71"/>
      <c r="ER1208" s="71"/>
      <c r="ES1208" s="71"/>
      <c r="ET1208" s="71"/>
      <c r="EU1208" s="71"/>
      <c r="EV1208" s="71"/>
      <c r="EW1208" s="71"/>
      <c r="EX1208" s="71"/>
      <c r="EY1208" s="71"/>
      <c r="EZ1208" s="71"/>
      <c r="FA1208" s="71"/>
      <c r="FB1208" s="71"/>
      <c r="FC1208" s="71"/>
      <c r="FD1208" s="71"/>
      <c r="FE1208" s="71"/>
      <c r="FF1208" s="71"/>
      <c r="FG1208" s="71"/>
    </row>
    <row r="1209" spans="1:163" ht="25.5" customHeight="1">
      <c r="A1209" s="376" t="s">
        <v>633</v>
      </c>
      <c r="B1209" s="377"/>
      <c r="C1209" s="377"/>
      <c r="D1209" s="377"/>
      <c r="E1209" s="377"/>
      <c r="F1209" s="377"/>
      <c r="G1209" s="377"/>
      <c r="H1209" s="377"/>
      <c r="I1209" s="377"/>
      <c r="J1209" s="377"/>
      <c r="K1209" s="377"/>
      <c r="L1209" s="377"/>
      <c r="M1209" s="378"/>
      <c r="N1209" s="412">
        <v>4</v>
      </c>
      <c r="O1209" s="413"/>
      <c r="P1209" s="543">
        <f>P1210+P1211+P1212+P1213</f>
        <v>0</v>
      </c>
      <c r="Q1209" s="544"/>
      <c r="R1209" s="544"/>
      <c r="S1209" s="545"/>
      <c r="T1209" s="543">
        <f>T1210+T1211+T1212+T1213</f>
        <v>0</v>
      </c>
      <c r="U1209" s="544"/>
      <c r="V1209" s="544"/>
      <c r="W1209" s="545"/>
      <c r="X1209" s="422">
        <f>X1210+X1211+X1212+X1213</f>
        <v>0</v>
      </c>
      <c r="Y1209" s="423"/>
      <c r="Z1209" s="423"/>
      <c r="AA1209" s="424"/>
      <c r="AB1209" s="543">
        <f>AB1210+AB1211+AB1212+AB1213</f>
        <v>0</v>
      </c>
      <c r="AC1209" s="544"/>
      <c r="AD1209" s="544"/>
      <c r="AE1209" s="545"/>
      <c r="AF1209" s="543">
        <f>AF1210+AF1211+AF1212+AF1213</f>
        <v>0</v>
      </c>
      <c r="AG1209" s="544"/>
      <c r="AH1209" s="544"/>
      <c r="AI1209" s="545"/>
      <c r="AJ1209" s="422">
        <f>AJ1210+AJ1211+AJ1212+AJ1213</f>
        <v>0</v>
      </c>
      <c r="AK1209" s="423"/>
      <c r="AL1209" s="423"/>
      <c r="AM1209" s="424"/>
      <c r="AN1209" s="543">
        <f>AN1210+AN1211+AN1212+AN1213</f>
        <v>0</v>
      </c>
      <c r="AO1209" s="544"/>
      <c r="AP1209" s="544"/>
      <c r="AQ1209" s="545"/>
      <c r="AR1209" s="543">
        <f>AR1210+AR1211+AR1212+AR1213</f>
        <v>0</v>
      </c>
      <c r="AS1209" s="544"/>
      <c r="AT1209" s="544"/>
      <c r="AU1209" s="545"/>
      <c r="AV1209" s="543">
        <f>AV1210+AV1211+AV1212+AV1213</f>
        <v>0</v>
      </c>
      <c r="AW1209" s="544"/>
      <c r="AX1209" s="544"/>
      <c r="AY1209" s="545"/>
      <c r="AZ1209" s="422">
        <f>AZ1210+AZ1211+AZ1212+AZ1213</f>
        <v>0</v>
      </c>
      <c r="BA1209" s="423"/>
      <c r="BB1209" s="423"/>
      <c r="BC1209" s="424"/>
      <c r="BD1209" s="543">
        <f>BD1210+BD1211+BD1212+BD1213</f>
        <v>0</v>
      </c>
      <c r="BE1209" s="544"/>
      <c r="BF1209" s="544"/>
      <c r="BG1209" s="545"/>
      <c r="BH1209" s="543">
        <f>BH1210+BH1211+BH1212+BH1213</f>
        <v>0</v>
      </c>
      <c r="BI1209" s="544"/>
      <c r="BJ1209" s="544"/>
      <c r="BK1209" s="545"/>
      <c r="BL1209" s="543">
        <f>BL1210+BL1211+BL1212+BL1213</f>
        <v>0</v>
      </c>
      <c r="BM1209" s="544"/>
      <c r="BN1209" s="544"/>
      <c r="BO1209" s="545"/>
      <c r="BP1209" s="543">
        <f>BP1210+BP1211+BP1212+BP1213</f>
        <v>0</v>
      </c>
      <c r="BQ1209" s="544"/>
      <c r="BR1209" s="544"/>
      <c r="BS1209" s="545"/>
      <c r="BT1209" s="543">
        <f>BT1210+BT1211+BT1212+BT1213</f>
        <v>0</v>
      </c>
      <c r="BU1209" s="544"/>
      <c r="BV1209" s="544"/>
      <c r="BW1209" s="545"/>
      <c r="BX1209" s="71"/>
      <c r="BY1209" s="71"/>
      <c r="BZ1209" s="71"/>
      <c r="CA1209" s="71"/>
      <c r="CB1209" s="71"/>
      <c r="CC1209" s="71"/>
      <c r="CD1209" s="71"/>
      <c r="CE1209" s="71"/>
      <c r="CF1209" s="71"/>
      <c r="CG1209" s="71"/>
      <c r="CH1209" s="71"/>
      <c r="CI1209" s="71"/>
      <c r="CJ1209" s="71"/>
      <c r="CK1209" s="71"/>
      <c r="CL1209" s="71"/>
      <c r="CM1209" s="71"/>
      <c r="CN1209" s="71"/>
      <c r="CO1209" s="71"/>
      <c r="CP1209" s="71"/>
      <c r="CQ1209" s="71"/>
      <c r="CR1209" s="71"/>
      <c r="CS1209" s="71"/>
      <c r="CT1209" s="71"/>
      <c r="CU1209" s="71"/>
      <c r="CV1209" s="71"/>
      <c r="CW1209" s="71"/>
      <c r="CX1209" s="71"/>
      <c r="CY1209" s="71"/>
      <c r="CZ1209" s="71"/>
      <c r="DA1209" s="71"/>
      <c r="DB1209" s="71"/>
      <c r="DC1209" s="71"/>
      <c r="DD1209" s="71"/>
      <c r="DE1209" s="71"/>
      <c r="DF1209" s="71"/>
      <c r="DG1209" s="71"/>
      <c r="DH1209" s="71"/>
      <c r="DI1209" s="71"/>
      <c r="DJ1209" s="71"/>
      <c r="DK1209" s="71"/>
      <c r="DL1209" s="71"/>
      <c r="DM1209" s="71"/>
      <c r="DN1209" s="71"/>
      <c r="DO1209" s="71"/>
      <c r="DP1209" s="71"/>
      <c r="DQ1209" s="71"/>
      <c r="DR1209" s="71"/>
      <c r="DS1209" s="71"/>
      <c r="DT1209" s="71"/>
      <c r="DU1209" s="71"/>
      <c r="DV1209" s="71"/>
      <c r="DW1209" s="71"/>
      <c r="DX1209" s="71"/>
      <c r="DY1209" s="71"/>
      <c r="DZ1209" s="71"/>
      <c r="EA1209" s="71"/>
      <c r="EB1209" s="71"/>
      <c r="EC1209" s="71"/>
      <c r="ED1209" s="71"/>
      <c r="EE1209" s="71"/>
      <c r="EF1209" s="71"/>
      <c r="EG1209" s="71"/>
      <c r="EH1209" s="71"/>
      <c r="EI1209" s="71"/>
      <c r="EJ1209" s="71"/>
      <c r="EK1209" s="71"/>
      <c r="EL1209" s="71"/>
      <c r="EM1209" s="71"/>
      <c r="EN1209" s="71"/>
      <c r="EO1209" s="71"/>
      <c r="EP1209" s="71"/>
      <c r="EQ1209" s="71"/>
      <c r="ER1209" s="71"/>
      <c r="ES1209" s="71"/>
      <c r="ET1209" s="71"/>
      <c r="EU1209" s="71"/>
      <c r="EV1209" s="71"/>
      <c r="EW1209" s="71"/>
      <c r="EX1209" s="71"/>
      <c r="EY1209" s="71"/>
      <c r="EZ1209" s="71"/>
      <c r="FA1209" s="71"/>
      <c r="FB1209" s="71"/>
      <c r="FC1209" s="71"/>
      <c r="FD1209" s="71"/>
      <c r="FE1209" s="71"/>
      <c r="FF1209" s="71"/>
      <c r="FG1209" s="71"/>
    </row>
    <row r="1210" spans="1:163" s="23" customFormat="1" ht="11.25" customHeight="1">
      <c r="A1210" s="85"/>
      <c r="B1210" s="7"/>
      <c r="C1210" s="640" t="s">
        <v>1135</v>
      </c>
      <c r="D1210" s="640"/>
      <c r="E1210" s="640"/>
      <c r="F1210" s="640"/>
      <c r="G1210" s="640"/>
      <c r="H1210" s="640"/>
      <c r="I1210" s="640"/>
      <c r="J1210" s="640"/>
      <c r="K1210" s="640"/>
      <c r="L1210" s="640"/>
      <c r="M1210" s="641"/>
      <c r="N1210" s="988">
        <v>4.1</v>
      </c>
      <c r="O1210" s="989"/>
      <c r="P1210" s="369"/>
      <c r="Q1210" s="370"/>
      <c r="R1210" s="370"/>
      <c r="S1210" s="371"/>
      <c r="T1210" s="369"/>
      <c r="U1210" s="370"/>
      <c r="V1210" s="370"/>
      <c r="W1210" s="371"/>
      <c r="X1210" s="985">
        <f>AF1210+AV1210</f>
        <v>0</v>
      </c>
      <c r="Y1210" s="986"/>
      <c r="Z1210" s="986"/>
      <c r="AA1210" s="987"/>
      <c r="AB1210" s="369"/>
      <c r="AC1210" s="370"/>
      <c r="AD1210" s="370"/>
      <c r="AE1210" s="371"/>
      <c r="AF1210" s="369"/>
      <c r="AG1210" s="370"/>
      <c r="AH1210" s="370"/>
      <c r="AI1210" s="371"/>
      <c r="AJ1210" s="422">
        <f>AN1210+AR1210</f>
        <v>0</v>
      </c>
      <c r="AK1210" s="423"/>
      <c r="AL1210" s="423"/>
      <c r="AM1210" s="424"/>
      <c r="AN1210" s="369"/>
      <c r="AO1210" s="370"/>
      <c r="AP1210" s="370"/>
      <c r="AQ1210" s="371"/>
      <c r="AR1210" s="369"/>
      <c r="AS1210" s="370"/>
      <c r="AT1210" s="370"/>
      <c r="AU1210" s="371"/>
      <c r="AV1210" s="369"/>
      <c r="AW1210" s="370"/>
      <c r="AX1210" s="370"/>
      <c r="AY1210" s="371"/>
      <c r="AZ1210" s="979">
        <f>BD1210+BH1210+BL1210+BP1210+BT1210</f>
        <v>0</v>
      </c>
      <c r="BA1210" s="979"/>
      <c r="BB1210" s="979"/>
      <c r="BC1210" s="979"/>
      <c r="BD1210" s="369"/>
      <c r="BE1210" s="370"/>
      <c r="BF1210" s="370"/>
      <c r="BG1210" s="371"/>
      <c r="BH1210" s="369"/>
      <c r="BI1210" s="370"/>
      <c r="BJ1210" s="370"/>
      <c r="BK1210" s="371"/>
      <c r="BL1210" s="369"/>
      <c r="BM1210" s="370"/>
      <c r="BN1210" s="370"/>
      <c r="BO1210" s="371"/>
      <c r="BP1210" s="369"/>
      <c r="BQ1210" s="370"/>
      <c r="BR1210" s="370"/>
      <c r="BS1210" s="371"/>
      <c r="BT1210" s="369"/>
      <c r="BU1210" s="370"/>
      <c r="BV1210" s="370"/>
      <c r="BW1210" s="37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</row>
    <row r="1211" spans="1:75" ht="11.25">
      <c r="A1211" s="121"/>
      <c r="B1211" s="7"/>
      <c r="C1211" s="640" t="s">
        <v>1136</v>
      </c>
      <c r="D1211" s="640"/>
      <c r="E1211" s="640"/>
      <c r="F1211" s="640"/>
      <c r="G1211" s="640"/>
      <c r="H1211" s="640"/>
      <c r="I1211" s="640"/>
      <c r="J1211" s="640"/>
      <c r="K1211" s="640"/>
      <c r="L1211" s="640"/>
      <c r="M1211" s="641"/>
      <c r="N1211" s="988" t="s">
        <v>1720</v>
      </c>
      <c r="O1211" s="989"/>
      <c r="P1211" s="369"/>
      <c r="Q1211" s="370"/>
      <c r="R1211" s="370"/>
      <c r="S1211" s="371"/>
      <c r="T1211" s="369"/>
      <c r="U1211" s="370"/>
      <c r="V1211" s="370"/>
      <c r="W1211" s="371"/>
      <c r="X1211" s="985">
        <f>AF1211+AV1211</f>
        <v>0</v>
      </c>
      <c r="Y1211" s="986"/>
      <c r="Z1211" s="986"/>
      <c r="AA1211" s="987"/>
      <c r="AB1211" s="369"/>
      <c r="AC1211" s="370"/>
      <c r="AD1211" s="370"/>
      <c r="AE1211" s="371"/>
      <c r="AF1211" s="369"/>
      <c r="AG1211" s="370"/>
      <c r="AH1211" s="370"/>
      <c r="AI1211" s="371"/>
      <c r="AJ1211" s="422">
        <f>AN1211+AR1211</f>
        <v>0</v>
      </c>
      <c r="AK1211" s="423"/>
      <c r="AL1211" s="423"/>
      <c r="AM1211" s="424"/>
      <c r="AN1211" s="369"/>
      <c r="AO1211" s="370"/>
      <c r="AP1211" s="370"/>
      <c r="AQ1211" s="371"/>
      <c r="AR1211" s="369"/>
      <c r="AS1211" s="370"/>
      <c r="AT1211" s="370"/>
      <c r="AU1211" s="371"/>
      <c r="AV1211" s="369"/>
      <c r="AW1211" s="370"/>
      <c r="AX1211" s="370"/>
      <c r="AY1211" s="371"/>
      <c r="AZ1211" s="979">
        <f>BD1211+BH1211+BL1211+BP1211+BT1211</f>
        <v>0</v>
      </c>
      <c r="BA1211" s="979"/>
      <c r="BB1211" s="979"/>
      <c r="BC1211" s="979"/>
      <c r="BD1211" s="369"/>
      <c r="BE1211" s="370"/>
      <c r="BF1211" s="370"/>
      <c r="BG1211" s="371"/>
      <c r="BH1211" s="369"/>
      <c r="BI1211" s="370"/>
      <c r="BJ1211" s="370"/>
      <c r="BK1211" s="371"/>
      <c r="BL1211" s="369"/>
      <c r="BM1211" s="370"/>
      <c r="BN1211" s="370"/>
      <c r="BO1211" s="371"/>
      <c r="BP1211" s="369"/>
      <c r="BQ1211" s="370"/>
      <c r="BR1211" s="370"/>
      <c r="BS1211" s="371"/>
      <c r="BT1211" s="369"/>
      <c r="BU1211" s="370"/>
      <c r="BV1211" s="370"/>
      <c r="BW1211" s="371"/>
    </row>
    <row r="1212" spans="1:163" s="126" customFormat="1" ht="28.5" customHeight="1">
      <c r="A1212" s="121"/>
      <c r="B1212" s="7"/>
      <c r="C1212" s="640" t="s">
        <v>1018</v>
      </c>
      <c r="D1212" s="640"/>
      <c r="E1212" s="640"/>
      <c r="F1212" s="640"/>
      <c r="G1212" s="640"/>
      <c r="H1212" s="640"/>
      <c r="I1212" s="640"/>
      <c r="J1212" s="640"/>
      <c r="K1212" s="640"/>
      <c r="L1212" s="640"/>
      <c r="M1212" s="641"/>
      <c r="N1212" s="988" t="s">
        <v>1721</v>
      </c>
      <c r="O1212" s="989"/>
      <c r="P1212" s="369"/>
      <c r="Q1212" s="370"/>
      <c r="R1212" s="370"/>
      <c r="S1212" s="371"/>
      <c r="T1212" s="369"/>
      <c r="U1212" s="370"/>
      <c r="V1212" s="370"/>
      <c r="W1212" s="371"/>
      <c r="X1212" s="985">
        <f>AF1212+AV1212</f>
        <v>0</v>
      </c>
      <c r="Y1212" s="986"/>
      <c r="Z1212" s="986"/>
      <c r="AA1212" s="987"/>
      <c r="AB1212" s="369"/>
      <c r="AC1212" s="370"/>
      <c r="AD1212" s="370"/>
      <c r="AE1212" s="371"/>
      <c r="AF1212" s="369"/>
      <c r="AG1212" s="370"/>
      <c r="AH1212" s="370"/>
      <c r="AI1212" s="371"/>
      <c r="AJ1212" s="422">
        <f>AN1212+AR1212</f>
        <v>0</v>
      </c>
      <c r="AK1212" s="423"/>
      <c r="AL1212" s="423"/>
      <c r="AM1212" s="424"/>
      <c r="AN1212" s="369"/>
      <c r="AO1212" s="370"/>
      <c r="AP1212" s="370"/>
      <c r="AQ1212" s="371"/>
      <c r="AR1212" s="369"/>
      <c r="AS1212" s="370"/>
      <c r="AT1212" s="370"/>
      <c r="AU1212" s="371"/>
      <c r="AV1212" s="369"/>
      <c r="AW1212" s="370"/>
      <c r="AX1212" s="370"/>
      <c r="AY1212" s="371"/>
      <c r="AZ1212" s="979">
        <f>BD1212+BH1212+BL1212+BP1212+BT1212</f>
        <v>0</v>
      </c>
      <c r="BA1212" s="979"/>
      <c r="BB1212" s="979"/>
      <c r="BC1212" s="979"/>
      <c r="BD1212" s="369"/>
      <c r="BE1212" s="370"/>
      <c r="BF1212" s="370"/>
      <c r="BG1212" s="371"/>
      <c r="BH1212" s="369"/>
      <c r="BI1212" s="370"/>
      <c r="BJ1212" s="370"/>
      <c r="BK1212" s="371"/>
      <c r="BL1212" s="369"/>
      <c r="BM1212" s="370"/>
      <c r="BN1212" s="370"/>
      <c r="BO1212" s="371"/>
      <c r="BP1212" s="369"/>
      <c r="BQ1212" s="370"/>
      <c r="BR1212" s="370"/>
      <c r="BS1212" s="371"/>
      <c r="BT1212" s="369"/>
      <c r="BU1212" s="370"/>
      <c r="BV1212" s="370"/>
      <c r="BW1212" s="37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</row>
    <row r="1213" spans="1:75" ht="11.25">
      <c r="A1213" s="383" t="s">
        <v>1137</v>
      </c>
      <c r="B1213" s="384"/>
      <c r="C1213" s="384"/>
      <c r="D1213" s="384"/>
      <c r="E1213" s="384"/>
      <c r="F1213" s="384"/>
      <c r="G1213" s="384"/>
      <c r="H1213" s="384"/>
      <c r="I1213" s="384"/>
      <c r="J1213" s="384"/>
      <c r="K1213" s="384"/>
      <c r="L1213" s="384"/>
      <c r="M1213" s="385"/>
      <c r="N1213" s="990">
        <v>5</v>
      </c>
      <c r="O1213" s="991"/>
      <c r="P1213" s="369"/>
      <c r="Q1213" s="370"/>
      <c r="R1213" s="370"/>
      <c r="S1213" s="371"/>
      <c r="T1213" s="369"/>
      <c r="U1213" s="370"/>
      <c r="V1213" s="370"/>
      <c r="W1213" s="371"/>
      <c r="X1213" s="985">
        <f>AF1213+AV1213</f>
        <v>0</v>
      </c>
      <c r="Y1213" s="986"/>
      <c r="Z1213" s="986"/>
      <c r="AA1213" s="987"/>
      <c r="AB1213" s="369"/>
      <c r="AC1213" s="370"/>
      <c r="AD1213" s="370"/>
      <c r="AE1213" s="371"/>
      <c r="AF1213" s="369"/>
      <c r="AG1213" s="370"/>
      <c r="AH1213" s="370"/>
      <c r="AI1213" s="371"/>
      <c r="AJ1213" s="422">
        <f>AN1213+AR1213</f>
        <v>0</v>
      </c>
      <c r="AK1213" s="423"/>
      <c r="AL1213" s="423"/>
      <c r="AM1213" s="424"/>
      <c r="AN1213" s="369"/>
      <c r="AO1213" s="370"/>
      <c r="AP1213" s="370"/>
      <c r="AQ1213" s="371"/>
      <c r="AR1213" s="369"/>
      <c r="AS1213" s="370"/>
      <c r="AT1213" s="370"/>
      <c r="AU1213" s="371"/>
      <c r="AV1213" s="369"/>
      <c r="AW1213" s="370"/>
      <c r="AX1213" s="370"/>
      <c r="AY1213" s="371"/>
      <c r="AZ1213" s="979">
        <f>BD1213+BH1213+BL1213+BP1213+BT1213</f>
        <v>0</v>
      </c>
      <c r="BA1213" s="979"/>
      <c r="BB1213" s="979"/>
      <c r="BC1213" s="979"/>
      <c r="BD1213" s="369"/>
      <c r="BE1213" s="370"/>
      <c r="BF1213" s="370"/>
      <c r="BG1213" s="371"/>
      <c r="BH1213" s="369"/>
      <c r="BI1213" s="370"/>
      <c r="BJ1213" s="370"/>
      <c r="BK1213" s="371"/>
      <c r="BL1213" s="369"/>
      <c r="BM1213" s="370"/>
      <c r="BN1213" s="370"/>
      <c r="BO1213" s="371"/>
      <c r="BP1213" s="369"/>
      <c r="BQ1213" s="370"/>
      <c r="BR1213" s="370"/>
      <c r="BS1213" s="371"/>
      <c r="BT1213" s="369"/>
      <c r="BU1213" s="370"/>
      <c r="BV1213" s="370"/>
      <c r="BW1213" s="371"/>
    </row>
    <row r="1216" spans="1:163" ht="14.25" customHeight="1">
      <c r="A1216" s="496" t="s">
        <v>316</v>
      </c>
      <c r="B1216" s="496"/>
      <c r="C1216" s="2"/>
      <c r="D1216" s="2"/>
      <c r="E1216" s="2"/>
      <c r="F1216" s="15"/>
      <c r="G1216" s="2"/>
      <c r="H1216" s="15"/>
      <c r="I1216" s="2"/>
      <c r="J1216" s="2"/>
      <c r="K1216" s="2"/>
      <c r="L1216" s="2"/>
      <c r="M1216" s="2"/>
      <c r="N1216" s="15" t="s">
        <v>1722</v>
      </c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</row>
    <row r="1217" spans="1:163" s="23" customFormat="1" ht="11.25" customHeight="1">
      <c r="A1217" s="2"/>
      <c r="B1217" s="2"/>
      <c r="C1217" s="2"/>
      <c r="D1217" s="2"/>
      <c r="E1217" s="2"/>
      <c r="F1217" s="15"/>
      <c r="G1217" s="2"/>
      <c r="H1217" s="15"/>
      <c r="I1217" s="2"/>
      <c r="J1217" s="2"/>
      <c r="K1217" s="2"/>
      <c r="L1217" s="2"/>
      <c r="M1217" s="15" t="s">
        <v>15</v>
      </c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</row>
    <row r="1219" spans="1:163" s="8" customFormat="1" ht="23.25" customHeight="1">
      <c r="A1219" s="1"/>
      <c r="B1219" s="1"/>
      <c r="C1219" s="1"/>
      <c r="D1219" s="1"/>
      <c r="E1219" s="437" t="s">
        <v>1204</v>
      </c>
      <c r="F1219" s="438"/>
      <c r="G1219" s="438"/>
      <c r="H1219" s="438"/>
      <c r="I1219" s="438"/>
      <c r="J1219" s="438"/>
      <c r="K1219" s="438"/>
      <c r="L1219" s="438"/>
      <c r="M1219" s="438"/>
      <c r="N1219" s="438"/>
      <c r="O1219" s="438"/>
      <c r="P1219" s="438"/>
      <c r="Q1219" s="438"/>
      <c r="R1219" s="438"/>
      <c r="S1219" s="438"/>
      <c r="T1219" s="438"/>
      <c r="U1219" s="439"/>
      <c r="V1219" s="497" t="s">
        <v>525</v>
      </c>
      <c r="W1219" s="664"/>
      <c r="X1219" s="690" t="s">
        <v>1589</v>
      </c>
      <c r="Y1219" s="691"/>
      <c r="Z1219" s="691" t="s">
        <v>1242</v>
      </c>
      <c r="AA1219" s="748"/>
      <c r="AB1219" s="690" t="s">
        <v>1590</v>
      </c>
      <c r="AC1219" s="691"/>
      <c r="AD1219" s="691" t="s">
        <v>1591</v>
      </c>
      <c r="AE1219" s="748"/>
      <c r="AF1219" s="690" t="s">
        <v>1585</v>
      </c>
      <c r="AG1219" s="691"/>
      <c r="AH1219" s="691" t="s">
        <v>1586</v>
      </c>
      <c r="AI1219" s="748"/>
      <c r="AJ1219" s="690" t="s">
        <v>1737</v>
      </c>
      <c r="AK1219" s="691"/>
      <c r="AL1219" s="691" t="s">
        <v>1738</v>
      </c>
      <c r="AM1219" s="748"/>
      <c r="AN1219" s="690" t="s">
        <v>1587</v>
      </c>
      <c r="AO1219" s="691"/>
      <c r="AP1219" s="691" t="s">
        <v>90</v>
      </c>
      <c r="AQ1219" s="748"/>
      <c r="AR1219" s="596" t="s">
        <v>1588</v>
      </c>
      <c r="AS1219" s="361"/>
      <c r="AT1219" s="361" t="s">
        <v>91</v>
      </c>
      <c r="AU1219" s="362"/>
      <c r="AV1219" s="596" t="s">
        <v>1584</v>
      </c>
      <c r="AW1219" s="361"/>
      <c r="AX1219" s="361"/>
      <c r="AY1219" s="362"/>
      <c r="AZ1219" s="992" t="s">
        <v>1739</v>
      </c>
      <c r="BA1219" s="993"/>
      <c r="BB1219" s="993"/>
      <c r="BC1219" s="994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</row>
    <row r="1220" spans="1:163" s="8" customFormat="1" ht="114" customHeight="1">
      <c r="A1220" s="1"/>
      <c r="B1220" s="1"/>
      <c r="C1220" s="1"/>
      <c r="D1220" s="1"/>
      <c r="E1220" s="440" t="s">
        <v>1203</v>
      </c>
      <c r="F1220" s="441"/>
      <c r="G1220" s="441"/>
      <c r="H1220" s="441"/>
      <c r="I1220" s="441"/>
      <c r="J1220" s="441"/>
      <c r="K1220" s="441"/>
      <c r="L1220" s="441"/>
      <c r="M1220" s="441"/>
      <c r="N1220" s="441"/>
      <c r="O1220" s="441"/>
      <c r="P1220" s="441"/>
      <c r="Q1220" s="441"/>
      <c r="R1220" s="441"/>
      <c r="S1220" s="441"/>
      <c r="T1220" s="441"/>
      <c r="U1220" s="442"/>
      <c r="V1220" s="667"/>
      <c r="W1220" s="668"/>
      <c r="X1220" s="729"/>
      <c r="Y1220" s="730"/>
      <c r="Z1220" s="730"/>
      <c r="AA1220" s="731"/>
      <c r="AB1220" s="729"/>
      <c r="AC1220" s="730"/>
      <c r="AD1220" s="730"/>
      <c r="AE1220" s="731"/>
      <c r="AF1220" s="729"/>
      <c r="AG1220" s="730"/>
      <c r="AH1220" s="730"/>
      <c r="AI1220" s="731"/>
      <c r="AJ1220" s="729"/>
      <c r="AK1220" s="730"/>
      <c r="AL1220" s="730"/>
      <c r="AM1220" s="731"/>
      <c r="AN1220" s="729"/>
      <c r="AO1220" s="730"/>
      <c r="AP1220" s="730"/>
      <c r="AQ1220" s="731"/>
      <c r="AR1220" s="599"/>
      <c r="AS1220" s="363"/>
      <c r="AT1220" s="363"/>
      <c r="AU1220" s="364"/>
      <c r="AV1220" s="599"/>
      <c r="AW1220" s="363"/>
      <c r="AX1220" s="363"/>
      <c r="AY1220" s="364"/>
      <c r="AZ1220" s="995"/>
      <c r="BA1220" s="996"/>
      <c r="BB1220" s="996"/>
      <c r="BC1220" s="997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</row>
    <row r="1221" spans="1:163" s="8" customFormat="1" ht="23.25" customHeight="1">
      <c r="A1221" s="1"/>
      <c r="B1221" s="1"/>
      <c r="C1221" s="1"/>
      <c r="D1221" s="1"/>
      <c r="E1221" s="471" t="s">
        <v>1439</v>
      </c>
      <c r="F1221" s="472"/>
      <c r="G1221" s="472"/>
      <c r="H1221" s="472"/>
      <c r="I1221" s="472"/>
      <c r="J1221" s="472"/>
      <c r="K1221" s="472"/>
      <c r="L1221" s="472"/>
      <c r="M1221" s="472"/>
      <c r="N1221" s="472"/>
      <c r="O1221" s="472"/>
      <c r="P1221" s="472"/>
      <c r="Q1221" s="472"/>
      <c r="R1221" s="472"/>
      <c r="S1221" s="472"/>
      <c r="T1221" s="472"/>
      <c r="U1221" s="473"/>
      <c r="V1221" s="462" t="s">
        <v>1440</v>
      </c>
      <c r="W1221" s="436"/>
      <c r="X1221" s="462">
        <v>1</v>
      </c>
      <c r="Y1221" s="463"/>
      <c r="Z1221" s="463"/>
      <c r="AA1221" s="464"/>
      <c r="AB1221" s="462">
        <v>2</v>
      </c>
      <c r="AC1221" s="463"/>
      <c r="AD1221" s="463"/>
      <c r="AE1221" s="464"/>
      <c r="AF1221" s="462">
        <v>3</v>
      </c>
      <c r="AG1221" s="463"/>
      <c r="AH1221" s="463"/>
      <c r="AI1221" s="464"/>
      <c r="AJ1221" s="462">
        <v>4</v>
      </c>
      <c r="AK1221" s="463"/>
      <c r="AL1221" s="463"/>
      <c r="AM1221" s="464"/>
      <c r="AN1221" s="462">
        <v>5</v>
      </c>
      <c r="AO1221" s="463"/>
      <c r="AP1221" s="463"/>
      <c r="AQ1221" s="464"/>
      <c r="AR1221" s="462">
        <v>6</v>
      </c>
      <c r="AS1221" s="463"/>
      <c r="AT1221" s="463"/>
      <c r="AU1221" s="464"/>
      <c r="AV1221" s="608">
        <v>7</v>
      </c>
      <c r="AW1221" s="608"/>
      <c r="AX1221" s="608"/>
      <c r="AY1221" s="608"/>
      <c r="AZ1221" s="608">
        <v>8</v>
      </c>
      <c r="BA1221" s="608"/>
      <c r="BB1221" s="608"/>
      <c r="BC1221" s="608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</row>
    <row r="1222" spans="1:163" s="8" customFormat="1" ht="11.25" customHeight="1">
      <c r="A1222" s="1"/>
      <c r="B1222" s="1"/>
      <c r="C1222" s="1"/>
      <c r="D1222" s="1"/>
      <c r="E1222" s="395" t="s">
        <v>1582</v>
      </c>
      <c r="F1222" s="400"/>
      <c r="G1222" s="400"/>
      <c r="H1222" s="400"/>
      <c r="I1222" s="400"/>
      <c r="J1222" s="400"/>
      <c r="K1222" s="400"/>
      <c r="L1222" s="400"/>
      <c r="M1222" s="400"/>
      <c r="N1222" s="400"/>
      <c r="O1222" s="400"/>
      <c r="P1222" s="400"/>
      <c r="Q1222" s="400"/>
      <c r="R1222" s="400"/>
      <c r="S1222" s="400"/>
      <c r="T1222" s="400"/>
      <c r="U1222" s="401"/>
      <c r="V1222" s="412">
        <v>1</v>
      </c>
      <c r="W1222" s="436"/>
      <c r="X1222" s="422">
        <f>X1223+X1224</f>
        <v>0</v>
      </c>
      <c r="Y1222" s="423"/>
      <c r="Z1222" s="423"/>
      <c r="AA1222" s="424"/>
      <c r="AB1222" s="422">
        <f>AB1223+AB1224</f>
        <v>0</v>
      </c>
      <c r="AC1222" s="423"/>
      <c r="AD1222" s="423"/>
      <c r="AE1222" s="424"/>
      <c r="AF1222" s="422">
        <f>AF1223+AF1224</f>
        <v>0</v>
      </c>
      <c r="AG1222" s="423"/>
      <c r="AH1222" s="423"/>
      <c r="AI1222" s="424"/>
      <c r="AJ1222" s="422">
        <v>0</v>
      </c>
      <c r="AK1222" s="423"/>
      <c r="AL1222" s="423"/>
      <c r="AM1222" s="424"/>
      <c r="AN1222" s="422">
        <f>AN1223+AN1224</f>
        <v>0</v>
      </c>
      <c r="AO1222" s="423"/>
      <c r="AP1222" s="423"/>
      <c r="AQ1222" s="424"/>
      <c r="AR1222" s="422"/>
      <c r="AS1222" s="423"/>
      <c r="AT1222" s="423"/>
      <c r="AU1222" s="424"/>
      <c r="AV1222" s="422">
        <f>AV1223+AV1224</f>
        <v>0</v>
      </c>
      <c r="AW1222" s="423"/>
      <c r="AX1222" s="423"/>
      <c r="AY1222" s="424"/>
      <c r="AZ1222" s="422">
        <v>0</v>
      </c>
      <c r="BA1222" s="423"/>
      <c r="BB1222" s="423"/>
      <c r="BC1222" s="424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</row>
    <row r="1223" spans="1:163" s="8" customFormat="1" ht="27" customHeight="1">
      <c r="A1223" s="1"/>
      <c r="B1223" s="1"/>
      <c r="C1223" s="1"/>
      <c r="D1223" s="1"/>
      <c r="E1223" s="395" t="s">
        <v>1677</v>
      </c>
      <c r="F1223" s="400"/>
      <c r="G1223" s="400"/>
      <c r="H1223" s="400"/>
      <c r="I1223" s="400"/>
      <c r="J1223" s="400"/>
      <c r="K1223" s="400"/>
      <c r="L1223" s="400"/>
      <c r="M1223" s="400"/>
      <c r="N1223" s="400"/>
      <c r="O1223" s="400"/>
      <c r="P1223" s="400"/>
      <c r="Q1223" s="400"/>
      <c r="R1223" s="400"/>
      <c r="S1223" s="400"/>
      <c r="T1223" s="400"/>
      <c r="U1223" s="401"/>
      <c r="V1223" s="412">
        <v>2</v>
      </c>
      <c r="W1223" s="413"/>
      <c r="X1223" s="369"/>
      <c r="Y1223" s="370"/>
      <c r="Z1223" s="370"/>
      <c r="AA1223" s="371"/>
      <c r="AB1223" s="369"/>
      <c r="AC1223" s="370"/>
      <c r="AD1223" s="370"/>
      <c r="AE1223" s="371"/>
      <c r="AF1223" s="369"/>
      <c r="AG1223" s="370"/>
      <c r="AH1223" s="370"/>
      <c r="AI1223" s="371"/>
      <c r="AJ1223" s="430" t="s">
        <v>605</v>
      </c>
      <c r="AK1223" s="431"/>
      <c r="AL1223" s="431"/>
      <c r="AM1223" s="432"/>
      <c r="AN1223" s="369"/>
      <c r="AO1223" s="370"/>
      <c r="AP1223" s="370"/>
      <c r="AQ1223" s="371"/>
      <c r="AR1223" s="654"/>
      <c r="AS1223" s="655"/>
      <c r="AT1223" s="655"/>
      <c r="AU1223" s="656"/>
      <c r="AV1223" s="369"/>
      <c r="AW1223" s="370"/>
      <c r="AX1223" s="370"/>
      <c r="AY1223" s="371"/>
      <c r="AZ1223" s="654"/>
      <c r="BA1223" s="655"/>
      <c r="BB1223" s="655"/>
      <c r="BC1223" s="656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</row>
    <row r="1224" spans="1:163" s="10" customFormat="1" ht="30.75" customHeight="1">
      <c r="A1224" s="1"/>
      <c r="B1224" s="1"/>
      <c r="C1224" s="1"/>
      <c r="D1224" s="1"/>
      <c r="E1224" s="395" t="s">
        <v>1678</v>
      </c>
      <c r="F1224" s="400"/>
      <c r="G1224" s="400"/>
      <c r="H1224" s="400"/>
      <c r="I1224" s="400"/>
      <c r="J1224" s="400"/>
      <c r="K1224" s="400"/>
      <c r="L1224" s="400"/>
      <c r="M1224" s="400"/>
      <c r="N1224" s="400"/>
      <c r="O1224" s="400"/>
      <c r="P1224" s="400"/>
      <c r="Q1224" s="400"/>
      <c r="R1224" s="400"/>
      <c r="S1224" s="400"/>
      <c r="T1224" s="400"/>
      <c r="U1224" s="401"/>
      <c r="V1224" s="412">
        <v>3</v>
      </c>
      <c r="W1224" s="413"/>
      <c r="X1224" s="369"/>
      <c r="Y1224" s="370"/>
      <c r="Z1224" s="370"/>
      <c r="AA1224" s="371"/>
      <c r="AB1224" s="369"/>
      <c r="AC1224" s="370"/>
      <c r="AD1224" s="370"/>
      <c r="AE1224" s="371"/>
      <c r="AF1224" s="369"/>
      <c r="AG1224" s="370"/>
      <c r="AH1224" s="370"/>
      <c r="AI1224" s="371"/>
      <c r="AJ1224" s="430" t="s">
        <v>605</v>
      </c>
      <c r="AK1224" s="431"/>
      <c r="AL1224" s="431"/>
      <c r="AM1224" s="432"/>
      <c r="AN1224" s="369"/>
      <c r="AO1224" s="370"/>
      <c r="AP1224" s="370"/>
      <c r="AQ1224" s="371"/>
      <c r="AR1224" s="654"/>
      <c r="AS1224" s="655"/>
      <c r="AT1224" s="655"/>
      <c r="AU1224" s="656"/>
      <c r="AV1224" s="369"/>
      <c r="AW1224" s="370"/>
      <c r="AX1224" s="370"/>
      <c r="AY1224" s="371"/>
      <c r="AZ1224" s="654"/>
      <c r="BA1224" s="655"/>
      <c r="BB1224" s="655"/>
      <c r="BC1224" s="656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</row>
    <row r="1225" spans="1:163" s="10" customFormat="1" ht="11.25" customHeight="1">
      <c r="A1225" s="1"/>
      <c r="B1225" s="1"/>
      <c r="C1225" s="1"/>
      <c r="D1225" s="1"/>
      <c r="E1225" s="395" t="s">
        <v>1582</v>
      </c>
      <c r="F1225" s="400"/>
      <c r="G1225" s="400"/>
      <c r="H1225" s="400"/>
      <c r="I1225" s="400"/>
      <c r="J1225" s="400"/>
      <c r="K1225" s="400"/>
      <c r="L1225" s="400"/>
      <c r="M1225" s="400"/>
      <c r="N1225" s="400"/>
      <c r="O1225" s="400"/>
      <c r="P1225" s="400"/>
      <c r="Q1225" s="400"/>
      <c r="R1225" s="400"/>
      <c r="S1225" s="400"/>
      <c r="T1225" s="400"/>
      <c r="U1225" s="401"/>
      <c r="V1225" s="412">
        <v>4</v>
      </c>
      <c r="W1225" s="436"/>
      <c r="X1225" s="422">
        <f>X1226+X1227+X1228</f>
        <v>0</v>
      </c>
      <c r="Y1225" s="423"/>
      <c r="Z1225" s="423"/>
      <c r="AA1225" s="424"/>
      <c r="AB1225" s="422">
        <f>AB1226+AB1227+AB1228</f>
        <v>0</v>
      </c>
      <c r="AC1225" s="423"/>
      <c r="AD1225" s="423"/>
      <c r="AE1225" s="424"/>
      <c r="AF1225" s="422">
        <f>AF1226+AF1227+AF1228</f>
        <v>0</v>
      </c>
      <c r="AG1225" s="423"/>
      <c r="AH1225" s="423"/>
      <c r="AI1225" s="424"/>
      <c r="AJ1225" s="422">
        <f>AJ1226+AJ1227</f>
        <v>0</v>
      </c>
      <c r="AK1225" s="423"/>
      <c r="AL1225" s="423"/>
      <c r="AM1225" s="424"/>
      <c r="AN1225" s="422">
        <f>AN1226+AN1227+AN1228</f>
        <v>0</v>
      </c>
      <c r="AO1225" s="423"/>
      <c r="AP1225" s="423"/>
      <c r="AQ1225" s="424"/>
      <c r="AR1225" s="430" t="s">
        <v>605</v>
      </c>
      <c r="AS1225" s="431"/>
      <c r="AT1225" s="431"/>
      <c r="AU1225" s="432"/>
      <c r="AV1225" s="422">
        <f>AV1226+AV1227+AV1228</f>
        <v>0</v>
      </c>
      <c r="AW1225" s="423"/>
      <c r="AX1225" s="423"/>
      <c r="AY1225" s="424"/>
      <c r="AZ1225" s="422">
        <f>AZ1226+AZ1227+AZ1228</f>
        <v>0</v>
      </c>
      <c r="BA1225" s="423"/>
      <c r="BB1225" s="423"/>
      <c r="BC1225" s="424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</row>
    <row r="1226" spans="1:163" s="10" customFormat="1" ht="43.5" customHeight="1">
      <c r="A1226" s="1"/>
      <c r="B1226" s="1"/>
      <c r="C1226" s="1"/>
      <c r="D1226" s="1"/>
      <c r="E1226" s="998" t="s">
        <v>1679</v>
      </c>
      <c r="F1226" s="999"/>
      <c r="G1226" s="999"/>
      <c r="H1226" s="999"/>
      <c r="I1226" s="999"/>
      <c r="J1226" s="999"/>
      <c r="K1226" s="999"/>
      <c r="L1226" s="999"/>
      <c r="M1226" s="999"/>
      <c r="N1226" s="999"/>
      <c r="O1226" s="999"/>
      <c r="P1226" s="999"/>
      <c r="Q1226" s="999"/>
      <c r="R1226" s="999"/>
      <c r="S1226" s="999"/>
      <c r="T1226" s="999"/>
      <c r="U1226" s="1000"/>
      <c r="V1226" s="412">
        <v>5</v>
      </c>
      <c r="W1226" s="413"/>
      <c r="X1226" s="654"/>
      <c r="Y1226" s="655"/>
      <c r="Z1226" s="655"/>
      <c r="AA1226" s="656"/>
      <c r="AB1226" s="654"/>
      <c r="AC1226" s="655"/>
      <c r="AD1226" s="655"/>
      <c r="AE1226" s="656"/>
      <c r="AF1226" s="654"/>
      <c r="AG1226" s="655"/>
      <c r="AH1226" s="655"/>
      <c r="AI1226" s="656"/>
      <c r="AJ1226" s="422"/>
      <c r="AK1226" s="423"/>
      <c r="AL1226" s="423"/>
      <c r="AM1226" s="424"/>
      <c r="AN1226" s="654"/>
      <c r="AO1226" s="655"/>
      <c r="AP1226" s="655"/>
      <c r="AQ1226" s="656"/>
      <c r="AR1226" s="430" t="s">
        <v>605</v>
      </c>
      <c r="AS1226" s="431"/>
      <c r="AT1226" s="431"/>
      <c r="AU1226" s="432"/>
      <c r="AV1226" s="654"/>
      <c r="AW1226" s="655"/>
      <c r="AX1226" s="655"/>
      <c r="AY1226" s="656"/>
      <c r="AZ1226" s="654"/>
      <c r="BA1226" s="655"/>
      <c r="BB1226" s="655"/>
      <c r="BC1226" s="656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</row>
    <row r="1227" spans="1:163" s="10" customFormat="1" ht="37.5" customHeight="1">
      <c r="A1227" s="1"/>
      <c r="B1227" s="1"/>
      <c r="C1227" s="1"/>
      <c r="D1227" s="1"/>
      <c r="E1227" s="998" t="s">
        <v>1680</v>
      </c>
      <c r="F1227" s="999"/>
      <c r="G1227" s="999"/>
      <c r="H1227" s="999"/>
      <c r="I1227" s="999"/>
      <c r="J1227" s="999"/>
      <c r="K1227" s="999"/>
      <c r="L1227" s="999"/>
      <c r="M1227" s="999"/>
      <c r="N1227" s="999"/>
      <c r="O1227" s="999"/>
      <c r="P1227" s="999"/>
      <c r="Q1227" s="999"/>
      <c r="R1227" s="999"/>
      <c r="S1227" s="999"/>
      <c r="T1227" s="999"/>
      <c r="U1227" s="1000"/>
      <c r="V1227" s="412">
        <v>6</v>
      </c>
      <c r="W1227" s="413"/>
      <c r="X1227" s="654"/>
      <c r="Y1227" s="655"/>
      <c r="Z1227" s="655"/>
      <c r="AA1227" s="656"/>
      <c r="AB1227" s="654"/>
      <c r="AC1227" s="655"/>
      <c r="AD1227" s="655"/>
      <c r="AE1227" s="656"/>
      <c r="AF1227" s="654"/>
      <c r="AG1227" s="655"/>
      <c r="AH1227" s="655"/>
      <c r="AI1227" s="656"/>
      <c r="AJ1227" s="422"/>
      <c r="AK1227" s="423"/>
      <c r="AL1227" s="423"/>
      <c r="AM1227" s="424"/>
      <c r="AN1227" s="654"/>
      <c r="AO1227" s="655"/>
      <c r="AP1227" s="655"/>
      <c r="AQ1227" s="656"/>
      <c r="AR1227" s="430" t="s">
        <v>605</v>
      </c>
      <c r="AS1227" s="431"/>
      <c r="AT1227" s="431"/>
      <c r="AU1227" s="432"/>
      <c r="AV1227" s="654"/>
      <c r="AW1227" s="655"/>
      <c r="AX1227" s="655"/>
      <c r="AY1227" s="656"/>
      <c r="AZ1227" s="654"/>
      <c r="BA1227" s="655"/>
      <c r="BB1227" s="655"/>
      <c r="BC1227" s="656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</row>
    <row r="1228" spans="1:163" s="10" customFormat="1" ht="23.25" customHeight="1">
      <c r="A1228" s="1"/>
      <c r="B1228" s="1"/>
      <c r="C1228" s="1"/>
      <c r="D1228" s="1"/>
      <c r="E1228" s="998" t="s">
        <v>1583</v>
      </c>
      <c r="F1228" s="999"/>
      <c r="G1228" s="999"/>
      <c r="H1228" s="999"/>
      <c r="I1228" s="999"/>
      <c r="J1228" s="999"/>
      <c r="K1228" s="999"/>
      <c r="L1228" s="999"/>
      <c r="M1228" s="999"/>
      <c r="N1228" s="999"/>
      <c r="O1228" s="999"/>
      <c r="P1228" s="999"/>
      <c r="Q1228" s="999"/>
      <c r="R1228" s="999"/>
      <c r="S1228" s="999"/>
      <c r="T1228" s="999"/>
      <c r="U1228" s="1000"/>
      <c r="V1228" s="412">
        <v>7</v>
      </c>
      <c r="W1228" s="413"/>
      <c r="X1228" s="654"/>
      <c r="Y1228" s="655"/>
      <c r="Z1228" s="655"/>
      <c r="AA1228" s="656"/>
      <c r="AB1228" s="654"/>
      <c r="AC1228" s="655"/>
      <c r="AD1228" s="655"/>
      <c r="AE1228" s="656"/>
      <c r="AF1228" s="654"/>
      <c r="AG1228" s="655"/>
      <c r="AH1228" s="655"/>
      <c r="AI1228" s="656"/>
      <c r="AJ1228" s="430" t="s">
        <v>605</v>
      </c>
      <c r="AK1228" s="431"/>
      <c r="AL1228" s="431"/>
      <c r="AM1228" s="432"/>
      <c r="AN1228" s="654"/>
      <c r="AO1228" s="655"/>
      <c r="AP1228" s="655"/>
      <c r="AQ1228" s="656"/>
      <c r="AR1228" s="430" t="s">
        <v>605</v>
      </c>
      <c r="AS1228" s="431"/>
      <c r="AT1228" s="431"/>
      <c r="AU1228" s="432"/>
      <c r="AV1228" s="654"/>
      <c r="AW1228" s="655"/>
      <c r="AX1228" s="655"/>
      <c r="AY1228" s="656"/>
      <c r="AZ1228" s="654"/>
      <c r="BA1228" s="655"/>
      <c r="BB1228" s="655"/>
      <c r="BC1228" s="656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</row>
    <row r="1229" spans="1:163" s="10" customFormat="1" ht="11.25" customHeight="1">
      <c r="A1229" s="14"/>
      <c r="B1229" s="68"/>
      <c r="C1229" s="15"/>
      <c r="D1229" s="15"/>
      <c r="E1229" s="15"/>
      <c r="F1229" s="15"/>
      <c r="G1229" s="165" t="s">
        <v>1681</v>
      </c>
      <c r="H1229" s="15"/>
      <c r="I1229" s="15"/>
      <c r="J1229" s="2"/>
      <c r="K1229" s="2"/>
      <c r="L1229" s="15"/>
      <c r="M1229" s="2"/>
      <c r="N1229" s="2"/>
      <c r="O1229" s="2"/>
      <c r="P1229" s="2"/>
      <c r="Q1229" s="2"/>
      <c r="R1229" s="2"/>
      <c r="S1229" s="2"/>
      <c r="T1229" s="2"/>
      <c r="U1229" s="15"/>
      <c r="V1229" s="15"/>
      <c r="W1229" s="15"/>
      <c r="X1229" s="2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22"/>
      <c r="AN1229" s="122"/>
      <c r="AO1229" s="122"/>
      <c r="AP1229" s="122"/>
      <c r="AQ1229" s="122"/>
      <c r="AR1229" s="2"/>
      <c r="AS1229" s="2"/>
      <c r="AT1229" s="2"/>
      <c r="AU1229" s="2"/>
      <c r="AV1229" s="2"/>
      <c r="AW1229" s="2"/>
      <c r="AX1229" s="2"/>
      <c r="AY1229" s="2"/>
      <c r="AZ1229" s="12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</row>
    <row r="1230" spans="1:163" s="10" customFormat="1" ht="36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001" t="s">
        <v>1688</v>
      </c>
      <c r="P1230" s="1001"/>
      <c r="Q1230" s="1001"/>
      <c r="R1230" s="1001"/>
      <c r="S1230" s="1001"/>
      <c r="T1230" s="1001"/>
      <c r="U1230" s="1001"/>
      <c r="V1230" s="1001"/>
      <c r="W1230" s="1001"/>
      <c r="X1230" s="1001"/>
      <c r="Y1230" s="1001"/>
      <c r="Z1230" s="1001"/>
      <c r="AA1230" s="1001"/>
      <c r="AB1230" s="1001"/>
      <c r="AC1230" s="1001"/>
      <c r="AD1230" s="1001"/>
      <c r="AE1230" s="1001"/>
      <c r="AF1230" s="1001"/>
      <c r="AG1230" s="1001"/>
      <c r="AH1230" s="1001"/>
      <c r="AI1230" s="1001"/>
      <c r="AJ1230" s="1001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22"/>
      <c r="AU1230" s="122"/>
      <c r="AV1230" s="122"/>
      <c r="AW1230" s="122"/>
      <c r="AX1230" s="122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</row>
    <row r="1231" spans="1:163" s="10" customFormat="1" ht="11.25" customHeight="1">
      <c r="A1231" s="1"/>
      <c r="B1231" s="1"/>
      <c r="C1231" s="1"/>
      <c r="D1231" s="1"/>
      <c r="E1231" s="1"/>
      <c r="F1231" s="1"/>
      <c r="G1231" s="1"/>
      <c r="H1231" s="1"/>
      <c r="I1231" s="437" t="s">
        <v>1454</v>
      </c>
      <c r="J1231" s="438"/>
      <c r="K1231" s="438"/>
      <c r="L1231" s="438"/>
      <c r="M1231" s="438"/>
      <c r="N1231" s="438"/>
      <c r="O1231" s="438"/>
      <c r="P1231" s="438"/>
      <c r="Q1231" s="439"/>
      <c r="R1231" s="497" t="s">
        <v>525</v>
      </c>
      <c r="S1231" s="562"/>
      <c r="T1231" s="584" t="s">
        <v>1272</v>
      </c>
      <c r="U1231" s="585"/>
      <c r="V1231" s="590" t="s">
        <v>1273</v>
      </c>
      <c r="W1231" s="591"/>
      <c r="X1231" s="476" t="s">
        <v>145</v>
      </c>
      <c r="Y1231" s="853"/>
      <c r="Z1231" s="853"/>
      <c r="AA1231" s="853"/>
      <c r="AB1231" s="853"/>
      <c r="AC1231" s="853"/>
      <c r="AD1231" s="853"/>
      <c r="AE1231" s="853"/>
      <c r="AF1231" s="853"/>
      <c r="AG1231" s="853"/>
      <c r="AH1231" s="853"/>
      <c r="AI1231" s="853"/>
      <c r="AJ1231" s="853"/>
      <c r="AK1231" s="853"/>
      <c r="AL1231" s="853"/>
      <c r="AM1231" s="854"/>
      <c r="AN1231" s="584" t="s">
        <v>1276</v>
      </c>
      <c r="AO1231" s="585"/>
      <c r="AP1231" s="590" t="s">
        <v>1277</v>
      </c>
      <c r="AQ1231" s="590"/>
      <c r="AR1231" s="1002" t="s">
        <v>1945</v>
      </c>
      <c r="AS1231" s="284"/>
      <c r="AT1231" s="1007" t="s">
        <v>1946</v>
      </c>
      <c r="AU1231" s="1008"/>
      <c r="AV1231" s="1002" t="s">
        <v>1769</v>
      </c>
      <c r="AW1231" s="284"/>
      <c r="AX1231" s="1007" t="s">
        <v>1770</v>
      </c>
      <c r="AY1231" s="1008"/>
      <c r="AZ1231" s="584" t="s">
        <v>1772</v>
      </c>
      <c r="BA1231" s="1101"/>
      <c r="BB1231" s="590" t="s">
        <v>1771</v>
      </c>
      <c r="BC1231" s="1106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</row>
    <row r="1232" spans="9:55" ht="23.25" customHeight="1">
      <c r="I1232" s="459"/>
      <c r="J1232" s="460"/>
      <c r="K1232" s="460"/>
      <c r="L1232" s="460"/>
      <c r="M1232" s="460"/>
      <c r="N1232" s="460"/>
      <c r="O1232" s="460"/>
      <c r="P1232" s="460"/>
      <c r="Q1232" s="461"/>
      <c r="R1232" s="499"/>
      <c r="S1232" s="501"/>
      <c r="T1232" s="586"/>
      <c r="U1232" s="587"/>
      <c r="V1232" s="592"/>
      <c r="W1232" s="593"/>
      <c r="X1232" s="480" t="s">
        <v>1278</v>
      </c>
      <c r="Y1232" s="858"/>
      <c r="Z1232" s="858"/>
      <c r="AA1232" s="858"/>
      <c r="AB1232" s="858"/>
      <c r="AC1232" s="858"/>
      <c r="AD1232" s="858"/>
      <c r="AE1232" s="858"/>
      <c r="AF1232" s="858"/>
      <c r="AG1232" s="858"/>
      <c r="AH1232" s="858"/>
      <c r="AI1232" s="858"/>
      <c r="AJ1232" s="858"/>
      <c r="AK1232" s="858"/>
      <c r="AL1232" s="858"/>
      <c r="AM1232" s="897"/>
      <c r="AN1232" s="586"/>
      <c r="AO1232" s="587"/>
      <c r="AP1232" s="592"/>
      <c r="AQ1232" s="592"/>
      <c r="AR1232" s="1003"/>
      <c r="AS1232" s="1004"/>
      <c r="AT1232" s="1004"/>
      <c r="AU1232" s="1009"/>
      <c r="AV1232" s="1003"/>
      <c r="AW1232" s="1004"/>
      <c r="AX1232" s="1004"/>
      <c r="AY1232" s="1009"/>
      <c r="AZ1232" s="1102"/>
      <c r="BA1232" s="1103"/>
      <c r="BB1232" s="1103"/>
      <c r="BC1232" s="1107"/>
    </row>
    <row r="1233" spans="9:55" ht="107.25" customHeight="1">
      <c r="I1233" s="440" t="s">
        <v>347</v>
      </c>
      <c r="J1233" s="441"/>
      <c r="K1233" s="441"/>
      <c r="L1233" s="441"/>
      <c r="M1233" s="441"/>
      <c r="N1233" s="441"/>
      <c r="O1233" s="441"/>
      <c r="P1233" s="441"/>
      <c r="Q1233" s="442"/>
      <c r="R1233" s="502"/>
      <c r="S1233" s="503"/>
      <c r="T1233" s="588"/>
      <c r="U1233" s="589"/>
      <c r="V1233" s="594"/>
      <c r="W1233" s="595"/>
      <c r="X1233" s="601" t="s">
        <v>1279</v>
      </c>
      <c r="Y1233" s="602"/>
      <c r="Z1233" s="603" t="s">
        <v>1280</v>
      </c>
      <c r="AA1233" s="604"/>
      <c r="AB1233" s="601" t="s">
        <v>1281</v>
      </c>
      <c r="AC1233" s="602"/>
      <c r="AD1233" s="603" t="s">
        <v>1282</v>
      </c>
      <c r="AE1233" s="604"/>
      <c r="AF1233" s="601" t="s">
        <v>1283</v>
      </c>
      <c r="AG1233" s="602"/>
      <c r="AH1233" s="603" t="s">
        <v>1284</v>
      </c>
      <c r="AI1233" s="604"/>
      <c r="AJ1233" s="601" t="s">
        <v>1274</v>
      </c>
      <c r="AK1233" s="602"/>
      <c r="AL1233" s="603" t="s">
        <v>1275</v>
      </c>
      <c r="AM1233" s="604"/>
      <c r="AN1233" s="588"/>
      <c r="AO1233" s="589"/>
      <c r="AP1233" s="594"/>
      <c r="AQ1233" s="595"/>
      <c r="AR1233" s="1005"/>
      <c r="AS1233" s="1006"/>
      <c r="AT1233" s="1006"/>
      <c r="AU1233" s="1010"/>
      <c r="AV1233" s="1005"/>
      <c r="AW1233" s="1006"/>
      <c r="AX1233" s="1006"/>
      <c r="AY1233" s="1010"/>
      <c r="AZ1233" s="1104"/>
      <c r="BA1233" s="1105"/>
      <c r="BB1233" s="1105"/>
      <c r="BC1233" s="1108"/>
    </row>
    <row r="1234" spans="9:55" ht="11.25">
      <c r="I1234" s="462" t="s">
        <v>1439</v>
      </c>
      <c r="J1234" s="463"/>
      <c r="K1234" s="463"/>
      <c r="L1234" s="463"/>
      <c r="M1234" s="463"/>
      <c r="N1234" s="463"/>
      <c r="O1234" s="463"/>
      <c r="P1234" s="463"/>
      <c r="Q1234" s="464"/>
      <c r="R1234" s="462" t="s">
        <v>1440</v>
      </c>
      <c r="S1234" s="464"/>
      <c r="T1234" s="462">
        <v>1</v>
      </c>
      <c r="U1234" s="463"/>
      <c r="V1234" s="463"/>
      <c r="W1234" s="464"/>
      <c r="X1234" s="462">
        <v>2</v>
      </c>
      <c r="Y1234" s="463"/>
      <c r="Z1234" s="463"/>
      <c r="AA1234" s="464"/>
      <c r="AB1234" s="462">
        <v>3</v>
      </c>
      <c r="AC1234" s="463"/>
      <c r="AD1234" s="463"/>
      <c r="AE1234" s="464"/>
      <c r="AF1234" s="462">
        <v>4</v>
      </c>
      <c r="AG1234" s="463"/>
      <c r="AH1234" s="463"/>
      <c r="AI1234" s="464"/>
      <c r="AJ1234" s="462">
        <v>5</v>
      </c>
      <c r="AK1234" s="463"/>
      <c r="AL1234" s="463"/>
      <c r="AM1234" s="464"/>
      <c r="AN1234" s="462">
        <v>6</v>
      </c>
      <c r="AO1234" s="463"/>
      <c r="AP1234" s="463"/>
      <c r="AQ1234" s="464"/>
      <c r="AR1234" s="462">
        <v>7</v>
      </c>
      <c r="AS1234" s="463"/>
      <c r="AT1234" s="463"/>
      <c r="AU1234" s="464"/>
      <c r="AV1234" s="462">
        <v>8</v>
      </c>
      <c r="AW1234" s="463"/>
      <c r="AX1234" s="463"/>
      <c r="AY1234" s="464"/>
      <c r="AZ1234" s="462">
        <v>9</v>
      </c>
      <c r="BA1234" s="463"/>
      <c r="BB1234" s="463"/>
      <c r="BC1234" s="464"/>
    </row>
    <row r="1235" spans="1:163" s="23" customFormat="1" ht="19.5" customHeight="1">
      <c r="A1235" s="1"/>
      <c r="B1235" s="1"/>
      <c r="C1235" s="1"/>
      <c r="D1235" s="1"/>
      <c r="E1235" s="1"/>
      <c r="F1235" s="1"/>
      <c r="G1235" s="1"/>
      <c r="H1235" s="1"/>
      <c r="I1235" s="376" t="s">
        <v>132</v>
      </c>
      <c r="J1235" s="377"/>
      <c r="K1235" s="377"/>
      <c r="L1235" s="377"/>
      <c r="M1235" s="377"/>
      <c r="N1235" s="377"/>
      <c r="O1235" s="377"/>
      <c r="P1235" s="377"/>
      <c r="Q1235" s="378"/>
      <c r="R1235" s="412">
        <v>1</v>
      </c>
      <c r="S1235" s="413"/>
      <c r="T1235" s="808">
        <f>X1235+AB1235+AF1235+AJ1235</f>
        <v>0</v>
      </c>
      <c r="U1235" s="808"/>
      <c r="V1235" s="808"/>
      <c r="W1235" s="808"/>
      <c r="X1235" s="369"/>
      <c r="Y1235" s="370"/>
      <c r="Z1235" s="370"/>
      <c r="AA1235" s="371"/>
      <c r="AB1235" s="369"/>
      <c r="AC1235" s="370"/>
      <c r="AD1235" s="370"/>
      <c r="AE1235" s="371"/>
      <c r="AF1235" s="369"/>
      <c r="AG1235" s="370"/>
      <c r="AH1235" s="370"/>
      <c r="AI1235" s="371"/>
      <c r="AJ1235" s="369"/>
      <c r="AK1235" s="370"/>
      <c r="AL1235" s="370"/>
      <c r="AM1235" s="371"/>
      <c r="AN1235" s="369"/>
      <c r="AO1235" s="370"/>
      <c r="AP1235" s="370"/>
      <c r="AQ1235" s="371"/>
      <c r="AR1235" s="369"/>
      <c r="AS1235" s="370"/>
      <c r="AT1235" s="370"/>
      <c r="AU1235" s="371"/>
      <c r="AV1235" s="369"/>
      <c r="AW1235" s="370"/>
      <c r="AX1235" s="370"/>
      <c r="AY1235" s="371"/>
      <c r="AZ1235" s="369"/>
      <c r="BA1235" s="370"/>
      <c r="BB1235" s="370"/>
      <c r="BC1235" s="37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</row>
    <row r="1236" spans="1:163" s="23" customFormat="1" ht="11.25" customHeight="1">
      <c r="A1236" s="1"/>
      <c r="B1236" s="1"/>
      <c r="C1236" s="1"/>
      <c r="D1236" s="1"/>
      <c r="E1236" s="1"/>
      <c r="F1236" s="1"/>
      <c r="G1236" s="1"/>
      <c r="H1236" s="1"/>
      <c r="I1236" s="49"/>
      <c r="J1236" s="49"/>
      <c r="K1236" s="49"/>
      <c r="L1236" s="49"/>
      <c r="M1236" s="49"/>
      <c r="N1236" s="49"/>
      <c r="O1236" s="49"/>
      <c r="P1236" s="49"/>
      <c r="Q1236" s="11"/>
      <c r="R1236" s="21"/>
      <c r="S1236" s="21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</row>
    <row r="1237" spans="1:163" s="23" customFormat="1" ht="11.25" customHeight="1">
      <c r="A1237" s="1"/>
      <c r="B1237" s="1"/>
      <c r="C1237" s="1"/>
      <c r="D1237" s="1"/>
      <c r="E1237" s="1"/>
      <c r="F1237" s="1"/>
      <c r="G1237" s="1"/>
      <c r="H1237" s="1"/>
      <c r="I1237" s="49"/>
      <c r="J1237" s="49"/>
      <c r="K1237" s="49"/>
      <c r="L1237" s="49"/>
      <c r="M1237" s="49"/>
      <c r="N1237" s="49"/>
      <c r="O1237" s="49"/>
      <c r="P1237" s="49"/>
      <c r="Q1237" s="11"/>
      <c r="R1237" s="21"/>
      <c r="S1237" s="21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</row>
    <row r="1238" spans="1:163" s="23" customFormat="1" ht="11.25" customHeight="1">
      <c r="A1238" s="1"/>
      <c r="B1238" s="1"/>
      <c r="C1238" s="1"/>
      <c r="D1238" s="1"/>
      <c r="E1238" s="1"/>
      <c r="F1238" s="1"/>
      <c r="G1238" s="1"/>
      <c r="H1238" s="1"/>
      <c r="I1238" s="49"/>
      <c r="J1238" s="49"/>
      <c r="K1238" s="49"/>
      <c r="L1238" s="49"/>
      <c r="M1238" s="49"/>
      <c r="N1238" s="49"/>
      <c r="O1238" s="49"/>
      <c r="P1238" s="49"/>
      <c r="Q1238" s="11"/>
      <c r="R1238" s="21"/>
      <c r="S1238" s="21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</row>
    <row r="1239" spans="20:95" ht="21.75" customHeight="1">
      <c r="T1239" s="200"/>
      <c r="U1239" s="200"/>
      <c r="V1239" s="200"/>
      <c r="W1239" s="200"/>
      <c r="X1239" s="201" t="s">
        <v>1723</v>
      </c>
      <c r="Y1239" s="201"/>
      <c r="Z1239" s="201"/>
      <c r="AA1239" s="201"/>
      <c r="AB1239" s="201"/>
      <c r="AC1239" s="201"/>
      <c r="AD1239" s="201"/>
      <c r="AE1239" s="201"/>
      <c r="AF1239" s="200"/>
      <c r="AG1239" s="200"/>
      <c r="AH1239" s="200"/>
      <c r="AI1239" s="200"/>
      <c r="AJ1239" s="200"/>
      <c r="AK1239" s="200"/>
      <c r="AL1239" s="200"/>
      <c r="AM1239" s="200"/>
      <c r="AN1239" s="200"/>
      <c r="AO1239" s="200"/>
      <c r="AP1239" s="200"/>
      <c r="AQ1239" s="200"/>
      <c r="AR1239" s="200"/>
      <c r="AS1239" s="200"/>
      <c r="AT1239" s="200"/>
      <c r="AU1239" s="200"/>
      <c r="AV1239" s="200"/>
      <c r="AW1239" s="200"/>
      <c r="AX1239" s="200"/>
      <c r="AY1239" s="200"/>
      <c r="AZ1239" s="200"/>
      <c r="BA1239" s="200"/>
      <c r="BB1239" s="200"/>
      <c r="BC1239" s="200"/>
      <c r="BD1239" s="200"/>
      <c r="BE1239" s="200"/>
      <c r="BF1239" s="200"/>
      <c r="BG1239" s="200"/>
      <c r="BH1239" s="200"/>
      <c r="BI1239" s="200"/>
      <c r="BJ1239" s="200"/>
      <c r="BK1239" s="200"/>
      <c r="BL1239" s="200"/>
      <c r="BM1239" s="200"/>
      <c r="BN1239" s="200"/>
      <c r="BO1239" s="200"/>
      <c r="BP1239" s="200"/>
      <c r="BQ1239" s="200"/>
      <c r="BR1239" s="200"/>
      <c r="BS1239" s="200"/>
      <c r="BT1239" s="200"/>
      <c r="BU1239" s="200"/>
      <c r="BV1239" s="200"/>
      <c r="BW1239" s="200"/>
      <c r="BX1239" s="200"/>
      <c r="BY1239" s="200"/>
      <c r="BZ1239" s="200"/>
      <c r="CA1239" s="200"/>
      <c r="CB1239" s="200"/>
      <c r="CC1239" s="200"/>
      <c r="CD1239" s="200"/>
      <c r="CE1239" s="200"/>
      <c r="CF1239" s="200"/>
      <c r="CG1239" s="200"/>
      <c r="CH1239" s="200"/>
      <c r="CI1239" s="200"/>
      <c r="CJ1239" s="200"/>
      <c r="CK1239" s="200"/>
      <c r="CL1239" s="200"/>
      <c r="CM1239" s="200"/>
      <c r="CN1239" s="200"/>
      <c r="CO1239" s="200"/>
      <c r="CP1239" s="200"/>
      <c r="CQ1239" s="200"/>
    </row>
    <row r="1240" spans="9:99" ht="15.75" customHeight="1">
      <c r="I1240" s="365" t="s">
        <v>955</v>
      </c>
      <c r="J1240" s="366"/>
      <c r="K1240" s="366"/>
      <c r="L1240" s="366"/>
      <c r="M1240" s="366"/>
      <c r="N1240" s="366"/>
      <c r="O1240" s="366"/>
      <c r="P1240" s="366"/>
      <c r="Q1240" s="504"/>
      <c r="R1240" s="497" t="s">
        <v>525</v>
      </c>
      <c r="S1240" s="562"/>
      <c r="T1240" s="1075" t="s">
        <v>1595</v>
      </c>
      <c r="U1240" s="1076"/>
      <c r="V1240" s="1076"/>
      <c r="W1240" s="1077"/>
      <c r="X1240" s="477" t="s">
        <v>1596</v>
      </c>
      <c r="Y1240" s="478"/>
      <c r="Z1240" s="478"/>
      <c r="AA1240" s="478"/>
      <c r="AB1240" s="478"/>
      <c r="AC1240" s="478"/>
      <c r="AD1240" s="478"/>
      <c r="AE1240" s="478"/>
      <c r="AF1240" s="478"/>
      <c r="AG1240" s="478"/>
      <c r="AH1240" s="478"/>
      <c r="AI1240" s="479"/>
      <c r="AJ1240" s="477" t="s">
        <v>1597</v>
      </c>
      <c r="AK1240" s="478"/>
      <c r="AL1240" s="478"/>
      <c r="AM1240" s="478"/>
      <c r="AN1240" s="478"/>
      <c r="AO1240" s="478"/>
      <c r="AP1240" s="478"/>
      <c r="AQ1240" s="478"/>
      <c r="AR1240" s="478"/>
      <c r="AS1240" s="478"/>
      <c r="AT1240" s="478"/>
      <c r="AU1240" s="479"/>
      <c r="AV1240" s="477" t="s">
        <v>1598</v>
      </c>
      <c r="AW1240" s="478"/>
      <c r="AX1240" s="478"/>
      <c r="AY1240" s="478"/>
      <c r="AZ1240" s="478"/>
      <c r="BA1240" s="478"/>
      <c r="BB1240" s="478"/>
      <c r="BC1240" s="478"/>
      <c r="BD1240" s="478"/>
      <c r="BE1240" s="478"/>
      <c r="BF1240" s="478"/>
      <c r="BG1240" s="479"/>
      <c r="BH1240" s="477" t="s">
        <v>1599</v>
      </c>
      <c r="BI1240" s="478"/>
      <c r="BJ1240" s="478"/>
      <c r="BK1240" s="478"/>
      <c r="BL1240" s="478"/>
      <c r="BM1240" s="478"/>
      <c r="BN1240" s="478"/>
      <c r="BO1240" s="478"/>
      <c r="BP1240" s="478"/>
      <c r="BQ1240" s="478"/>
      <c r="BR1240" s="478"/>
      <c r="BS1240" s="478"/>
      <c r="BT1240" s="478"/>
      <c r="BU1240" s="478"/>
      <c r="BV1240" s="478"/>
      <c r="BW1240" s="478"/>
      <c r="BX1240" s="478"/>
      <c r="BY1240" s="478"/>
      <c r="BZ1240" s="478"/>
      <c r="CA1240" s="479"/>
      <c r="CB1240" s="477" t="s">
        <v>1600</v>
      </c>
      <c r="CC1240" s="478"/>
      <c r="CD1240" s="478"/>
      <c r="CE1240" s="478"/>
      <c r="CF1240" s="478"/>
      <c r="CG1240" s="478"/>
      <c r="CH1240" s="478"/>
      <c r="CI1240" s="478"/>
      <c r="CJ1240" s="478"/>
      <c r="CK1240" s="478"/>
      <c r="CL1240" s="478"/>
      <c r="CM1240" s="478"/>
      <c r="CN1240" s="478"/>
      <c r="CO1240" s="478"/>
      <c r="CP1240" s="478"/>
      <c r="CQ1240" s="479"/>
      <c r="CR1240" s="1069" t="s">
        <v>1601</v>
      </c>
      <c r="CS1240" s="1070"/>
      <c r="CT1240" s="1070"/>
      <c r="CU1240" s="1071"/>
    </row>
    <row r="1241" spans="1:163" s="8" customFormat="1" ht="89.25" customHeight="1">
      <c r="A1241" s="496"/>
      <c r="B1241" s="496"/>
      <c r="C1241" s="23"/>
      <c r="D1241" s="23"/>
      <c r="E1241" s="23"/>
      <c r="F1241" s="26"/>
      <c r="G1241" s="26"/>
      <c r="H1241" s="26"/>
      <c r="I1241" s="367"/>
      <c r="J1241" s="368"/>
      <c r="K1241" s="368"/>
      <c r="L1241" s="368"/>
      <c r="M1241" s="368"/>
      <c r="N1241" s="368"/>
      <c r="O1241" s="368"/>
      <c r="P1241" s="368"/>
      <c r="Q1241" s="489"/>
      <c r="R1241" s="502"/>
      <c r="S1241" s="503"/>
      <c r="T1241" s="1078"/>
      <c r="U1241" s="1079"/>
      <c r="V1241" s="1079"/>
      <c r="W1241" s="1080"/>
      <c r="X1241" s="1011" t="s">
        <v>1602</v>
      </c>
      <c r="Y1241" s="1012"/>
      <c r="Z1241" s="1012"/>
      <c r="AA1241" s="1013"/>
      <c r="AB1241" s="1011" t="s">
        <v>1603</v>
      </c>
      <c r="AC1241" s="1012"/>
      <c r="AD1241" s="1012"/>
      <c r="AE1241" s="1013"/>
      <c r="AF1241" s="1011" t="s">
        <v>1604</v>
      </c>
      <c r="AG1241" s="1012"/>
      <c r="AH1241" s="1012"/>
      <c r="AI1241" s="1013"/>
      <c r="AJ1241" s="1011" t="s">
        <v>1602</v>
      </c>
      <c r="AK1241" s="1012"/>
      <c r="AL1241" s="1012"/>
      <c r="AM1241" s="1013"/>
      <c r="AN1241" s="1011" t="s">
        <v>1603</v>
      </c>
      <c r="AO1241" s="1012"/>
      <c r="AP1241" s="1012"/>
      <c r="AQ1241" s="1013"/>
      <c r="AR1241" s="1011" t="s">
        <v>1604</v>
      </c>
      <c r="AS1241" s="1012"/>
      <c r="AT1241" s="1012"/>
      <c r="AU1241" s="1013"/>
      <c r="AV1241" s="1011" t="s">
        <v>1602</v>
      </c>
      <c r="AW1241" s="1012"/>
      <c r="AX1241" s="1012"/>
      <c r="AY1241" s="1013"/>
      <c r="AZ1241" s="1011" t="s">
        <v>1603</v>
      </c>
      <c r="BA1241" s="1012"/>
      <c r="BB1241" s="1012"/>
      <c r="BC1241" s="1013"/>
      <c r="BD1241" s="1011" t="s">
        <v>1604</v>
      </c>
      <c r="BE1241" s="1012"/>
      <c r="BF1241" s="1012"/>
      <c r="BG1241" s="1013"/>
      <c r="BH1241" s="1011" t="s">
        <v>1605</v>
      </c>
      <c r="BI1241" s="1012"/>
      <c r="BJ1241" s="1012"/>
      <c r="BK1241" s="1013"/>
      <c r="BL1241" s="1011"/>
      <c r="BM1241" s="1012"/>
      <c r="BN1241" s="1012"/>
      <c r="BO1241" s="1013"/>
      <c r="BP1241" s="1011" t="s">
        <v>1602</v>
      </c>
      <c r="BQ1241" s="1012"/>
      <c r="BR1241" s="1012"/>
      <c r="BS1241" s="1013"/>
      <c r="BT1241" s="1011" t="s">
        <v>1603</v>
      </c>
      <c r="BU1241" s="1012"/>
      <c r="BV1241" s="1012"/>
      <c r="BW1241" s="1013"/>
      <c r="BX1241" s="1011" t="s">
        <v>1604</v>
      </c>
      <c r="BY1241" s="1012"/>
      <c r="BZ1241" s="1012"/>
      <c r="CA1241" s="1013"/>
      <c r="CB1241" s="1011" t="s">
        <v>1605</v>
      </c>
      <c r="CC1241" s="1012"/>
      <c r="CD1241" s="1012"/>
      <c r="CE1241" s="1013"/>
      <c r="CF1241" s="1011" t="s">
        <v>1602</v>
      </c>
      <c r="CG1241" s="1012"/>
      <c r="CH1241" s="1012"/>
      <c r="CI1241" s="1013"/>
      <c r="CJ1241" s="1011" t="s">
        <v>1603</v>
      </c>
      <c r="CK1241" s="1012"/>
      <c r="CL1241" s="1012"/>
      <c r="CM1241" s="1013"/>
      <c r="CN1241" s="1011" t="s">
        <v>1604</v>
      </c>
      <c r="CO1241" s="1012"/>
      <c r="CP1241" s="1012"/>
      <c r="CQ1241" s="1013"/>
      <c r="CR1241" s="1072"/>
      <c r="CS1241" s="1073"/>
      <c r="CT1241" s="1073"/>
      <c r="CU1241" s="1074"/>
      <c r="CV1241" s="23"/>
      <c r="CW1241" s="23"/>
      <c r="CX1241" s="23"/>
      <c r="CY1241" s="23"/>
      <c r="CZ1241" s="23"/>
      <c r="DA1241" s="23"/>
      <c r="DB1241" s="23"/>
      <c r="DC1241" s="23"/>
      <c r="DD1241" s="23"/>
      <c r="DE1241" s="23"/>
      <c r="DF1241" s="23"/>
      <c r="DG1241" s="23"/>
      <c r="DH1241" s="23"/>
      <c r="DI1241" s="23"/>
      <c r="DJ1241" s="23"/>
      <c r="DK1241" s="23"/>
      <c r="DL1241" s="23"/>
      <c r="DM1241" s="23"/>
      <c r="DN1241" s="23"/>
      <c r="DO1241" s="23"/>
      <c r="DP1241" s="23"/>
      <c r="DQ1241" s="23"/>
      <c r="DR1241" s="23"/>
      <c r="DS1241" s="23"/>
      <c r="DT1241" s="23"/>
      <c r="DU1241" s="23"/>
      <c r="DV1241" s="23"/>
      <c r="DW1241" s="23"/>
      <c r="DX1241" s="23"/>
      <c r="DY1241" s="23"/>
      <c r="DZ1241" s="23"/>
      <c r="EA1241" s="23"/>
      <c r="EB1241" s="23"/>
      <c r="EC1241" s="23"/>
      <c r="ED1241" s="23"/>
      <c r="EE1241" s="23"/>
      <c r="EF1241" s="23"/>
      <c r="EG1241" s="23"/>
      <c r="EH1241" s="23"/>
      <c r="EI1241" s="23"/>
      <c r="EJ1241" s="23"/>
      <c r="EK1241" s="23"/>
      <c r="EL1241" s="23"/>
      <c r="EM1241" s="23"/>
      <c r="EN1241" s="23"/>
      <c r="EO1241" s="23"/>
      <c r="EP1241" s="23"/>
      <c r="EQ1241" s="23"/>
      <c r="ER1241" s="23"/>
      <c r="ES1241" s="23"/>
      <c r="ET1241" s="23"/>
      <c r="EU1241" s="23"/>
      <c r="EV1241" s="23"/>
      <c r="EW1241" s="23"/>
      <c r="EX1241" s="23"/>
      <c r="EY1241" s="23"/>
      <c r="EZ1241" s="23"/>
      <c r="FA1241" s="23"/>
      <c r="FB1241" s="23"/>
      <c r="FC1241" s="23"/>
      <c r="FD1241" s="23"/>
      <c r="FE1241" s="23"/>
      <c r="FF1241" s="23"/>
      <c r="FG1241" s="23"/>
    </row>
    <row r="1242" spans="1:163" s="8" customFormat="1" ht="22.5" customHeight="1">
      <c r="A1242" s="23"/>
      <c r="B1242" s="23"/>
      <c r="C1242" s="23"/>
      <c r="D1242" s="23"/>
      <c r="E1242" s="23"/>
      <c r="F1242" s="26"/>
      <c r="G1242" s="26"/>
      <c r="H1242" s="26"/>
      <c r="I1242" s="462" t="s">
        <v>1439</v>
      </c>
      <c r="J1242" s="463"/>
      <c r="K1242" s="463"/>
      <c r="L1242" s="463"/>
      <c r="M1242" s="463"/>
      <c r="N1242" s="463"/>
      <c r="O1242" s="463"/>
      <c r="P1242" s="463"/>
      <c r="Q1242" s="464"/>
      <c r="R1242" s="462" t="s">
        <v>1440</v>
      </c>
      <c r="S1242" s="464"/>
      <c r="T1242" s="462">
        <v>1</v>
      </c>
      <c r="U1242" s="463"/>
      <c r="V1242" s="463"/>
      <c r="W1242" s="464"/>
      <c r="X1242" s="462">
        <v>2</v>
      </c>
      <c r="Y1242" s="463"/>
      <c r="Z1242" s="463"/>
      <c r="AA1242" s="464"/>
      <c r="AB1242" s="462">
        <v>3</v>
      </c>
      <c r="AC1242" s="463"/>
      <c r="AD1242" s="463"/>
      <c r="AE1242" s="464"/>
      <c r="AF1242" s="462">
        <v>4</v>
      </c>
      <c r="AG1242" s="463"/>
      <c r="AH1242" s="463"/>
      <c r="AI1242" s="464"/>
      <c r="AJ1242" s="462">
        <v>5</v>
      </c>
      <c r="AK1242" s="463"/>
      <c r="AL1242" s="463"/>
      <c r="AM1242" s="464"/>
      <c r="AN1242" s="462">
        <v>6</v>
      </c>
      <c r="AO1242" s="463"/>
      <c r="AP1242" s="463"/>
      <c r="AQ1242" s="464"/>
      <c r="AR1242" s="462">
        <v>7</v>
      </c>
      <c r="AS1242" s="463"/>
      <c r="AT1242" s="463"/>
      <c r="AU1242" s="464"/>
      <c r="AV1242" s="462">
        <v>8</v>
      </c>
      <c r="AW1242" s="463"/>
      <c r="AX1242" s="463"/>
      <c r="AY1242" s="464"/>
      <c r="AZ1242" s="462">
        <v>9</v>
      </c>
      <c r="BA1242" s="463"/>
      <c r="BB1242" s="463"/>
      <c r="BC1242" s="464"/>
      <c r="BD1242" s="462">
        <v>10</v>
      </c>
      <c r="BE1242" s="463"/>
      <c r="BF1242" s="463"/>
      <c r="BG1242" s="464"/>
      <c r="BH1242" s="462">
        <v>11</v>
      </c>
      <c r="BI1242" s="463"/>
      <c r="BJ1242" s="463"/>
      <c r="BK1242" s="464"/>
      <c r="BL1242" s="462">
        <v>12</v>
      </c>
      <c r="BM1242" s="463"/>
      <c r="BN1242" s="463"/>
      <c r="BO1242" s="464"/>
      <c r="BP1242" s="462">
        <v>13</v>
      </c>
      <c r="BQ1242" s="463"/>
      <c r="BR1242" s="463"/>
      <c r="BS1242" s="464"/>
      <c r="BT1242" s="462">
        <v>14</v>
      </c>
      <c r="BU1242" s="463"/>
      <c r="BV1242" s="463"/>
      <c r="BW1242" s="464"/>
      <c r="BX1242" s="462">
        <v>15</v>
      </c>
      <c r="BY1242" s="463"/>
      <c r="BZ1242" s="463"/>
      <c r="CA1242" s="464"/>
      <c r="CB1242" s="462">
        <v>16</v>
      </c>
      <c r="CC1242" s="463"/>
      <c r="CD1242" s="463"/>
      <c r="CE1242" s="464"/>
      <c r="CF1242" s="462">
        <v>17</v>
      </c>
      <c r="CG1242" s="463"/>
      <c r="CH1242" s="463"/>
      <c r="CI1242" s="464"/>
      <c r="CJ1242" s="462">
        <v>18</v>
      </c>
      <c r="CK1242" s="463"/>
      <c r="CL1242" s="463"/>
      <c r="CM1242" s="464"/>
      <c r="CN1242" s="462">
        <v>19</v>
      </c>
      <c r="CO1242" s="463"/>
      <c r="CP1242" s="463"/>
      <c r="CQ1242" s="464"/>
      <c r="CR1242" s="462">
        <v>20</v>
      </c>
      <c r="CS1242" s="463"/>
      <c r="CT1242" s="463"/>
      <c r="CU1242" s="464"/>
      <c r="CV1242" s="123"/>
      <c r="CW1242" s="123"/>
      <c r="CX1242" s="123"/>
      <c r="CY1242" s="123"/>
      <c r="CZ1242" s="123"/>
      <c r="DA1242" s="123"/>
      <c r="DB1242" s="123"/>
      <c r="DC1242" s="123"/>
      <c r="DD1242" s="123"/>
      <c r="DE1242" s="123"/>
      <c r="DF1242" s="123"/>
      <c r="DG1242" s="123"/>
      <c r="DH1242" s="123"/>
      <c r="DI1242" s="123"/>
      <c r="DJ1242" s="123"/>
      <c r="DK1242" s="1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  <c r="DW1242" s="23"/>
      <c r="DX1242" s="23"/>
      <c r="DY1242" s="23"/>
      <c r="DZ1242" s="23"/>
      <c r="EA1242" s="23"/>
      <c r="EB1242" s="23"/>
      <c r="EC1242" s="23"/>
      <c r="ED1242" s="23"/>
      <c r="EE1242" s="23"/>
      <c r="EF1242" s="23"/>
      <c r="EG1242" s="23"/>
      <c r="EH1242" s="23"/>
      <c r="EI1242" s="23"/>
      <c r="EJ1242" s="23"/>
      <c r="EK1242" s="23"/>
      <c r="EL1242" s="23"/>
      <c r="EM1242" s="23"/>
      <c r="EN1242" s="23"/>
      <c r="EO1242" s="23"/>
      <c r="EP1242" s="23"/>
      <c r="EQ1242" s="23"/>
      <c r="ER1242" s="23"/>
      <c r="ES1242" s="23"/>
      <c r="ET1242" s="23"/>
      <c r="EU1242" s="23"/>
      <c r="EV1242" s="23"/>
      <c r="EW1242" s="23"/>
      <c r="EX1242" s="23"/>
      <c r="EY1242" s="23"/>
      <c r="EZ1242" s="23"/>
      <c r="FA1242" s="23"/>
      <c r="FB1242" s="23"/>
      <c r="FC1242" s="23"/>
      <c r="FD1242" s="23"/>
      <c r="FE1242" s="23"/>
      <c r="FF1242" s="23"/>
      <c r="FG1242" s="23"/>
    </row>
    <row r="1243" spans="1:163" s="8" customFormat="1" ht="20.25" customHeight="1">
      <c r="A1243" s="1"/>
      <c r="B1243" s="1"/>
      <c r="C1243" s="1"/>
      <c r="D1243" s="1"/>
      <c r="E1243" s="1"/>
      <c r="F1243" s="1"/>
      <c r="G1243" s="1"/>
      <c r="H1243" s="1"/>
      <c r="I1243" s="376" t="s">
        <v>1606</v>
      </c>
      <c r="J1243" s="377"/>
      <c r="K1243" s="377"/>
      <c r="L1243" s="377"/>
      <c r="M1243" s="377"/>
      <c r="N1243" s="377"/>
      <c r="O1243" s="377"/>
      <c r="P1243" s="377"/>
      <c r="Q1243" s="378"/>
      <c r="R1243" s="412">
        <v>1</v>
      </c>
      <c r="S1243" s="413"/>
      <c r="T1243" s="369"/>
      <c r="U1243" s="370"/>
      <c r="V1243" s="370"/>
      <c r="W1243" s="371"/>
      <c r="X1243" s="369"/>
      <c r="Y1243" s="370"/>
      <c r="Z1243" s="370"/>
      <c r="AA1243" s="371"/>
      <c r="AB1243" s="369"/>
      <c r="AC1243" s="370"/>
      <c r="AD1243" s="370"/>
      <c r="AE1243" s="371"/>
      <c r="AF1243" s="369"/>
      <c r="AG1243" s="370"/>
      <c r="AH1243" s="370"/>
      <c r="AI1243" s="371"/>
      <c r="AJ1243" s="369"/>
      <c r="AK1243" s="370"/>
      <c r="AL1243" s="370"/>
      <c r="AM1243" s="371"/>
      <c r="AN1243" s="369"/>
      <c r="AO1243" s="370"/>
      <c r="AP1243" s="370"/>
      <c r="AQ1243" s="371"/>
      <c r="AR1243" s="369"/>
      <c r="AS1243" s="370"/>
      <c r="AT1243" s="370"/>
      <c r="AU1243" s="371"/>
      <c r="AV1243" s="369"/>
      <c r="AW1243" s="370"/>
      <c r="AX1243" s="370"/>
      <c r="AY1243" s="371"/>
      <c r="AZ1243" s="369"/>
      <c r="BA1243" s="370"/>
      <c r="BB1243" s="370"/>
      <c r="BC1243" s="371"/>
      <c r="BD1243" s="369"/>
      <c r="BE1243" s="370"/>
      <c r="BF1243" s="370"/>
      <c r="BG1243" s="371"/>
      <c r="BH1243" s="369"/>
      <c r="BI1243" s="370"/>
      <c r="BJ1243" s="370"/>
      <c r="BK1243" s="371"/>
      <c r="BL1243" s="369"/>
      <c r="BM1243" s="370"/>
      <c r="BN1243" s="370"/>
      <c r="BO1243" s="371"/>
      <c r="BP1243" s="369"/>
      <c r="BQ1243" s="370"/>
      <c r="BR1243" s="370"/>
      <c r="BS1243" s="371"/>
      <c r="BT1243" s="369"/>
      <c r="BU1243" s="370"/>
      <c r="BV1243" s="370"/>
      <c r="BW1243" s="371"/>
      <c r="BX1243" s="369"/>
      <c r="BY1243" s="370"/>
      <c r="BZ1243" s="370"/>
      <c r="CA1243" s="371"/>
      <c r="CB1243" s="369"/>
      <c r="CC1243" s="370"/>
      <c r="CD1243" s="370"/>
      <c r="CE1243" s="371"/>
      <c r="CF1243" s="369"/>
      <c r="CG1243" s="370"/>
      <c r="CH1243" s="370"/>
      <c r="CI1243" s="371"/>
      <c r="CJ1243" s="369"/>
      <c r="CK1243" s="370"/>
      <c r="CL1243" s="370"/>
      <c r="CM1243" s="371"/>
      <c r="CN1243" s="369"/>
      <c r="CO1243" s="370"/>
      <c r="CP1243" s="370"/>
      <c r="CQ1243" s="371"/>
      <c r="CR1243" s="369"/>
      <c r="CS1243" s="370"/>
      <c r="CT1243" s="370"/>
      <c r="CU1243" s="371"/>
      <c r="CV1243" s="106"/>
      <c r="CW1243" s="106"/>
      <c r="CX1243" s="106"/>
      <c r="CY1243" s="106"/>
      <c r="CZ1243" s="106"/>
      <c r="DA1243" s="106"/>
      <c r="DB1243" s="106"/>
      <c r="DC1243" s="106"/>
      <c r="DD1243" s="106"/>
      <c r="DE1243" s="106"/>
      <c r="DF1243" s="106"/>
      <c r="DG1243" s="106"/>
      <c r="DH1243" s="106"/>
      <c r="DI1243" s="106"/>
      <c r="DJ1243" s="106"/>
      <c r="DK1243" s="106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</row>
    <row r="1244" spans="1:163" s="9" customFormat="1" ht="37.5" customHeight="1">
      <c r="A1244" s="31"/>
      <c r="B1244" s="31"/>
      <c r="C1244" s="31"/>
      <c r="D1244" s="31"/>
      <c r="E1244" s="31"/>
      <c r="F1244" s="31"/>
      <c r="G1244" s="31"/>
      <c r="H1244" s="31"/>
      <c r="I1244" s="376" t="s">
        <v>1813</v>
      </c>
      <c r="J1244" s="377"/>
      <c r="K1244" s="377"/>
      <c r="L1244" s="377"/>
      <c r="M1244" s="377"/>
      <c r="N1244" s="377"/>
      <c r="O1244" s="377"/>
      <c r="P1244" s="377"/>
      <c r="Q1244" s="378"/>
      <c r="R1244" s="412">
        <v>2</v>
      </c>
      <c r="S1244" s="413"/>
      <c r="T1244" s="369"/>
      <c r="U1244" s="370"/>
      <c r="V1244" s="370"/>
      <c r="W1244" s="371"/>
      <c r="X1244" s="369"/>
      <c r="Y1244" s="370"/>
      <c r="Z1244" s="370"/>
      <c r="AA1244" s="371"/>
      <c r="AB1244" s="369"/>
      <c r="AC1244" s="370"/>
      <c r="AD1244" s="370"/>
      <c r="AE1244" s="371"/>
      <c r="AF1244" s="369"/>
      <c r="AG1244" s="370"/>
      <c r="AH1244" s="370"/>
      <c r="AI1244" s="371"/>
      <c r="AJ1244" s="369"/>
      <c r="AK1244" s="370"/>
      <c r="AL1244" s="370"/>
      <c r="AM1244" s="371"/>
      <c r="AN1244" s="369"/>
      <c r="AO1244" s="370"/>
      <c r="AP1244" s="370"/>
      <c r="AQ1244" s="371"/>
      <c r="AR1244" s="369"/>
      <c r="AS1244" s="370"/>
      <c r="AT1244" s="370"/>
      <c r="AU1244" s="371"/>
      <c r="AV1244" s="369"/>
      <c r="AW1244" s="370"/>
      <c r="AX1244" s="370"/>
      <c r="AY1244" s="371"/>
      <c r="AZ1244" s="369"/>
      <c r="BA1244" s="370"/>
      <c r="BB1244" s="370"/>
      <c r="BC1244" s="371"/>
      <c r="BD1244" s="369"/>
      <c r="BE1244" s="370"/>
      <c r="BF1244" s="370"/>
      <c r="BG1244" s="371"/>
      <c r="BH1244" s="369"/>
      <c r="BI1244" s="370"/>
      <c r="BJ1244" s="370"/>
      <c r="BK1244" s="371"/>
      <c r="BL1244" s="369"/>
      <c r="BM1244" s="370"/>
      <c r="BN1244" s="370"/>
      <c r="BO1244" s="371"/>
      <c r="BP1244" s="369"/>
      <c r="BQ1244" s="370"/>
      <c r="BR1244" s="370"/>
      <c r="BS1244" s="371"/>
      <c r="BT1244" s="369"/>
      <c r="BU1244" s="370"/>
      <c r="BV1244" s="370"/>
      <c r="BW1244" s="371"/>
      <c r="BX1244" s="369"/>
      <c r="BY1244" s="370"/>
      <c r="BZ1244" s="370"/>
      <c r="CA1244" s="371"/>
      <c r="CB1244" s="369"/>
      <c r="CC1244" s="370"/>
      <c r="CD1244" s="370"/>
      <c r="CE1244" s="371"/>
      <c r="CF1244" s="369"/>
      <c r="CG1244" s="370"/>
      <c r="CH1244" s="370"/>
      <c r="CI1244" s="371"/>
      <c r="CJ1244" s="369"/>
      <c r="CK1244" s="370"/>
      <c r="CL1244" s="370"/>
      <c r="CM1244" s="371"/>
      <c r="CN1244" s="369"/>
      <c r="CO1244" s="370"/>
      <c r="CP1244" s="370"/>
      <c r="CQ1244" s="371"/>
      <c r="CR1244" s="369"/>
      <c r="CS1244" s="370"/>
      <c r="CT1244" s="370"/>
      <c r="CU1244" s="37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  <c r="DR1244" s="31"/>
      <c r="DS1244" s="31"/>
      <c r="DT1244" s="31"/>
      <c r="DU1244" s="31"/>
      <c r="DV1244" s="31"/>
      <c r="DW1244" s="31"/>
      <c r="DX1244" s="31"/>
      <c r="DY1244" s="31"/>
      <c r="DZ1244" s="31"/>
      <c r="EA1244" s="31"/>
      <c r="EB1244" s="31"/>
      <c r="EC1244" s="31"/>
      <c r="ED1244" s="31"/>
      <c r="EE1244" s="31"/>
      <c r="EF1244" s="31"/>
      <c r="EG1244" s="31"/>
      <c r="EH1244" s="31"/>
      <c r="EI1244" s="31"/>
      <c r="EJ1244" s="31"/>
      <c r="EK1244" s="31"/>
      <c r="EL1244" s="31"/>
      <c r="EM1244" s="31"/>
      <c r="EN1244" s="31"/>
      <c r="EO1244" s="31"/>
      <c r="EP1244" s="31"/>
      <c r="EQ1244" s="31"/>
      <c r="ER1244" s="31"/>
      <c r="ES1244" s="31"/>
      <c r="ET1244" s="31"/>
      <c r="EU1244" s="31"/>
      <c r="EV1244" s="31"/>
      <c r="EW1244" s="31"/>
      <c r="EX1244" s="31"/>
      <c r="EY1244" s="31"/>
      <c r="EZ1244" s="31"/>
      <c r="FA1244" s="31"/>
      <c r="FB1244" s="31"/>
      <c r="FC1244" s="31"/>
      <c r="FD1244" s="31"/>
      <c r="FE1244" s="31"/>
      <c r="FF1244" s="31"/>
      <c r="FG1244" s="31"/>
    </row>
    <row r="1245" spans="1:163" s="9" customFormat="1" ht="20.25" customHeight="1">
      <c r="A1245" s="31"/>
      <c r="B1245" s="31"/>
      <c r="C1245" s="31"/>
      <c r="D1245" s="31"/>
      <c r="E1245" s="31"/>
      <c r="F1245" s="31"/>
      <c r="G1245" s="31"/>
      <c r="H1245" s="31"/>
      <c r="I1245" s="376" t="s">
        <v>1607</v>
      </c>
      <c r="J1245" s="377"/>
      <c r="K1245" s="377"/>
      <c r="L1245" s="377"/>
      <c r="M1245" s="377"/>
      <c r="N1245" s="377"/>
      <c r="O1245" s="377"/>
      <c r="P1245" s="377"/>
      <c r="Q1245" s="378"/>
      <c r="R1245" s="412">
        <v>3</v>
      </c>
      <c r="S1245" s="413"/>
      <c r="T1245" s="369"/>
      <c r="U1245" s="370"/>
      <c r="V1245" s="370"/>
      <c r="W1245" s="371"/>
      <c r="X1245" s="369"/>
      <c r="Y1245" s="370"/>
      <c r="Z1245" s="370"/>
      <c r="AA1245" s="371"/>
      <c r="AB1245" s="369"/>
      <c r="AC1245" s="370"/>
      <c r="AD1245" s="370"/>
      <c r="AE1245" s="371"/>
      <c r="AF1245" s="369"/>
      <c r="AG1245" s="370"/>
      <c r="AH1245" s="370"/>
      <c r="AI1245" s="371"/>
      <c r="AJ1245" s="369"/>
      <c r="AK1245" s="370"/>
      <c r="AL1245" s="370"/>
      <c r="AM1245" s="371"/>
      <c r="AN1245" s="369"/>
      <c r="AO1245" s="370"/>
      <c r="AP1245" s="370"/>
      <c r="AQ1245" s="371"/>
      <c r="AR1245" s="369"/>
      <c r="AS1245" s="370"/>
      <c r="AT1245" s="370"/>
      <c r="AU1245" s="371"/>
      <c r="AV1245" s="369"/>
      <c r="AW1245" s="370"/>
      <c r="AX1245" s="370"/>
      <c r="AY1245" s="371"/>
      <c r="AZ1245" s="369"/>
      <c r="BA1245" s="370"/>
      <c r="BB1245" s="370"/>
      <c r="BC1245" s="371"/>
      <c r="BD1245" s="369"/>
      <c r="BE1245" s="370"/>
      <c r="BF1245" s="370"/>
      <c r="BG1245" s="371"/>
      <c r="BH1245" s="369"/>
      <c r="BI1245" s="370"/>
      <c r="BJ1245" s="370"/>
      <c r="BK1245" s="371"/>
      <c r="BL1245" s="369"/>
      <c r="BM1245" s="370"/>
      <c r="BN1245" s="370"/>
      <c r="BO1245" s="371"/>
      <c r="BP1245" s="369"/>
      <c r="BQ1245" s="370"/>
      <c r="BR1245" s="370"/>
      <c r="BS1245" s="371"/>
      <c r="BT1245" s="369"/>
      <c r="BU1245" s="370"/>
      <c r="BV1245" s="370"/>
      <c r="BW1245" s="371"/>
      <c r="BX1245" s="369"/>
      <c r="BY1245" s="370"/>
      <c r="BZ1245" s="370"/>
      <c r="CA1245" s="371"/>
      <c r="CB1245" s="369"/>
      <c r="CC1245" s="370"/>
      <c r="CD1245" s="370"/>
      <c r="CE1245" s="371"/>
      <c r="CF1245" s="369"/>
      <c r="CG1245" s="370"/>
      <c r="CH1245" s="370"/>
      <c r="CI1245" s="371"/>
      <c r="CJ1245" s="369"/>
      <c r="CK1245" s="370"/>
      <c r="CL1245" s="370"/>
      <c r="CM1245" s="371"/>
      <c r="CN1245" s="369"/>
      <c r="CO1245" s="370"/>
      <c r="CP1245" s="370"/>
      <c r="CQ1245" s="371"/>
      <c r="CR1245" s="369"/>
      <c r="CS1245" s="370"/>
      <c r="CT1245" s="370"/>
      <c r="CU1245" s="37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  <c r="DR1245" s="31"/>
      <c r="DS1245" s="31"/>
      <c r="DT1245" s="31"/>
      <c r="DU1245" s="31"/>
      <c r="DV1245" s="31"/>
      <c r="DW1245" s="31"/>
      <c r="DX1245" s="31"/>
      <c r="DY1245" s="31"/>
      <c r="DZ1245" s="31"/>
      <c r="EA1245" s="31"/>
      <c r="EB1245" s="31"/>
      <c r="EC1245" s="31"/>
      <c r="ED1245" s="31"/>
      <c r="EE1245" s="31"/>
      <c r="EF1245" s="31"/>
      <c r="EG1245" s="31"/>
      <c r="EH1245" s="31"/>
      <c r="EI1245" s="31"/>
      <c r="EJ1245" s="31"/>
      <c r="EK1245" s="31"/>
      <c r="EL1245" s="31"/>
      <c r="EM1245" s="31"/>
      <c r="EN1245" s="31"/>
      <c r="EO1245" s="31"/>
      <c r="EP1245" s="31"/>
      <c r="EQ1245" s="31"/>
      <c r="ER1245" s="31"/>
      <c r="ES1245" s="31"/>
      <c r="ET1245" s="31"/>
      <c r="EU1245" s="31"/>
      <c r="EV1245" s="31"/>
      <c r="EW1245" s="31"/>
      <c r="EX1245" s="31"/>
      <c r="EY1245" s="31"/>
      <c r="EZ1245" s="31"/>
      <c r="FA1245" s="31"/>
      <c r="FB1245" s="31"/>
      <c r="FC1245" s="31"/>
      <c r="FD1245" s="31"/>
      <c r="FE1245" s="31"/>
      <c r="FF1245" s="31"/>
      <c r="FG1245" s="31"/>
    </row>
    <row r="1246" spans="1:163" s="9" customFormat="1" ht="11.25" customHeight="1">
      <c r="A1246" s="31"/>
      <c r="B1246" s="31"/>
      <c r="C1246" s="31"/>
      <c r="D1246" s="31"/>
      <c r="E1246" s="31"/>
      <c r="F1246" s="31"/>
      <c r="G1246" s="31"/>
      <c r="H1246" s="31"/>
      <c r="I1246" s="49"/>
      <c r="J1246" s="49"/>
      <c r="K1246" s="49"/>
      <c r="L1246" s="49"/>
      <c r="M1246" s="49"/>
      <c r="N1246" s="49"/>
      <c r="O1246" s="49"/>
      <c r="P1246" s="49"/>
      <c r="Q1246" s="49"/>
      <c r="R1246" s="151"/>
      <c r="S1246" s="151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9"/>
      <c r="BQ1246" s="29"/>
      <c r="BR1246" s="29"/>
      <c r="BS1246" s="29"/>
      <c r="BT1246" s="29"/>
      <c r="BU1246" s="29"/>
      <c r="BV1246" s="29"/>
      <c r="BW1246" s="29"/>
      <c r="BX1246" s="29"/>
      <c r="BY1246" s="29"/>
      <c r="BZ1246" s="29"/>
      <c r="CA1246" s="29"/>
      <c r="CB1246" s="29"/>
      <c r="CC1246" s="29"/>
      <c r="CD1246" s="29"/>
      <c r="CE1246" s="29"/>
      <c r="CF1246" s="29"/>
      <c r="CG1246" s="29"/>
      <c r="CH1246" s="29"/>
      <c r="CI1246" s="29"/>
      <c r="CJ1246" s="29"/>
      <c r="CK1246" s="29"/>
      <c r="CL1246" s="29"/>
      <c r="CM1246" s="29"/>
      <c r="CN1246" s="29"/>
      <c r="CO1246" s="29"/>
      <c r="CP1246" s="29"/>
      <c r="CQ1246" s="29"/>
      <c r="CR1246" s="29"/>
      <c r="CS1246" s="29"/>
      <c r="CT1246" s="29"/>
      <c r="CU1246" s="29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  <c r="DQ1246" s="31"/>
      <c r="DR1246" s="31"/>
      <c r="DS1246" s="31"/>
      <c r="DT1246" s="31"/>
      <c r="DU1246" s="31"/>
      <c r="DV1246" s="31"/>
      <c r="DW1246" s="31"/>
      <c r="DX1246" s="31"/>
      <c r="DY1246" s="31"/>
      <c r="DZ1246" s="31"/>
      <c r="EA1246" s="31"/>
      <c r="EB1246" s="31"/>
      <c r="EC1246" s="31"/>
      <c r="ED1246" s="31"/>
      <c r="EE1246" s="31"/>
      <c r="EF1246" s="31"/>
      <c r="EG1246" s="31"/>
      <c r="EH1246" s="31"/>
      <c r="EI1246" s="31"/>
      <c r="EJ1246" s="31"/>
      <c r="EK1246" s="31"/>
      <c r="EL1246" s="31"/>
      <c r="EM1246" s="31"/>
      <c r="EN1246" s="31"/>
      <c r="EO1246" s="31"/>
      <c r="EP1246" s="31"/>
      <c r="EQ1246" s="31"/>
      <c r="ER1246" s="31"/>
      <c r="ES1246" s="31"/>
      <c r="ET1246" s="31"/>
      <c r="EU1246" s="31"/>
      <c r="EV1246" s="31"/>
      <c r="EW1246" s="31"/>
      <c r="EX1246" s="31"/>
      <c r="EY1246" s="31"/>
      <c r="EZ1246" s="31"/>
      <c r="FA1246" s="31"/>
      <c r="FB1246" s="31"/>
      <c r="FC1246" s="31"/>
      <c r="FD1246" s="31"/>
      <c r="FE1246" s="31"/>
      <c r="FF1246" s="31"/>
      <c r="FG1246" s="31"/>
    </row>
    <row r="1247" spans="1:163" s="9" customFormat="1" ht="11.25" customHeight="1">
      <c r="A1247" s="31"/>
      <c r="B1247" s="31"/>
      <c r="C1247" s="31"/>
      <c r="D1247" s="31"/>
      <c r="E1247" s="31"/>
      <c r="F1247" s="31"/>
      <c r="G1247" s="31"/>
      <c r="H1247" s="31"/>
      <c r="I1247" s="49"/>
      <c r="J1247" s="49"/>
      <c r="K1247" s="49"/>
      <c r="L1247" s="49"/>
      <c r="M1247" s="49"/>
      <c r="N1247" s="49"/>
      <c r="O1247" s="49"/>
      <c r="P1247" s="49"/>
      <c r="Q1247" s="49"/>
      <c r="R1247" s="151"/>
      <c r="S1247" s="151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9"/>
      <c r="BQ1247" s="29"/>
      <c r="BR1247" s="29"/>
      <c r="BS1247" s="29"/>
      <c r="BT1247" s="29"/>
      <c r="BU1247" s="29"/>
      <c r="BV1247" s="29"/>
      <c r="BW1247" s="29"/>
      <c r="BX1247" s="29"/>
      <c r="BY1247" s="29"/>
      <c r="BZ1247" s="29"/>
      <c r="CA1247" s="29"/>
      <c r="CB1247" s="29"/>
      <c r="CC1247" s="29"/>
      <c r="CD1247" s="29"/>
      <c r="CE1247" s="29"/>
      <c r="CF1247" s="29"/>
      <c r="CG1247" s="29"/>
      <c r="CH1247" s="29"/>
      <c r="CI1247" s="29"/>
      <c r="CJ1247" s="29"/>
      <c r="CK1247" s="29"/>
      <c r="CL1247" s="29"/>
      <c r="CM1247" s="29"/>
      <c r="CN1247" s="29"/>
      <c r="CO1247" s="29"/>
      <c r="CP1247" s="29"/>
      <c r="CQ1247" s="29"/>
      <c r="CR1247" s="29"/>
      <c r="CS1247" s="29"/>
      <c r="CT1247" s="29"/>
      <c r="CU1247" s="29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  <c r="DQ1247" s="31"/>
      <c r="DR1247" s="31"/>
      <c r="DS1247" s="31"/>
      <c r="DT1247" s="31"/>
      <c r="DU1247" s="31"/>
      <c r="DV1247" s="31"/>
      <c r="DW1247" s="31"/>
      <c r="DX1247" s="31"/>
      <c r="DY1247" s="31"/>
      <c r="DZ1247" s="31"/>
      <c r="EA1247" s="31"/>
      <c r="EB1247" s="31"/>
      <c r="EC1247" s="31"/>
      <c r="ED1247" s="31"/>
      <c r="EE1247" s="31"/>
      <c r="EF1247" s="31"/>
      <c r="EG1247" s="31"/>
      <c r="EH1247" s="31"/>
      <c r="EI1247" s="31"/>
      <c r="EJ1247" s="31"/>
      <c r="EK1247" s="31"/>
      <c r="EL1247" s="31"/>
      <c r="EM1247" s="31"/>
      <c r="EN1247" s="31"/>
      <c r="EO1247" s="31"/>
      <c r="EP1247" s="31"/>
      <c r="EQ1247" s="31"/>
      <c r="ER1247" s="31"/>
      <c r="ES1247" s="31"/>
      <c r="ET1247" s="31"/>
      <c r="EU1247" s="31"/>
      <c r="EV1247" s="31"/>
      <c r="EW1247" s="31"/>
      <c r="EX1247" s="31"/>
      <c r="EY1247" s="31"/>
      <c r="EZ1247" s="31"/>
      <c r="FA1247" s="31"/>
      <c r="FB1247" s="31"/>
      <c r="FC1247" s="31"/>
      <c r="FD1247" s="31"/>
      <c r="FE1247" s="31"/>
      <c r="FF1247" s="31"/>
      <c r="FG1247" s="31"/>
    </row>
    <row r="1248" spans="1:163" s="9" customFormat="1" ht="11.25" customHeight="1">
      <c r="A1248" s="31"/>
      <c r="B1248" s="31"/>
      <c r="C1248" s="31"/>
      <c r="D1248" s="31"/>
      <c r="E1248" s="31"/>
      <c r="F1248" s="31"/>
      <c r="G1248" s="31"/>
      <c r="H1248" s="31"/>
      <c r="I1248" s="49"/>
      <c r="J1248" s="49"/>
      <c r="K1248" s="49"/>
      <c r="L1248" s="49"/>
      <c r="M1248" s="49"/>
      <c r="N1248" s="49"/>
      <c r="O1248" s="516" t="s">
        <v>1797</v>
      </c>
      <c r="P1248" s="457"/>
      <c r="Q1248" s="457"/>
      <c r="R1248" s="457"/>
      <c r="S1248" s="457"/>
      <c r="T1248" s="457"/>
      <c r="U1248" s="457"/>
      <c r="V1248" s="457"/>
      <c r="W1248" s="457"/>
      <c r="X1248" s="457"/>
      <c r="Y1248" s="457"/>
      <c r="Z1248" s="457"/>
      <c r="AA1248" s="457"/>
      <c r="AB1248" s="457"/>
      <c r="AC1248" s="457"/>
      <c r="AD1248" s="457"/>
      <c r="AE1248" s="457"/>
      <c r="AF1248" s="457"/>
      <c r="AG1248" s="457"/>
      <c r="AH1248" s="457"/>
      <c r="AI1248" s="457"/>
      <c r="AJ1248" s="457"/>
      <c r="AK1248" s="457"/>
      <c r="AL1248" s="457"/>
      <c r="AM1248" s="457"/>
      <c r="AN1248" s="457"/>
      <c r="AO1248" s="457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9"/>
      <c r="BQ1248" s="29"/>
      <c r="BR1248" s="29"/>
      <c r="BS1248" s="29"/>
      <c r="BT1248" s="29"/>
      <c r="BU1248" s="29"/>
      <c r="BV1248" s="29"/>
      <c r="BW1248" s="29"/>
      <c r="BX1248" s="29"/>
      <c r="BY1248" s="29"/>
      <c r="BZ1248" s="29"/>
      <c r="CA1248" s="29"/>
      <c r="CB1248" s="29"/>
      <c r="CC1248" s="29"/>
      <c r="CD1248" s="29"/>
      <c r="CE1248" s="29"/>
      <c r="CF1248" s="29"/>
      <c r="CG1248" s="29"/>
      <c r="CH1248" s="29"/>
      <c r="CI1248" s="29"/>
      <c r="CJ1248" s="29"/>
      <c r="CK1248" s="29"/>
      <c r="CL1248" s="29"/>
      <c r="CM1248" s="29"/>
      <c r="CN1248" s="29"/>
      <c r="CO1248" s="29"/>
      <c r="CP1248" s="29"/>
      <c r="CQ1248" s="29"/>
      <c r="CR1248" s="29"/>
      <c r="CS1248" s="29"/>
      <c r="CT1248" s="29"/>
      <c r="CU1248" s="29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  <c r="DQ1248" s="31"/>
      <c r="DR1248" s="31"/>
      <c r="DS1248" s="31"/>
      <c r="DT1248" s="31"/>
      <c r="DU1248" s="31"/>
      <c r="DV1248" s="31"/>
      <c r="DW1248" s="31"/>
      <c r="DX1248" s="31"/>
      <c r="DY1248" s="31"/>
      <c r="DZ1248" s="31"/>
      <c r="EA1248" s="31"/>
      <c r="EB1248" s="31"/>
      <c r="EC1248" s="31"/>
      <c r="ED1248" s="31"/>
      <c r="EE1248" s="31"/>
      <c r="EF1248" s="31"/>
      <c r="EG1248" s="31"/>
      <c r="EH1248" s="31"/>
      <c r="EI1248" s="31"/>
      <c r="EJ1248" s="31"/>
      <c r="EK1248" s="31"/>
      <c r="EL1248" s="31"/>
      <c r="EM1248" s="31"/>
      <c r="EN1248" s="31"/>
      <c r="EO1248" s="31"/>
      <c r="EP1248" s="31"/>
      <c r="EQ1248" s="31"/>
      <c r="ER1248" s="31"/>
      <c r="ES1248" s="31"/>
      <c r="ET1248" s="31"/>
      <c r="EU1248" s="31"/>
      <c r="EV1248" s="31"/>
      <c r="EW1248" s="31"/>
      <c r="EX1248" s="31"/>
      <c r="EY1248" s="31"/>
      <c r="EZ1248" s="31"/>
      <c r="FA1248" s="31"/>
      <c r="FB1248" s="31"/>
      <c r="FC1248" s="31"/>
      <c r="FD1248" s="31"/>
      <c r="FE1248" s="31"/>
      <c r="FF1248" s="31"/>
      <c r="FG1248" s="31"/>
    </row>
    <row r="1249" spans="1:163" s="9" customFormat="1" ht="15.75" customHeight="1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21"/>
      <c r="L1249" s="21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  <c r="DQ1249" s="31"/>
      <c r="DR1249" s="31"/>
      <c r="DS1249" s="31"/>
      <c r="DT1249" s="31"/>
      <c r="DU1249" s="31"/>
      <c r="DV1249" s="31"/>
      <c r="DW1249" s="31"/>
      <c r="DX1249" s="31"/>
      <c r="DY1249" s="31"/>
      <c r="DZ1249" s="31"/>
      <c r="EA1249" s="31"/>
      <c r="EB1249" s="31"/>
      <c r="EC1249" s="31"/>
      <c r="ED1249" s="31"/>
      <c r="EE1249" s="31"/>
      <c r="EF1249" s="31"/>
      <c r="EG1249" s="31"/>
      <c r="EH1249" s="31"/>
      <c r="EI1249" s="31"/>
      <c r="EJ1249" s="31"/>
      <c r="EK1249" s="31"/>
      <c r="EL1249" s="31"/>
      <c r="EM1249" s="31"/>
      <c r="EN1249" s="31"/>
      <c r="EO1249" s="31"/>
      <c r="EP1249" s="31"/>
      <c r="EQ1249" s="31"/>
      <c r="ER1249" s="31"/>
      <c r="ES1249" s="31"/>
      <c r="ET1249" s="31"/>
      <c r="EU1249" s="31"/>
      <c r="EV1249" s="31"/>
      <c r="EW1249" s="31"/>
      <c r="EX1249" s="31"/>
      <c r="EY1249" s="31"/>
      <c r="EZ1249" s="31"/>
      <c r="FA1249" s="31"/>
      <c r="FB1249" s="31"/>
      <c r="FC1249" s="31"/>
      <c r="FD1249" s="31"/>
      <c r="FE1249" s="31"/>
      <c r="FF1249" s="31"/>
      <c r="FG1249" s="31"/>
    </row>
    <row r="1250" spans="1:163" s="9" customFormat="1" ht="15.75" customHeight="1">
      <c r="A1250" s="31"/>
      <c r="B1250" s="31"/>
      <c r="C1250" s="31"/>
      <c r="D1250" s="31"/>
      <c r="E1250" s="31"/>
      <c r="F1250" s="31"/>
      <c r="G1250" s="31"/>
      <c r="H1250" s="31"/>
      <c r="I1250" s="531" t="s">
        <v>1809</v>
      </c>
      <c r="J1250" s="532"/>
      <c r="K1250" s="532"/>
      <c r="L1250" s="532"/>
      <c r="M1250" s="532"/>
      <c r="N1250" s="532"/>
      <c r="O1250" s="532"/>
      <c r="P1250" s="532"/>
      <c r="Q1250" s="532"/>
      <c r="R1250" s="532"/>
      <c r="S1250" s="532"/>
      <c r="T1250" s="532"/>
      <c r="U1250" s="532"/>
      <c r="V1250" s="532"/>
      <c r="W1250" s="532"/>
      <c r="X1250" s="532"/>
      <c r="Y1250" s="533"/>
      <c r="Z1250" s="537" t="s">
        <v>525</v>
      </c>
      <c r="AA1250" s="538"/>
      <c r="AB1250" s="507" t="s">
        <v>1773</v>
      </c>
      <c r="AC1250" s="508"/>
      <c r="AD1250" s="508"/>
      <c r="AE1250" s="509"/>
      <c r="AF1250" s="507" t="s">
        <v>1775</v>
      </c>
      <c r="AG1250" s="508"/>
      <c r="AH1250" s="508"/>
      <c r="AI1250" s="509"/>
      <c r="AJ1250" s="507" t="s">
        <v>1776</v>
      </c>
      <c r="AK1250" s="508"/>
      <c r="AL1250" s="508"/>
      <c r="AM1250" s="509"/>
      <c r="AN1250" s="507" t="s">
        <v>1777</v>
      </c>
      <c r="AO1250" s="508"/>
      <c r="AP1250" s="508"/>
      <c r="AQ1250" s="509"/>
      <c r="AR1250" s="507" t="s">
        <v>1774</v>
      </c>
      <c r="AS1250" s="508"/>
      <c r="AT1250" s="508"/>
      <c r="AU1250" s="509"/>
      <c r="AV1250" s="29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  <c r="DR1250" s="31"/>
      <c r="DS1250" s="31"/>
      <c r="DT1250" s="31"/>
      <c r="DU1250" s="31"/>
      <c r="DV1250" s="31"/>
      <c r="DW1250" s="31"/>
      <c r="DX1250" s="31"/>
      <c r="DY1250" s="31"/>
      <c r="DZ1250" s="31"/>
      <c r="EA1250" s="31"/>
      <c r="EB1250" s="31"/>
      <c r="EC1250" s="31"/>
      <c r="ED1250" s="31"/>
      <c r="EE1250" s="31"/>
      <c r="EF1250" s="31"/>
      <c r="EG1250" s="31"/>
      <c r="EH1250" s="31"/>
      <c r="EI1250" s="31"/>
      <c r="EJ1250" s="31"/>
      <c r="EK1250" s="31"/>
      <c r="EL1250" s="31"/>
      <c r="EM1250" s="31"/>
      <c r="EN1250" s="31"/>
      <c r="EO1250" s="31"/>
      <c r="EP1250" s="31"/>
      <c r="EQ1250" s="31"/>
      <c r="ER1250" s="31"/>
      <c r="ES1250" s="31"/>
      <c r="ET1250" s="31"/>
      <c r="EU1250" s="31"/>
      <c r="EV1250" s="31"/>
      <c r="EW1250" s="31"/>
      <c r="EX1250" s="31"/>
      <c r="EY1250" s="31"/>
      <c r="EZ1250" s="31"/>
      <c r="FA1250" s="31"/>
      <c r="FB1250" s="31"/>
      <c r="FC1250" s="31"/>
      <c r="FD1250" s="31"/>
      <c r="FE1250" s="31"/>
      <c r="FF1250" s="31"/>
      <c r="FG1250" s="31"/>
    </row>
    <row r="1251" spans="1:163" s="9" customFormat="1" ht="15.75" customHeight="1">
      <c r="A1251" s="31"/>
      <c r="B1251" s="31"/>
      <c r="C1251" s="31"/>
      <c r="D1251" s="31"/>
      <c r="E1251" s="31"/>
      <c r="F1251" s="31"/>
      <c r="G1251" s="31"/>
      <c r="H1251" s="31"/>
      <c r="I1251" s="534"/>
      <c r="J1251" s="535"/>
      <c r="K1251" s="535"/>
      <c r="L1251" s="535"/>
      <c r="M1251" s="535"/>
      <c r="N1251" s="535"/>
      <c r="O1251" s="535"/>
      <c r="P1251" s="535"/>
      <c r="Q1251" s="535"/>
      <c r="R1251" s="535"/>
      <c r="S1251" s="535"/>
      <c r="T1251" s="535"/>
      <c r="U1251" s="535"/>
      <c r="V1251" s="535"/>
      <c r="W1251" s="535"/>
      <c r="X1251" s="535"/>
      <c r="Y1251" s="536"/>
      <c r="Z1251" s="539"/>
      <c r="AA1251" s="540"/>
      <c r="AB1251" s="510"/>
      <c r="AC1251" s="511"/>
      <c r="AD1251" s="511"/>
      <c r="AE1251" s="512"/>
      <c r="AF1251" s="510"/>
      <c r="AG1251" s="511"/>
      <c r="AH1251" s="511"/>
      <c r="AI1251" s="512"/>
      <c r="AJ1251" s="510"/>
      <c r="AK1251" s="511"/>
      <c r="AL1251" s="511"/>
      <c r="AM1251" s="512"/>
      <c r="AN1251" s="510"/>
      <c r="AO1251" s="511"/>
      <c r="AP1251" s="511"/>
      <c r="AQ1251" s="512"/>
      <c r="AR1251" s="510"/>
      <c r="AS1251" s="511"/>
      <c r="AT1251" s="511"/>
      <c r="AU1251" s="512"/>
      <c r="AV1251" s="29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  <c r="DR1251" s="31"/>
      <c r="DS1251" s="31"/>
      <c r="DT1251" s="31"/>
      <c r="DU1251" s="31"/>
      <c r="DV1251" s="31"/>
      <c r="DW1251" s="31"/>
      <c r="DX1251" s="31"/>
      <c r="DY1251" s="31"/>
      <c r="DZ1251" s="31"/>
      <c r="EA1251" s="31"/>
      <c r="EB1251" s="31"/>
      <c r="EC1251" s="31"/>
      <c r="ED1251" s="31"/>
      <c r="EE1251" s="31"/>
      <c r="EF1251" s="31"/>
      <c r="EG1251" s="31"/>
      <c r="EH1251" s="31"/>
      <c r="EI1251" s="31"/>
      <c r="EJ1251" s="31"/>
      <c r="EK1251" s="31"/>
      <c r="EL1251" s="31"/>
      <c r="EM1251" s="31"/>
      <c r="EN1251" s="31"/>
      <c r="EO1251" s="31"/>
      <c r="EP1251" s="31"/>
      <c r="EQ1251" s="31"/>
      <c r="ER1251" s="31"/>
      <c r="ES1251" s="31"/>
      <c r="ET1251" s="31"/>
      <c r="EU1251" s="31"/>
      <c r="EV1251" s="31"/>
      <c r="EW1251" s="31"/>
      <c r="EX1251" s="31"/>
      <c r="EY1251" s="31"/>
      <c r="EZ1251" s="31"/>
      <c r="FA1251" s="31"/>
      <c r="FB1251" s="31"/>
      <c r="FC1251" s="31"/>
      <c r="FD1251" s="31"/>
      <c r="FE1251" s="31"/>
      <c r="FF1251" s="31"/>
      <c r="FG1251" s="31"/>
    </row>
    <row r="1252" spans="1:163" s="9" customFormat="1" ht="15.75" customHeight="1">
      <c r="A1252" s="31"/>
      <c r="B1252" s="31"/>
      <c r="C1252" s="31"/>
      <c r="D1252" s="31"/>
      <c r="E1252" s="31"/>
      <c r="F1252" s="31"/>
      <c r="G1252" s="31"/>
      <c r="H1252" s="31"/>
      <c r="I1252" s="517"/>
      <c r="J1252" s="518"/>
      <c r="K1252" s="518"/>
      <c r="L1252" s="518"/>
      <c r="M1252" s="518"/>
      <c r="N1252" s="518"/>
      <c r="O1252" s="518"/>
      <c r="P1252" s="518"/>
      <c r="Q1252" s="518"/>
      <c r="R1252" s="518"/>
      <c r="S1252" s="518"/>
      <c r="T1252" s="518"/>
      <c r="U1252" s="518"/>
      <c r="V1252" s="518"/>
      <c r="W1252" s="518"/>
      <c r="X1252" s="518"/>
      <c r="Y1252" s="519"/>
      <c r="Z1252" s="541"/>
      <c r="AA1252" s="542"/>
      <c r="AB1252" s="513"/>
      <c r="AC1252" s="514"/>
      <c r="AD1252" s="514"/>
      <c r="AE1252" s="515"/>
      <c r="AF1252" s="513"/>
      <c r="AG1252" s="514"/>
      <c r="AH1252" s="514"/>
      <c r="AI1252" s="515"/>
      <c r="AJ1252" s="513"/>
      <c r="AK1252" s="514"/>
      <c r="AL1252" s="514"/>
      <c r="AM1252" s="515"/>
      <c r="AN1252" s="513"/>
      <c r="AO1252" s="514"/>
      <c r="AP1252" s="514"/>
      <c r="AQ1252" s="515"/>
      <c r="AR1252" s="513"/>
      <c r="AS1252" s="514"/>
      <c r="AT1252" s="514"/>
      <c r="AU1252" s="515"/>
      <c r="AV1252" s="29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  <c r="DR1252" s="31"/>
      <c r="DS1252" s="31"/>
      <c r="DT1252" s="31"/>
      <c r="DU1252" s="31"/>
      <c r="DV1252" s="31"/>
      <c r="DW1252" s="31"/>
      <c r="DX1252" s="31"/>
      <c r="DY1252" s="31"/>
      <c r="DZ1252" s="31"/>
      <c r="EA1252" s="31"/>
      <c r="EB1252" s="31"/>
      <c r="EC1252" s="31"/>
      <c r="ED1252" s="31"/>
      <c r="EE1252" s="31"/>
      <c r="EF1252" s="31"/>
      <c r="EG1252" s="31"/>
      <c r="EH1252" s="31"/>
      <c r="EI1252" s="31"/>
      <c r="EJ1252" s="31"/>
      <c r="EK1252" s="31"/>
      <c r="EL1252" s="31"/>
      <c r="EM1252" s="31"/>
      <c r="EN1252" s="31"/>
      <c r="EO1252" s="31"/>
      <c r="EP1252" s="31"/>
      <c r="EQ1252" s="31"/>
      <c r="ER1252" s="31"/>
      <c r="ES1252" s="31"/>
      <c r="ET1252" s="31"/>
      <c r="EU1252" s="31"/>
      <c r="EV1252" s="31"/>
      <c r="EW1252" s="31"/>
      <c r="EX1252" s="31"/>
      <c r="EY1252" s="31"/>
      <c r="EZ1252" s="31"/>
      <c r="FA1252" s="31"/>
      <c r="FB1252" s="31"/>
      <c r="FC1252" s="31"/>
      <c r="FD1252" s="31"/>
      <c r="FE1252" s="31"/>
      <c r="FF1252" s="31"/>
      <c r="FG1252" s="31"/>
    </row>
    <row r="1253" spans="1:163" s="9" customFormat="1" ht="15.75" customHeight="1">
      <c r="A1253" s="31"/>
      <c r="B1253" s="31"/>
      <c r="C1253" s="31"/>
      <c r="D1253" s="31"/>
      <c r="E1253" s="31"/>
      <c r="F1253" s="31"/>
      <c r="G1253" s="31"/>
      <c r="H1253" s="31"/>
      <c r="I1253" s="945" t="s">
        <v>1439</v>
      </c>
      <c r="J1253" s="946"/>
      <c r="K1253" s="946"/>
      <c r="L1253" s="946"/>
      <c r="M1253" s="946"/>
      <c r="N1253" s="946"/>
      <c r="O1253" s="946"/>
      <c r="P1253" s="946"/>
      <c r="Q1253" s="946"/>
      <c r="R1253" s="946"/>
      <c r="S1253" s="946"/>
      <c r="T1253" s="946"/>
      <c r="U1253" s="946"/>
      <c r="V1253" s="946"/>
      <c r="W1253" s="946"/>
      <c r="X1253" s="946"/>
      <c r="Y1253" s="947"/>
      <c r="Z1253" s="948" t="s">
        <v>1440</v>
      </c>
      <c r="AA1253" s="949"/>
      <c r="AB1253" s="945">
        <v>1</v>
      </c>
      <c r="AC1253" s="946"/>
      <c r="AD1253" s="946"/>
      <c r="AE1253" s="947"/>
      <c r="AF1253" s="945">
        <v>2</v>
      </c>
      <c r="AG1253" s="946"/>
      <c r="AH1253" s="946"/>
      <c r="AI1253" s="947"/>
      <c r="AJ1253" s="945">
        <v>3</v>
      </c>
      <c r="AK1253" s="946"/>
      <c r="AL1253" s="946"/>
      <c r="AM1253" s="947"/>
      <c r="AN1253" s="945">
        <v>4</v>
      </c>
      <c r="AO1253" s="946"/>
      <c r="AP1253" s="946"/>
      <c r="AQ1253" s="947"/>
      <c r="AR1253" s="945">
        <v>5</v>
      </c>
      <c r="AS1253" s="946"/>
      <c r="AT1253" s="946"/>
      <c r="AU1253" s="947"/>
      <c r="AV1253" s="29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  <c r="DQ1253" s="31"/>
      <c r="DR1253" s="31"/>
      <c r="DS1253" s="31"/>
      <c r="DT1253" s="31"/>
      <c r="DU1253" s="31"/>
      <c r="DV1253" s="31"/>
      <c r="DW1253" s="31"/>
      <c r="DX1253" s="31"/>
      <c r="DY1253" s="31"/>
      <c r="DZ1253" s="31"/>
      <c r="EA1253" s="31"/>
      <c r="EB1253" s="31"/>
      <c r="EC1253" s="31"/>
      <c r="ED1253" s="31"/>
      <c r="EE1253" s="31"/>
      <c r="EF1253" s="31"/>
      <c r="EG1253" s="31"/>
      <c r="EH1253" s="31"/>
      <c r="EI1253" s="31"/>
      <c r="EJ1253" s="31"/>
      <c r="EK1253" s="31"/>
      <c r="EL1253" s="31"/>
      <c r="EM1253" s="31"/>
      <c r="EN1253" s="31"/>
      <c r="EO1253" s="31"/>
      <c r="EP1253" s="31"/>
      <c r="EQ1253" s="31"/>
      <c r="ER1253" s="31"/>
      <c r="ES1253" s="31"/>
      <c r="ET1253" s="31"/>
      <c r="EU1253" s="31"/>
      <c r="EV1253" s="31"/>
      <c r="EW1253" s="31"/>
      <c r="EX1253" s="31"/>
      <c r="EY1253" s="31"/>
      <c r="EZ1253" s="31"/>
      <c r="FA1253" s="31"/>
      <c r="FB1253" s="31"/>
      <c r="FC1253" s="31"/>
      <c r="FD1253" s="31"/>
      <c r="FE1253" s="31"/>
      <c r="FF1253" s="31"/>
      <c r="FG1253" s="31"/>
    </row>
    <row r="1254" spans="1:163" s="9" customFormat="1" ht="15.75" customHeight="1">
      <c r="A1254" s="31"/>
      <c r="B1254" s="31"/>
      <c r="C1254" s="31"/>
      <c r="D1254" s="31"/>
      <c r="E1254" s="31"/>
      <c r="F1254" s="31"/>
      <c r="G1254" s="31"/>
      <c r="H1254" s="31"/>
      <c r="I1254" s="523" t="s">
        <v>1778</v>
      </c>
      <c r="J1254" s="524"/>
      <c r="K1254" s="524"/>
      <c r="L1254" s="524"/>
      <c r="M1254" s="524"/>
      <c r="N1254" s="524"/>
      <c r="O1254" s="524"/>
      <c r="P1254" s="524"/>
      <c r="Q1254" s="524"/>
      <c r="R1254" s="524"/>
      <c r="S1254" s="524"/>
      <c r="T1254" s="524"/>
      <c r="U1254" s="524"/>
      <c r="V1254" s="524"/>
      <c r="W1254" s="524"/>
      <c r="X1254" s="524"/>
      <c r="Y1254" s="525"/>
      <c r="Z1254" s="526">
        <v>1</v>
      </c>
      <c r="AA1254" s="527"/>
      <c r="AB1254" s="520"/>
      <c r="AC1254" s="521"/>
      <c r="AD1254" s="521"/>
      <c r="AE1254" s="522"/>
      <c r="AF1254" s="520"/>
      <c r="AG1254" s="521"/>
      <c r="AH1254" s="521"/>
      <c r="AI1254" s="522"/>
      <c r="AJ1254" s="520"/>
      <c r="AK1254" s="521"/>
      <c r="AL1254" s="521"/>
      <c r="AM1254" s="522"/>
      <c r="AN1254" s="520"/>
      <c r="AO1254" s="521"/>
      <c r="AP1254" s="521"/>
      <c r="AQ1254" s="522"/>
      <c r="AR1254" s="520"/>
      <c r="AS1254" s="521"/>
      <c r="AT1254" s="521"/>
      <c r="AU1254" s="522"/>
      <c r="AV1254" s="29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  <c r="DQ1254" s="31"/>
      <c r="DR1254" s="31"/>
      <c r="DS1254" s="31"/>
      <c r="DT1254" s="31"/>
      <c r="DU1254" s="31"/>
      <c r="DV1254" s="31"/>
      <c r="DW1254" s="31"/>
      <c r="DX1254" s="31"/>
      <c r="DY1254" s="31"/>
      <c r="DZ1254" s="31"/>
      <c r="EA1254" s="31"/>
      <c r="EB1254" s="31"/>
      <c r="EC1254" s="31"/>
      <c r="ED1254" s="31"/>
      <c r="EE1254" s="31"/>
      <c r="EF1254" s="31"/>
      <c r="EG1254" s="31"/>
      <c r="EH1254" s="31"/>
      <c r="EI1254" s="31"/>
      <c r="EJ1254" s="31"/>
      <c r="EK1254" s="31"/>
      <c r="EL1254" s="31"/>
      <c r="EM1254" s="31"/>
      <c r="EN1254" s="31"/>
      <c r="EO1254" s="31"/>
      <c r="EP1254" s="31"/>
      <c r="EQ1254" s="31"/>
      <c r="ER1254" s="31"/>
      <c r="ES1254" s="31"/>
      <c r="ET1254" s="31"/>
      <c r="EU1254" s="31"/>
      <c r="EV1254" s="31"/>
      <c r="EW1254" s="31"/>
      <c r="EX1254" s="31"/>
      <c r="EY1254" s="31"/>
      <c r="EZ1254" s="31"/>
      <c r="FA1254" s="31"/>
      <c r="FB1254" s="31"/>
      <c r="FC1254" s="31"/>
      <c r="FD1254" s="31"/>
      <c r="FE1254" s="31"/>
      <c r="FF1254" s="31"/>
      <c r="FG1254" s="31"/>
    </row>
    <row r="1255" spans="1:163" s="9" customFormat="1" ht="15.75" customHeight="1">
      <c r="A1255" s="31"/>
      <c r="B1255" s="31"/>
      <c r="C1255" s="31"/>
      <c r="D1255" s="31"/>
      <c r="E1255" s="31"/>
      <c r="F1255" s="31"/>
      <c r="G1255" s="31"/>
      <c r="H1255" s="31"/>
      <c r="I1255" s="523" t="s">
        <v>1779</v>
      </c>
      <c r="J1255" s="524"/>
      <c r="K1255" s="524"/>
      <c r="L1255" s="524"/>
      <c r="M1255" s="524"/>
      <c r="N1255" s="524"/>
      <c r="O1255" s="524"/>
      <c r="P1255" s="524"/>
      <c r="Q1255" s="524"/>
      <c r="R1255" s="524"/>
      <c r="S1255" s="524"/>
      <c r="T1255" s="524"/>
      <c r="U1255" s="524"/>
      <c r="V1255" s="524"/>
      <c r="W1255" s="524"/>
      <c r="X1255" s="524"/>
      <c r="Y1255" s="525"/>
      <c r="Z1255" s="526">
        <v>2</v>
      </c>
      <c r="AA1255" s="527"/>
      <c r="AB1255" s="520"/>
      <c r="AC1255" s="521"/>
      <c r="AD1255" s="521"/>
      <c r="AE1255" s="522"/>
      <c r="AF1255" s="520"/>
      <c r="AG1255" s="521"/>
      <c r="AH1255" s="521"/>
      <c r="AI1255" s="522"/>
      <c r="AJ1255" s="520"/>
      <c r="AK1255" s="521"/>
      <c r="AL1255" s="521"/>
      <c r="AM1255" s="522"/>
      <c r="AN1255" s="520"/>
      <c r="AO1255" s="521"/>
      <c r="AP1255" s="521"/>
      <c r="AQ1255" s="522"/>
      <c r="AR1255" s="520"/>
      <c r="AS1255" s="521"/>
      <c r="AT1255" s="521"/>
      <c r="AU1255" s="522"/>
      <c r="AV1255" s="29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  <c r="DQ1255" s="31"/>
      <c r="DR1255" s="31"/>
      <c r="DS1255" s="31"/>
      <c r="DT1255" s="31"/>
      <c r="DU1255" s="31"/>
      <c r="DV1255" s="31"/>
      <c r="DW1255" s="31"/>
      <c r="DX1255" s="31"/>
      <c r="DY1255" s="31"/>
      <c r="DZ1255" s="31"/>
      <c r="EA1255" s="31"/>
      <c r="EB1255" s="31"/>
      <c r="EC1255" s="31"/>
      <c r="ED1255" s="31"/>
      <c r="EE1255" s="31"/>
      <c r="EF1255" s="31"/>
      <c r="EG1255" s="31"/>
      <c r="EH1255" s="31"/>
      <c r="EI1255" s="31"/>
      <c r="EJ1255" s="31"/>
      <c r="EK1255" s="31"/>
      <c r="EL1255" s="31"/>
      <c r="EM1255" s="31"/>
      <c r="EN1255" s="31"/>
      <c r="EO1255" s="31"/>
      <c r="EP1255" s="31"/>
      <c r="EQ1255" s="31"/>
      <c r="ER1255" s="31"/>
      <c r="ES1255" s="31"/>
      <c r="ET1255" s="31"/>
      <c r="EU1255" s="31"/>
      <c r="EV1255" s="31"/>
      <c r="EW1255" s="31"/>
      <c r="EX1255" s="31"/>
      <c r="EY1255" s="31"/>
      <c r="EZ1255" s="31"/>
      <c r="FA1255" s="31"/>
      <c r="FB1255" s="31"/>
      <c r="FC1255" s="31"/>
      <c r="FD1255" s="31"/>
      <c r="FE1255" s="31"/>
      <c r="FF1255" s="31"/>
      <c r="FG1255" s="31"/>
    </row>
    <row r="1256" spans="1:163" s="9" customFormat="1" ht="15.75" customHeight="1">
      <c r="A1256" s="31"/>
      <c r="B1256" s="31"/>
      <c r="C1256" s="31"/>
      <c r="D1256" s="31"/>
      <c r="E1256" s="31"/>
      <c r="F1256" s="31"/>
      <c r="G1256" s="31"/>
      <c r="H1256" s="31"/>
      <c r="I1256" s="523" t="s">
        <v>1780</v>
      </c>
      <c r="J1256" s="524"/>
      <c r="K1256" s="524"/>
      <c r="L1256" s="524"/>
      <c r="M1256" s="524"/>
      <c r="N1256" s="524"/>
      <c r="O1256" s="524"/>
      <c r="P1256" s="524"/>
      <c r="Q1256" s="524"/>
      <c r="R1256" s="524"/>
      <c r="S1256" s="524"/>
      <c r="T1256" s="524"/>
      <c r="U1256" s="524"/>
      <c r="V1256" s="524"/>
      <c r="W1256" s="524"/>
      <c r="X1256" s="524"/>
      <c r="Y1256" s="525"/>
      <c r="Z1256" s="526">
        <v>3</v>
      </c>
      <c r="AA1256" s="527"/>
      <c r="AB1256" s="520"/>
      <c r="AC1256" s="521"/>
      <c r="AD1256" s="521"/>
      <c r="AE1256" s="522"/>
      <c r="AF1256" s="520"/>
      <c r="AG1256" s="521"/>
      <c r="AH1256" s="521"/>
      <c r="AI1256" s="522"/>
      <c r="AJ1256" s="520"/>
      <c r="AK1256" s="521"/>
      <c r="AL1256" s="521"/>
      <c r="AM1256" s="522"/>
      <c r="AN1256" s="520"/>
      <c r="AO1256" s="521"/>
      <c r="AP1256" s="521"/>
      <c r="AQ1256" s="522"/>
      <c r="AR1256" s="520"/>
      <c r="AS1256" s="521"/>
      <c r="AT1256" s="521"/>
      <c r="AU1256" s="522"/>
      <c r="AV1256" s="29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  <c r="DQ1256" s="31"/>
      <c r="DR1256" s="31"/>
      <c r="DS1256" s="31"/>
      <c r="DT1256" s="31"/>
      <c r="DU1256" s="31"/>
      <c r="DV1256" s="31"/>
      <c r="DW1256" s="31"/>
      <c r="DX1256" s="31"/>
      <c r="DY1256" s="31"/>
      <c r="DZ1256" s="31"/>
      <c r="EA1256" s="31"/>
      <c r="EB1256" s="31"/>
      <c r="EC1256" s="31"/>
      <c r="ED1256" s="31"/>
      <c r="EE1256" s="31"/>
      <c r="EF1256" s="31"/>
      <c r="EG1256" s="31"/>
      <c r="EH1256" s="31"/>
      <c r="EI1256" s="31"/>
      <c r="EJ1256" s="31"/>
      <c r="EK1256" s="31"/>
      <c r="EL1256" s="31"/>
      <c r="EM1256" s="31"/>
      <c r="EN1256" s="31"/>
      <c r="EO1256" s="31"/>
      <c r="EP1256" s="31"/>
      <c r="EQ1256" s="31"/>
      <c r="ER1256" s="31"/>
      <c r="ES1256" s="31"/>
      <c r="ET1256" s="31"/>
      <c r="EU1256" s="31"/>
      <c r="EV1256" s="31"/>
      <c r="EW1256" s="31"/>
      <c r="EX1256" s="31"/>
      <c r="EY1256" s="31"/>
      <c r="EZ1256" s="31"/>
      <c r="FA1256" s="31"/>
      <c r="FB1256" s="31"/>
      <c r="FC1256" s="31"/>
      <c r="FD1256" s="31"/>
      <c r="FE1256" s="31"/>
      <c r="FF1256" s="31"/>
      <c r="FG1256" s="31"/>
    </row>
    <row r="1257" spans="1:163" s="9" customFormat="1" ht="15.75" customHeight="1">
      <c r="A1257" s="31"/>
      <c r="B1257" s="31"/>
      <c r="C1257" s="31"/>
      <c r="D1257" s="31"/>
      <c r="E1257" s="31"/>
      <c r="F1257" s="31"/>
      <c r="G1257" s="31"/>
      <c r="H1257" s="31"/>
      <c r="I1257" s="523" t="s">
        <v>1781</v>
      </c>
      <c r="J1257" s="524"/>
      <c r="K1257" s="524"/>
      <c r="L1257" s="524"/>
      <c r="M1257" s="524"/>
      <c r="N1257" s="524"/>
      <c r="O1257" s="524"/>
      <c r="P1257" s="524"/>
      <c r="Q1257" s="524"/>
      <c r="R1257" s="524"/>
      <c r="S1257" s="524"/>
      <c r="T1257" s="524"/>
      <c r="U1257" s="524"/>
      <c r="V1257" s="524"/>
      <c r="W1257" s="524"/>
      <c r="X1257" s="524"/>
      <c r="Y1257" s="525"/>
      <c r="Z1257" s="526">
        <v>4</v>
      </c>
      <c r="AA1257" s="527"/>
      <c r="AB1257" s="520"/>
      <c r="AC1257" s="521"/>
      <c r="AD1257" s="521"/>
      <c r="AE1257" s="522"/>
      <c r="AF1257" s="520"/>
      <c r="AG1257" s="521"/>
      <c r="AH1257" s="521"/>
      <c r="AI1257" s="522"/>
      <c r="AJ1257" s="520"/>
      <c r="AK1257" s="521"/>
      <c r="AL1257" s="521"/>
      <c r="AM1257" s="522"/>
      <c r="AN1257" s="520"/>
      <c r="AO1257" s="521"/>
      <c r="AP1257" s="521"/>
      <c r="AQ1257" s="522"/>
      <c r="AR1257" s="520"/>
      <c r="AS1257" s="521"/>
      <c r="AT1257" s="521"/>
      <c r="AU1257" s="522"/>
      <c r="AV1257" s="29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  <c r="DQ1257" s="31"/>
      <c r="DR1257" s="31"/>
      <c r="DS1257" s="31"/>
      <c r="DT1257" s="31"/>
      <c r="DU1257" s="31"/>
      <c r="DV1257" s="31"/>
      <c r="DW1257" s="31"/>
      <c r="DX1257" s="31"/>
      <c r="DY1257" s="31"/>
      <c r="DZ1257" s="31"/>
      <c r="EA1257" s="31"/>
      <c r="EB1257" s="31"/>
      <c r="EC1257" s="31"/>
      <c r="ED1257" s="31"/>
      <c r="EE1257" s="31"/>
      <c r="EF1257" s="31"/>
      <c r="EG1257" s="31"/>
      <c r="EH1257" s="31"/>
      <c r="EI1257" s="31"/>
      <c r="EJ1257" s="31"/>
      <c r="EK1257" s="31"/>
      <c r="EL1257" s="31"/>
      <c r="EM1257" s="31"/>
      <c r="EN1257" s="31"/>
      <c r="EO1257" s="31"/>
      <c r="EP1257" s="31"/>
      <c r="EQ1257" s="31"/>
      <c r="ER1257" s="31"/>
      <c r="ES1257" s="31"/>
      <c r="ET1257" s="31"/>
      <c r="EU1257" s="31"/>
      <c r="EV1257" s="31"/>
      <c r="EW1257" s="31"/>
      <c r="EX1257" s="31"/>
      <c r="EY1257" s="31"/>
      <c r="EZ1257" s="31"/>
      <c r="FA1257" s="31"/>
      <c r="FB1257" s="31"/>
      <c r="FC1257" s="31"/>
      <c r="FD1257" s="31"/>
      <c r="FE1257" s="31"/>
      <c r="FF1257" s="31"/>
      <c r="FG1257" s="31"/>
    </row>
    <row r="1258" spans="1:163" s="9" customFormat="1" ht="15.75" customHeight="1">
      <c r="A1258" s="31"/>
      <c r="B1258" s="31"/>
      <c r="C1258" s="31"/>
      <c r="D1258" s="31"/>
      <c r="E1258" s="31"/>
      <c r="F1258" s="31"/>
      <c r="G1258" s="31"/>
      <c r="H1258" s="31"/>
      <c r="I1258" s="523" t="s">
        <v>1782</v>
      </c>
      <c r="J1258" s="524"/>
      <c r="K1258" s="524"/>
      <c r="L1258" s="524"/>
      <c r="M1258" s="524"/>
      <c r="N1258" s="524"/>
      <c r="O1258" s="524"/>
      <c r="P1258" s="524"/>
      <c r="Q1258" s="524"/>
      <c r="R1258" s="524"/>
      <c r="S1258" s="524"/>
      <c r="T1258" s="524"/>
      <c r="U1258" s="524"/>
      <c r="V1258" s="524"/>
      <c r="W1258" s="524"/>
      <c r="X1258" s="524"/>
      <c r="Y1258" s="525"/>
      <c r="Z1258" s="526">
        <v>5</v>
      </c>
      <c r="AA1258" s="527"/>
      <c r="AB1258" s="520"/>
      <c r="AC1258" s="521"/>
      <c r="AD1258" s="521"/>
      <c r="AE1258" s="522"/>
      <c r="AF1258" s="520"/>
      <c r="AG1258" s="521"/>
      <c r="AH1258" s="521"/>
      <c r="AI1258" s="522"/>
      <c r="AJ1258" s="520"/>
      <c r="AK1258" s="521"/>
      <c r="AL1258" s="521"/>
      <c r="AM1258" s="522"/>
      <c r="AN1258" s="520"/>
      <c r="AO1258" s="521"/>
      <c r="AP1258" s="521"/>
      <c r="AQ1258" s="522"/>
      <c r="AR1258" s="520"/>
      <c r="AS1258" s="521"/>
      <c r="AT1258" s="521"/>
      <c r="AU1258" s="522"/>
      <c r="AV1258" s="29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  <c r="DR1258" s="31"/>
      <c r="DS1258" s="31"/>
      <c r="DT1258" s="31"/>
      <c r="DU1258" s="31"/>
      <c r="DV1258" s="31"/>
      <c r="DW1258" s="31"/>
      <c r="DX1258" s="31"/>
      <c r="DY1258" s="31"/>
      <c r="DZ1258" s="31"/>
      <c r="EA1258" s="31"/>
      <c r="EB1258" s="31"/>
      <c r="EC1258" s="31"/>
      <c r="ED1258" s="31"/>
      <c r="EE1258" s="31"/>
      <c r="EF1258" s="31"/>
      <c r="EG1258" s="31"/>
      <c r="EH1258" s="31"/>
      <c r="EI1258" s="31"/>
      <c r="EJ1258" s="31"/>
      <c r="EK1258" s="31"/>
      <c r="EL1258" s="31"/>
      <c r="EM1258" s="31"/>
      <c r="EN1258" s="31"/>
      <c r="EO1258" s="31"/>
      <c r="EP1258" s="31"/>
      <c r="EQ1258" s="31"/>
      <c r="ER1258" s="31"/>
      <c r="ES1258" s="31"/>
      <c r="ET1258" s="31"/>
      <c r="EU1258" s="31"/>
      <c r="EV1258" s="31"/>
      <c r="EW1258" s="31"/>
      <c r="EX1258" s="31"/>
      <c r="EY1258" s="31"/>
      <c r="EZ1258" s="31"/>
      <c r="FA1258" s="31"/>
      <c r="FB1258" s="31"/>
      <c r="FC1258" s="31"/>
      <c r="FD1258" s="31"/>
      <c r="FE1258" s="31"/>
      <c r="FF1258" s="31"/>
      <c r="FG1258" s="31"/>
    </row>
    <row r="1259" spans="1:163" s="9" customFormat="1" ht="15.75" customHeight="1">
      <c r="A1259" s="31"/>
      <c r="B1259" s="31"/>
      <c r="C1259" s="31"/>
      <c r="D1259" s="31"/>
      <c r="E1259" s="31"/>
      <c r="F1259" s="31"/>
      <c r="G1259" s="31"/>
      <c r="H1259" s="31"/>
      <c r="I1259" s="523" t="s">
        <v>1783</v>
      </c>
      <c r="J1259" s="524"/>
      <c r="K1259" s="524"/>
      <c r="L1259" s="524"/>
      <c r="M1259" s="524"/>
      <c r="N1259" s="524"/>
      <c r="O1259" s="524"/>
      <c r="P1259" s="524"/>
      <c r="Q1259" s="524"/>
      <c r="R1259" s="524"/>
      <c r="S1259" s="524"/>
      <c r="T1259" s="524"/>
      <c r="U1259" s="524"/>
      <c r="V1259" s="524"/>
      <c r="W1259" s="524"/>
      <c r="X1259" s="524"/>
      <c r="Y1259" s="525"/>
      <c r="Z1259" s="526">
        <v>6</v>
      </c>
      <c r="AA1259" s="527"/>
      <c r="AB1259" s="520"/>
      <c r="AC1259" s="521"/>
      <c r="AD1259" s="521"/>
      <c r="AE1259" s="522"/>
      <c r="AF1259" s="520"/>
      <c r="AG1259" s="521"/>
      <c r="AH1259" s="521"/>
      <c r="AI1259" s="522"/>
      <c r="AJ1259" s="520"/>
      <c r="AK1259" s="521"/>
      <c r="AL1259" s="521"/>
      <c r="AM1259" s="522"/>
      <c r="AN1259" s="520"/>
      <c r="AO1259" s="521"/>
      <c r="AP1259" s="521"/>
      <c r="AQ1259" s="522"/>
      <c r="AR1259" s="520"/>
      <c r="AS1259" s="521"/>
      <c r="AT1259" s="521"/>
      <c r="AU1259" s="522"/>
      <c r="AV1259" s="29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  <c r="DQ1259" s="31"/>
      <c r="DR1259" s="31"/>
      <c r="DS1259" s="31"/>
      <c r="DT1259" s="31"/>
      <c r="DU1259" s="31"/>
      <c r="DV1259" s="31"/>
      <c r="DW1259" s="31"/>
      <c r="DX1259" s="31"/>
      <c r="DY1259" s="31"/>
      <c r="DZ1259" s="31"/>
      <c r="EA1259" s="31"/>
      <c r="EB1259" s="31"/>
      <c r="EC1259" s="31"/>
      <c r="ED1259" s="31"/>
      <c r="EE1259" s="31"/>
      <c r="EF1259" s="31"/>
      <c r="EG1259" s="31"/>
      <c r="EH1259" s="31"/>
      <c r="EI1259" s="31"/>
      <c r="EJ1259" s="31"/>
      <c r="EK1259" s="31"/>
      <c r="EL1259" s="31"/>
      <c r="EM1259" s="31"/>
      <c r="EN1259" s="31"/>
      <c r="EO1259" s="31"/>
      <c r="EP1259" s="31"/>
      <c r="EQ1259" s="31"/>
      <c r="ER1259" s="31"/>
      <c r="ES1259" s="31"/>
      <c r="ET1259" s="31"/>
      <c r="EU1259" s="31"/>
      <c r="EV1259" s="31"/>
      <c r="EW1259" s="31"/>
      <c r="EX1259" s="31"/>
      <c r="EY1259" s="31"/>
      <c r="EZ1259" s="31"/>
      <c r="FA1259" s="31"/>
      <c r="FB1259" s="31"/>
      <c r="FC1259" s="31"/>
      <c r="FD1259" s="31"/>
      <c r="FE1259" s="31"/>
      <c r="FF1259" s="31"/>
      <c r="FG1259" s="31"/>
    </row>
    <row r="1260" spans="1:163" s="9" customFormat="1" ht="15.75" customHeight="1">
      <c r="A1260" s="31"/>
      <c r="B1260" s="31"/>
      <c r="C1260" s="31"/>
      <c r="D1260" s="31"/>
      <c r="E1260" s="31"/>
      <c r="F1260" s="31"/>
      <c r="G1260" s="31"/>
      <c r="H1260" s="31"/>
      <c r="I1260" s="523" t="s">
        <v>1784</v>
      </c>
      <c r="J1260" s="524"/>
      <c r="K1260" s="524"/>
      <c r="L1260" s="524"/>
      <c r="M1260" s="524"/>
      <c r="N1260" s="524"/>
      <c r="O1260" s="524"/>
      <c r="P1260" s="524"/>
      <c r="Q1260" s="524"/>
      <c r="R1260" s="524"/>
      <c r="S1260" s="524"/>
      <c r="T1260" s="524"/>
      <c r="U1260" s="524"/>
      <c r="V1260" s="524"/>
      <c r="W1260" s="524"/>
      <c r="X1260" s="524"/>
      <c r="Y1260" s="525"/>
      <c r="Z1260" s="526">
        <v>7</v>
      </c>
      <c r="AA1260" s="527"/>
      <c r="AB1260" s="520"/>
      <c r="AC1260" s="521"/>
      <c r="AD1260" s="521"/>
      <c r="AE1260" s="522"/>
      <c r="AF1260" s="520"/>
      <c r="AG1260" s="521"/>
      <c r="AH1260" s="521"/>
      <c r="AI1260" s="522"/>
      <c r="AJ1260" s="520"/>
      <c r="AK1260" s="521"/>
      <c r="AL1260" s="521"/>
      <c r="AM1260" s="522"/>
      <c r="AN1260" s="520"/>
      <c r="AO1260" s="521"/>
      <c r="AP1260" s="521"/>
      <c r="AQ1260" s="522"/>
      <c r="AR1260" s="520"/>
      <c r="AS1260" s="521"/>
      <c r="AT1260" s="521"/>
      <c r="AU1260" s="522"/>
      <c r="AV1260" s="29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  <c r="BZ1260" s="31"/>
      <c r="CA1260" s="31"/>
      <c r="CB1260" s="31"/>
      <c r="CC1260" s="31"/>
      <c r="CD1260" s="31"/>
      <c r="CE1260" s="31"/>
      <c r="CF1260" s="31"/>
      <c r="CG1260" s="31"/>
      <c r="CH1260" s="31"/>
      <c r="CI1260" s="31"/>
      <c r="CJ1260" s="31"/>
      <c r="CK1260" s="31"/>
      <c r="CL1260" s="31"/>
      <c r="CM1260" s="31"/>
      <c r="CN1260" s="31"/>
      <c r="CO1260" s="31"/>
      <c r="CP1260" s="31"/>
      <c r="CQ1260" s="31"/>
      <c r="CR1260" s="31"/>
      <c r="CS1260" s="31"/>
      <c r="CT1260" s="31"/>
      <c r="CU1260" s="31"/>
      <c r="CV1260" s="31"/>
      <c r="CW1260" s="31"/>
      <c r="CX1260" s="31"/>
      <c r="CY1260" s="31"/>
      <c r="CZ1260" s="31"/>
      <c r="DA1260" s="31"/>
      <c r="DB1260" s="31"/>
      <c r="DC1260" s="31"/>
      <c r="DD1260" s="31"/>
      <c r="DE1260" s="31"/>
      <c r="DF1260" s="31"/>
      <c r="DG1260" s="31"/>
      <c r="DH1260" s="31"/>
      <c r="DI1260" s="31"/>
      <c r="DJ1260" s="31"/>
      <c r="DK1260" s="31"/>
      <c r="DL1260" s="31"/>
      <c r="DM1260" s="31"/>
      <c r="DN1260" s="31"/>
      <c r="DO1260" s="31"/>
      <c r="DP1260" s="31"/>
      <c r="DQ1260" s="31"/>
      <c r="DR1260" s="31"/>
      <c r="DS1260" s="31"/>
      <c r="DT1260" s="31"/>
      <c r="DU1260" s="31"/>
      <c r="DV1260" s="31"/>
      <c r="DW1260" s="31"/>
      <c r="DX1260" s="31"/>
      <c r="DY1260" s="31"/>
      <c r="DZ1260" s="31"/>
      <c r="EA1260" s="31"/>
      <c r="EB1260" s="31"/>
      <c r="EC1260" s="31"/>
      <c r="ED1260" s="31"/>
      <c r="EE1260" s="31"/>
      <c r="EF1260" s="31"/>
      <c r="EG1260" s="31"/>
      <c r="EH1260" s="31"/>
      <c r="EI1260" s="31"/>
      <c r="EJ1260" s="31"/>
      <c r="EK1260" s="31"/>
      <c r="EL1260" s="31"/>
      <c r="EM1260" s="31"/>
      <c r="EN1260" s="31"/>
      <c r="EO1260" s="31"/>
      <c r="EP1260" s="31"/>
      <c r="EQ1260" s="31"/>
      <c r="ER1260" s="31"/>
      <c r="ES1260" s="31"/>
      <c r="ET1260" s="31"/>
      <c r="EU1260" s="31"/>
      <c r="EV1260" s="31"/>
      <c r="EW1260" s="31"/>
      <c r="EX1260" s="31"/>
      <c r="EY1260" s="31"/>
      <c r="EZ1260" s="31"/>
      <c r="FA1260" s="31"/>
      <c r="FB1260" s="31"/>
      <c r="FC1260" s="31"/>
      <c r="FD1260" s="31"/>
      <c r="FE1260" s="31"/>
      <c r="FF1260" s="31"/>
      <c r="FG1260" s="31"/>
    </row>
    <row r="1261" spans="1:163" s="9" customFormat="1" ht="15.75" customHeight="1">
      <c r="A1261" s="31"/>
      <c r="B1261" s="31"/>
      <c r="C1261" s="31"/>
      <c r="D1261" s="31"/>
      <c r="E1261" s="31"/>
      <c r="F1261" s="31"/>
      <c r="G1261" s="31"/>
      <c r="H1261" s="31"/>
      <c r="I1261" s="523" t="s">
        <v>439</v>
      </c>
      <c r="J1261" s="524"/>
      <c r="K1261" s="524"/>
      <c r="L1261" s="524"/>
      <c r="M1261" s="524"/>
      <c r="N1261" s="524"/>
      <c r="O1261" s="524"/>
      <c r="P1261" s="524"/>
      <c r="Q1261" s="524"/>
      <c r="R1261" s="524"/>
      <c r="S1261" s="524"/>
      <c r="T1261" s="524"/>
      <c r="U1261" s="524"/>
      <c r="V1261" s="524"/>
      <c r="W1261" s="524"/>
      <c r="X1261" s="524"/>
      <c r="Y1261" s="525"/>
      <c r="Z1261" s="526">
        <v>8</v>
      </c>
      <c r="AA1261" s="527"/>
      <c r="AB1261" s="520"/>
      <c r="AC1261" s="521"/>
      <c r="AD1261" s="521"/>
      <c r="AE1261" s="522"/>
      <c r="AF1261" s="520"/>
      <c r="AG1261" s="521"/>
      <c r="AH1261" s="521"/>
      <c r="AI1261" s="522"/>
      <c r="AJ1261" s="520"/>
      <c r="AK1261" s="521"/>
      <c r="AL1261" s="521"/>
      <c r="AM1261" s="522"/>
      <c r="AN1261" s="520"/>
      <c r="AO1261" s="521"/>
      <c r="AP1261" s="521"/>
      <c r="AQ1261" s="522"/>
      <c r="AR1261" s="520"/>
      <c r="AS1261" s="521"/>
      <c r="AT1261" s="521"/>
      <c r="AU1261" s="522"/>
      <c r="AV1261" s="29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  <c r="BZ1261" s="31"/>
      <c r="CA1261" s="31"/>
      <c r="CB1261" s="31"/>
      <c r="CC1261" s="31"/>
      <c r="CD1261" s="31"/>
      <c r="CE1261" s="31"/>
      <c r="CF1261" s="31"/>
      <c r="CG1261" s="31"/>
      <c r="CH1261" s="31"/>
      <c r="CI1261" s="31"/>
      <c r="CJ1261" s="31"/>
      <c r="CK1261" s="31"/>
      <c r="CL1261" s="31"/>
      <c r="CM1261" s="31"/>
      <c r="CN1261" s="31"/>
      <c r="CO1261" s="31"/>
      <c r="CP1261" s="31"/>
      <c r="CQ1261" s="31"/>
      <c r="CR1261" s="31"/>
      <c r="CS1261" s="31"/>
      <c r="CT1261" s="31"/>
      <c r="CU1261" s="31"/>
      <c r="CV1261" s="31"/>
      <c r="CW1261" s="31"/>
      <c r="CX1261" s="31"/>
      <c r="CY1261" s="31"/>
      <c r="CZ1261" s="31"/>
      <c r="DA1261" s="31"/>
      <c r="DB1261" s="31"/>
      <c r="DC1261" s="31"/>
      <c r="DD1261" s="31"/>
      <c r="DE1261" s="31"/>
      <c r="DF1261" s="31"/>
      <c r="DG1261" s="31"/>
      <c r="DH1261" s="31"/>
      <c r="DI1261" s="31"/>
      <c r="DJ1261" s="31"/>
      <c r="DK1261" s="31"/>
      <c r="DL1261" s="31"/>
      <c r="DM1261" s="31"/>
      <c r="DN1261" s="31"/>
      <c r="DO1261" s="31"/>
      <c r="DP1261" s="31"/>
      <c r="DQ1261" s="31"/>
      <c r="DR1261" s="31"/>
      <c r="DS1261" s="31"/>
      <c r="DT1261" s="31"/>
      <c r="DU1261" s="31"/>
      <c r="DV1261" s="31"/>
      <c r="DW1261" s="31"/>
      <c r="DX1261" s="31"/>
      <c r="DY1261" s="31"/>
      <c r="DZ1261" s="31"/>
      <c r="EA1261" s="31"/>
      <c r="EB1261" s="31"/>
      <c r="EC1261" s="31"/>
      <c r="ED1261" s="31"/>
      <c r="EE1261" s="31"/>
      <c r="EF1261" s="31"/>
      <c r="EG1261" s="31"/>
      <c r="EH1261" s="31"/>
      <c r="EI1261" s="31"/>
      <c r="EJ1261" s="31"/>
      <c r="EK1261" s="31"/>
      <c r="EL1261" s="31"/>
      <c r="EM1261" s="31"/>
      <c r="EN1261" s="31"/>
      <c r="EO1261" s="31"/>
      <c r="EP1261" s="31"/>
      <c r="EQ1261" s="31"/>
      <c r="ER1261" s="31"/>
      <c r="ES1261" s="31"/>
      <c r="ET1261" s="31"/>
      <c r="EU1261" s="31"/>
      <c r="EV1261" s="31"/>
      <c r="EW1261" s="31"/>
      <c r="EX1261" s="31"/>
      <c r="EY1261" s="31"/>
      <c r="EZ1261" s="31"/>
      <c r="FA1261" s="31"/>
      <c r="FB1261" s="31"/>
      <c r="FC1261" s="31"/>
      <c r="FD1261" s="31"/>
      <c r="FE1261" s="31"/>
      <c r="FF1261" s="31"/>
      <c r="FG1261" s="31"/>
    </row>
    <row r="1262" spans="1:163" s="9" customFormat="1" ht="15.75" customHeight="1">
      <c r="A1262" s="31"/>
      <c r="B1262" s="31"/>
      <c r="C1262" s="31"/>
      <c r="D1262" s="31"/>
      <c r="E1262" s="31"/>
      <c r="F1262" s="31"/>
      <c r="G1262" s="31"/>
      <c r="H1262" s="31"/>
      <c r="I1262" s="523" t="s">
        <v>437</v>
      </c>
      <c r="J1262" s="524"/>
      <c r="K1262" s="524"/>
      <c r="L1262" s="524"/>
      <c r="M1262" s="524"/>
      <c r="N1262" s="524"/>
      <c r="O1262" s="524"/>
      <c r="P1262" s="524"/>
      <c r="Q1262" s="524"/>
      <c r="R1262" s="524"/>
      <c r="S1262" s="524"/>
      <c r="T1262" s="524"/>
      <c r="U1262" s="524"/>
      <c r="V1262" s="524"/>
      <c r="W1262" s="524"/>
      <c r="X1262" s="524"/>
      <c r="Y1262" s="525"/>
      <c r="Z1262" s="526">
        <v>9</v>
      </c>
      <c r="AA1262" s="527"/>
      <c r="AB1262" s="520"/>
      <c r="AC1262" s="521"/>
      <c r="AD1262" s="521"/>
      <c r="AE1262" s="522"/>
      <c r="AF1262" s="520"/>
      <c r="AG1262" s="521"/>
      <c r="AH1262" s="521"/>
      <c r="AI1262" s="522"/>
      <c r="AJ1262" s="520"/>
      <c r="AK1262" s="521"/>
      <c r="AL1262" s="521"/>
      <c r="AM1262" s="522"/>
      <c r="AN1262" s="520"/>
      <c r="AO1262" s="521"/>
      <c r="AP1262" s="521"/>
      <c r="AQ1262" s="522"/>
      <c r="AR1262" s="520"/>
      <c r="AS1262" s="521"/>
      <c r="AT1262" s="521"/>
      <c r="AU1262" s="522"/>
      <c r="AV1262" s="29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  <c r="BZ1262" s="31"/>
      <c r="CA1262" s="31"/>
      <c r="CB1262" s="31"/>
      <c r="CC1262" s="31"/>
      <c r="CD1262" s="31"/>
      <c r="CE1262" s="31"/>
      <c r="CF1262" s="31"/>
      <c r="CG1262" s="31"/>
      <c r="CH1262" s="31"/>
      <c r="CI1262" s="31"/>
      <c r="CJ1262" s="31"/>
      <c r="CK1262" s="31"/>
      <c r="CL1262" s="31"/>
      <c r="CM1262" s="31"/>
      <c r="CN1262" s="31"/>
      <c r="CO1262" s="31"/>
      <c r="CP1262" s="31"/>
      <c r="CQ1262" s="31"/>
      <c r="CR1262" s="31"/>
      <c r="CS1262" s="31"/>
      <c r="CT1262" s="31"/>
      <c r="CU1262" s="31"/>
      <c r="CV1262" s="31"/>
      <c r="CW1262" s="31"/>
      <c r="CX1262" s="31"/>
      <c r="CY1262" s="31"/>
      <c r="CZ1262" s="31"/>
      <c r="DA1262" s="31"/>
      <c r="DB1262" s="31"/>
      <c r="DC1262" s="31"/>
      <c r="DD1262" s="31"/>
      <c r="DE1262" s="31"/>
      <c r="DF1262" s="31"/>
      <c r="DG1262" s="31"/>
      <c r="DH1262" s="31"/>
      <c r="DI1262" s="31"/>
      <c r="DJ1262" s="31"/>
      <c r="DK1262" s="31"/>
      <c r="DL1262" s="31"/>
      <c r="DM1262" s="31"/>
      <c r="DN1262" s="31"/>
      <c r="DO1262" s="31"/>
      <c r="DP1262" s="31"/>
      <c r="DQ1262" s="31"/>
      <c r="DR1262" s="31"/>
      <c r="DS1262" s="31"/>
      <c r="DT1262" s="31"/>
      <c r="DU1262" s="31"/>
      <c r="DV1262" s="31"/>
      <c r="DW1262" s="31"/>
      <c r="DX1262" s="31"/>
      <c r="DY1262" s="31"/>
      <c r="DZ1262" s="31"/>
      <c r="EA1262" s="31"/>
      <c r="EB1262" s="31"/>
      <c r="EC1262" s="31"/>
      <c r="ED1262" s="31"/>
      <c r="EE1262" s="31"/>
      <c r="EF1262" s="31"/>
      <c r="EG1262" s="31"/>
      <c r="EH1262" s="31"/>
      <c r="EI1262" s="31"/>
      <c r="EJ1262" s="31"/>
      <c r="EK1262" s="31"/>
      <c r="EL1262" s="31"/>
      <c r="EM1262" s="31"/>
      <c r="EN1262" s="31"/>
      <c r="EO1262" s="31"/>
      <c r="EP1262" s="31"/>
      <c r="EQ1262" s="31"/>
      <c r="ER1262" s="31"/>
      <c r="ES1262" s="31"/>
      <c r="ET1262" s="31"/>
      <c r="EU1262" s="31"/>
      <c r="EV1262" s="31"/>
      <c r="EW1262" s="31"/>
      <c r="EX1262" s="31"/>
      <c r="EY1262" s="31"/>
      <c r="EZ1262" s="31"/>
      <c r="FA1262" s="31"/>
      <c r="FB1262" s="31"/>
      <c r="FC1262" s="31"/>
      <c r="FD1262" s="31"/>
      <c r="FE1262" s="31"/>
      <c r="FF1262" s="31"/>
      <c r="FG1262" s="31"/>
    </row>
    <row r="1263" spans="1:163" s="9" customFormat="1" ht="15.75" customHeight="1">
      <c r="A1263" s="31"/>
      <c r="B1263" s="31"/>
      <c r="C1263" s="31"/>
      <c r="D1263" s="31"/>
      <c r="E1263" s="31"/>
      <c r="F1263" s="31"/>
      <c r="G1263" s="31"/>
      <c r="H1263" s="31"/>
      <c r="I1263" s="523" t="s">
        <v>1785</v>
      </c>
      <c r="J1263" s="524"/>
      <c r="K1263" s="524"/>
      <c r="L1263" s="524"/>
      <c r="M1263" s="524"/>
      <c r="N1263" s="524"/>
      <c r="O1263" s="524"/>
      <c r="P1263" s="524"/>
      <c r="Q1263" s="524"/>
      <c r="R1263" s="524"/>
      <c r="S1263" s="524"/>
      <c r="T1263" s="524"/>
      <c r="U1263" s="524"/>
      <c r="V1263" s="524"/>
      <c r="W1263" s="524"/>
      <c r="X1263" s="524"/>
      <c r="Y1263" s="525"/>
      <c r="Z1263" s="526">
        <v>10</v>
      </c>
      <c r="AA1263" s="527"/>
      <c r="AB1263" s="520"/>
      <c r="AC1263" s="521"/>
      <c r="AD1263" s="521"/>
      <c r="AE1263" s="522"/>
      <c r="AF1263" s="520"/>
      <c r="AG1263" s="521"/>
      <c r="AH1263" s="521"/>
      <c r="AI1263" s="522"/>
      <c r="AJ1263" s="520"/>
      <c r="AK1263" s="521"/>
      <c r="AL1263" s="521"/>
      <c r="AM1263" s="522"/>
      <c r="AN1263" s="520"/>
      <c r="AO1263" s="521"/>
      <c r="AP1263" s="521"/>
      <c r="AQ1263" s="522"/>
      <c r="AR1263" s="520"/>
      <c r="AS1263" s="521"/>
      <c r="AT1263" s="521"/>
      <c r="AU1263" s="522"/>
      <c r="AV1263" s="29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  <c r="BZ1263" s="31"/>
      <c r="CA1263" s="31"/>
      <c r="CB1263" s="31"/>
      <c r="CC1263" s="31"/>
      <c r="CD1263" s="31"/>
      <c r="CE1263" s="31"/>
      <c r="CF1263" s="31"/>
      <c r="CG1263" s="31"/>
      <c r="CH1263" s="31"/>
      <c r="CI1263" s="31"/>
      <c r="CJ1263" s="31"/>
      <c r="CK1263" s="31"/>
      <c r="CL1263" s="31"/>
      <c r="CM1263" s="31"/>
      <c r="CN1263" s="31"/>
      <c r="CO1263" s="31"/>
      <c r="CP1263" s="31"/>
      <c r="CQ1263" s="31"/>
      <c r="CR1263" s="31"/>
      <c r="CS1263" s="31"/>
      <c r="CT1263" s="31"/>
      <c r="CU1263" s="31"/>
      <c r="CV1263" s="31"/>
      <c r="CW1263" s="31"/>
      <c r="CX1263" s="31"/>
      <c r="CY1263" s="31"/>
      <c r="CZ1263" s="31"/>
      <c r="DA1263" s="31"/>
      <c r="DB1263" s="31"/>
      <c r="DC1263" s="31"/>
      <c r="DD1263" s="31"/>
      <c r="DE1263" s="31"/>
      <c r="DF1263" s="31"/>
      <c r="DG1263" s="31"/>
      <c r="DH1263" s="31"/>
      <c r="DI1263" s="31"/>
      <c r="DJ1263" s="31"/>
      <c r="DK1263" s="31"/>
      <c r="DL1263" s="31"/>
      <c r="DM1263" s="31"/>
      <c r="DN1263" s="31"/>
      <c r="DO1263" s="31"/>
      <c r="DP1263" s="31"/>
      <c r="DQ1263" s="31"/>
      <c r="DR1263" s="31"/>
      <c r="DS1263" s="31"/>
      <c r="DT1263" s="31"/>
      <c r="DU1263" s="31"/>
      <c r="DV1263" s="31"/>
      <c r="DW1263" s="31"/>
      <c r="DX1263" s="31"/>
      <c r="DY1263" s="31"/>
      <c r="DZ1263" s="31"/>
      <c r="EA1263" s="31"/>
      <c r="EB1263" s="31"/>
      <c r="EC1263" s="31"/>
      <c r="ED1263" s="31"/>
      <c r="EE1263" s="31"/>
      <c r="EF1263" s="31"/>
      <c r="EG1263" s="31"/>
      <c r="EH1263" s="31"/>
      <c r="EI1263" s="31"/>
      <c r="EJ1263" s="31"/>
      <c r="EK1263" s="31"/>
      <c r="EL1263" s="31"/>
      <c r="EM1263" s="31"/>
      <c r="EN1263" s="31"/>
      <c r="EO1263" s="31"/>
      <c r="EP1263" s="31"/>
      <c r="EQ1263" s="31"/>
      <c r="ER1263" s="31"/>
      <c r="ES1263" s="31"/>
      <c r="ET1263" s="31"/>
      <c r="EU1263" s="31"/>
      <c r="EV1263" s="31"/>
      <c r="EW1263" s="31"/>
      <c r="EX1263" s="31"/>
      <c r="EY1263" s="31"/>
      <c r="EZ1263" s="31"/>
      <c r="FA1263" s="31"/>
      <c r="FB1263" s="31"/>
      <c r="FC1263" s="31"/>
      <c r="FD1263" s="31"/>
      <c r="FE1263" s="31"/>
      <c r="FF1263" s="31"/>
      <c r="FG1263" s="31"/>
    </row>
    <row r="1264" spans="1:163" s="9" customFormat="1" ht="15.75" customHeight="1">
      <c r="A1264" s="31"/>
      <c r="B1264" s="31"/>
      <c r="C1264" s="31"/>
      <c r="D1264" s="31"/>
      <c r="E1264" s="31"/>
      <c r="F1264" s="31"/>
      <c r="G1264" s="31"/>
      <c r="H1264" s="31"/>
      <c r="I1264" s="523" t="s">
        <v>1786</v>
      </c>
      <c r="J1264" s="524"/>
      <c r="K1264" s="524"/>
      <c r="L1264" s="524"/>
      <c r="M1264" s="524"/>
      <c r="N1264" s="524"/>
      <c r="O1264" s="524"/>
      <c r="P1264" s="524"/>
      <c r="Q1264" s="524"/>
      <c r="R1264" s="524"/>
      <c r="S1264" s="524"/>
      <c r="T1264" s="524"/>
      <c r="U1264" s="524"/>
      <c r="V1264" s="524"/>
      <c r="W1264" s="524"/>
      <c r="X1264" s="524"/>
      <c r="Y1264" s="525"/>
      <c r="Z1264" s="526">
        <v>11</v>
      </c>
      <c r="AA1264" s="527"/>
      <c r="AB1264" s="520"/>
      <c r="AC1264" s="521"/>
      <c r="AD1264" s="521"/>
      <c r="AE1264" s="522"/>
      <c r="AF1264" s="520"/>
      <c r="AG1264" s="521"/>
      <c r="AH1264" s="521"/>
      <c r="AI1264" s="522"/>
      <c r="AJ1264" s="520"/>
      <c r="AK1264" s="521"/>
      <c r="AL1264" s="521"/>
      <c r="AM1264" s="522"/>
      <c r="AN1264" s="520"/>
      <c r="AO1264" s="521"/>
      <c r="AP1264" s="521"/>
      <c r="AQ1264" s="522"/>
      <c r="AR1264" s="520"/>
      <c r="AS1264" s="521"/>
      <c r="AT1264" s="521"/>
      <c r="AU1264" s="522"/>
      <c r="AV1264" s="29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  <c r="BZ1264" s="31"/>
      <c r="CA1264" s="31"/>
      <c r="CB1264" s="31"/>
      <c r="CC1264" s="31"/>
      <c r="CD1264" s="31"/>
      <c r="CE1264" s="31"/>
      <c r="CF1264" s="31"/>
      <c r="CG1264" s="31"/>
      <c r="CH1264" s="31"/>
      <c r="CI1264" s="31"/>
      <c r="CJ1264" s="31"/>
      <c r="CK1264" s="31"/>
      <c r="CL1264" s="31"/>
      <c r="CM1264" s="31"/>
      <c r="CN1264" s="31"/>
      <c r="CO1264" s="31"/>
      <c r="CP1264" s="31"/>
      <c r="CQ1264" s="31"/>
      <c r="CR1264" s="31"/>
      <c r="CS1264" s="31"/>
      <c r="CT1264" s="31"/>
      <c r="CU1264" s="31"/>
      <c r="CV1264" s="31"/>
      <c r="CW1264" s="31"/>
      <c r="CX1264" s="31"/>
      <c r="CY1264" s="31"/>
      <c r="CZ1264" s="31"/>
      <c r="DA1264" s="31"/>
      <c r="DB1264" s="31"/>
      <c r="DC1264" s="31"/>
      <c r="DD1264" s="31"/>
      <c r="DE1264" s="31"/>
      <c r="DF1264" s="31"/>
      <c r="DG1264" s="31"/>
      <c r="DH1264" s="31"/>
      <c r="DI1264" s="31"/>
      <c r="DJ1264" s="31"/>
      <c r="DK1264" s="31"/>
      <c r="DL1264" s="31"/>
      <c r="DM1264" s="31"/>
      <c r="DN1264" s="31"/>
      <c r="DO1264" s="31"/>
      <c r="DP1264" s="31"/>
      <c r="DQ1264" s="31"/>
      <c r="DR1264" s="31"/>
      <c r="DS1264" s="31"/>
      <c r="DT1264" s="31"/>
      <c r="DU1264" s="31"/>
      <c r="DV1264" s="31"/>
      <c r="DW1264" s="31"/>
      <c r="DX1264" s="31"/>
      <c r="DY1264" s="31"/>
      <c r="DZ1264" s="31"/>
      <c r="EA1264" s="31"/>
      <c r="EB1264" s="31"/>
      <c r="EC1264" s="31"/>
      <c r="ED1264" s="31"/>
      <c r="EE1264" s="31"/>
      <c r="EF1264" s="31"/>
      <c r="EG1264" s="31"/>
      <c r="EH1264" s="31"/>
      <c r="EI1264" s="31"/>
      <c r="EJ1264" s="31"/>
      <c r="EK1264" s="31"/>
      <c r="EL1264" s="31"/>
      <c r="EM1264" s="31"/>
      <c r="EN1264" s="31"/>
      <c r="EO1264" s="31"/>
      <c r="EP1264" s="31"/>
      <c r="EQ1264" s="31"/>
      <c r="ER1264" s="31"/>
      <c r="ES1264" s="31"/>
      <c r="ET1264" s="31"/>
      <c r="EU1264" s="31"/>
      <c r="EV1264" s="31"/>
      <c r="EW1264" s="31"/>
      <c r="EX1264" s="31"/>
      <c r="EY1264" s="31"/>
      <c r="EZ1264" s="31"/>
      <c r="FA1264" s="31"/>
      <c r="FB1264" s="31"/>
      <c r="FC1264" s="31"/>
      <c r="FD1264" s="31"/>
      <c r="FE1264" s="31"/>
      <c r="FF1264" s="31"/>
      <c r="FG1264" s="31"/>
    </row>
    <row r="1265" spans="1:163" s="9" customFormat="1" ht="15.75" customHeight="1">
      <c r="A1265" s="31"/>
      <c r="B1265" s="31"/>
      <c r="C1265" s="31"/>
      <c r="D1265" s="31"/>
      <c r="E1265" s="31"/>
      <c r="F1265" s="31"/>
      <c r="G1265" s="31"/>
      <c r="H1265" s="31"/>
      <c r="I1265" s="523" t="s">
        <v>1787</v>
      </c>
      <c r="J1265" s="524"/>
      <c r="K1265" s="524"/>
      <c r="L1265" s="524"/>
      <c r="M1265" s="524"/>
      <c r="N1265" s="524"/>
      <c r="O1265" s="524"/>
      <c r="P1265" s="524"/>
      <c r="Q1265" s="524"/>
      <c r="R1265" s="524"/>
      <c r="S1265" s="524"/>
      <c r="T1265" s="524"/>
      <c r="U1265" s="524"/>
      <c r="V1265" s="524"/>
      <c r="W1265" s="524"/>
      <c r="X1265" s="524"/>
      <c r="Y1265" s="525"/>
      <c r="Z1265" s="526">
        <v>12</v>
      </c>
      <c r="AA1265" s="527"/>
      <c r="AB1265" s="520"/>
      <c r="AC1265" s="521"/>
      <c r="AD1265" s="521"/>
      <c r="AE1265" s="522"/>
      <c r="AF1265" s="520"/>
      <c r="AG1265" s="521"/>
      <c r="AH1265" s="521"/>
      <c r="AI1265" s="522"/>
      <c r="AJ1265" s="520"/>
      <c r="AK1265" s="521"/>
      <c r="AL1265" s="521"/>
      <c r="AM1265" s="522"/>
      <c r="AN1265" s="520"/>
      <c r="AO1265" s="521"/>
      <c r="AP1265" s="521"/>
      <c r="AQ1265" s="522"/>
      <c r="AR1265" s="520"/>
      <c r="AS1265" s="521"/>
      <c r="AT1265" s="521"/>
      <c r="AU1265" s="522"/>
      <c r="AV1265" s="29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  <c r="BZ1265" s="31"/>
      <c r="CA1265" s="31"/>
      <c r="CB1265" s="31"/>
      <c r="CC1265" s="31"/>
      <c r="CD1265" s="31"/>
      <c r="CE1265" s="31"/>
      <c r="CF1265" s="31"/>
      <c r="CG1265" s="31"/>
      <c r="CH1265" s="31"/>
      <c r="CI1265" s="31"/>
      <c r="CJ1265" s="31"/>
      <c r="CK1265" s="31"/>
      <c r="CL1265" s="31"/>
      <c r="CM1265" s="31"/>
      <c r="CN1265" s="31"/>
      <c r="CO1265" s="31"/>
      <c r="CP1265" s="31"/>
      <c r="CQ1265" s="31"/>
      <c r="CR1265" s="31"/>
      <c r="CS1265" s="31"/>
      <c r="CT1265" s="31"/>
      <c r="CU1265" s="31"/>
      <c r="CV1265" s="31"/>
      <c r="CW1265" s="31"/>
      <c r="CX1265" s="31"/>
      <c r="CY1265" s="31"/>
      <c r="CZ1265" s="31"/>
      <c r="DA1265" s="31"/>
      <c r="DB1265" s="31"/>
      <c r="DC1265" s="31"/>
      <c r="DD1265" s="31"/>
      <c r="DE1265" s="31"/>
      <c r="DF1265" s="31"/>
      <c r="DG1265" s="31"/>
      <c r="DH1265" s="31"/>
      <c r="DI1265" s="31"/>
      <c r="DJ1265" s="31"/>
      <c r="DK1265" s="31"/>
      <c r="DL1265" s="31"/>
      <c r="DM1265" s="31"/>
      <c r="DN1265" s="31"/>
      <c r="DO1265" s="31"/>
      <c r="DP1265" s="31"/>
      <c r="DQ1265" s="31"/>
      <c r="DR1265" s="31"/>
      <c r="DS1265" s="31"/>
      <c r="DT1265" s="31"/>
      <c r="DU1265" s="31"/>
      <c r="DV1265" s="31"/>
      <c r="DW1265" s="31"/>
      <c r="DX1265" s="31"/>
      <c r="DY1265" s="31"/>
      <c r="DZ1265" s="31"/>
      <c r="EA1265" s="31"/>
      <c r="EB1265" s="31"/>
      <c r="EC1265" s="31"/>
      <c r="ED1265" s="31"/>
      <c r="EE1265" s="31"/>
      <c r="EF1265" s="31"/>
      <c r="EG1265" s="31"/>
      <c r="EH1265" s="31"/>
      <c r="EI1265" s="31"/>
      <c r="EJ1265" s="31"/>
      <c r="EK1265" s="31"/>
      <c r="EL1265" s="31"/>
      <c r="EM1265" s="31"/>
      <c r="EN1265" s="31"/>
      <c r="EO1265" s="31"/>
      <c r="EP1265" s="31"/>
      <c r="EQ1265" s="31"/>
      <c r="ER1265" s="31"/>
      <c r="ES1265" s="31"/>
      <c r="ET1265" s="31"/>
      <c r="EU1265" s="31"/>
      <c r="EV1265" s="31"/>
      <c r="EW1265" s="31"/>
      <c r="EX1265" s="31"/>
      <c r="EY1265" s="31"/>
      <c r="EZ1265" s="31"/>
      <c r="FA1265" s="31"/>
      <c r="FB1265" s="31"/>
      <c r="FC1265" s="31"/>
      <c r="FD1265" s="31"/>
      <c r="FE1265" s="31"/>
      <c r="FF1265" s="31"/>
      <c r="FG1265" s="31"/>
    </row>
    <row r="1266" spans="1:163" s="9" customFormat="1" ht="15.75" customHeight="1">
      <c r="A1266" s="31"/>
      <c r="B1266" s="31"/>
      <c r="C1266" s="31"/>
      <c r="D1266" s="31"/>
      <c r="E1266" s="31"/>
      <c r="F1266" s="31"/>
      <c r="G1266" s="31"/>
      <c r="H1266" s="31"/>
      <c r="I1266" s="523" t="s">
        <v>1788</v>
      </c>
      <c r="J1266" s="524"/>
      <c r="K1266" s="524"/>
      <c r="L1266" s="524"/>
      <c r="M1266" s="524"/>
      <c r="N1266" s="524"/>
      <c r="O1266" s="524"/>
      <c r="P1266" s="524"/>
      <c r="Q1266" s="524"/>
      <c r="R1266" s="524"/>
      <c r="S1266" s="524"/>
      <c r="T1266" s="524"/>
      <c r="U1266" s="524"/>
      <c r="V1266" s="524"/>
      <c r="W1266" s="524"/>
      <c r="X1266" s="524"/>
      <c r="Y1266" s="525"/>
      <c r="Z1266" s="526">
        <v>13</v>
      </c>
      <c r="AA1266" s="527"/>
      <c r="AB1266" s="520"/>
      <c r="AC1266" s="521"/>
      <c r="AD1266" s="521"/>
      <c r="AE1266" s="522"/>
      <c r="AF1266" s="520"/>
      <c r="AG1266" s="521"/>
      <c r="AH1266" s="521"/>
      <c r="AI1266" s="522"/>
      <c r="AJ1266" s="520"/>
      <c r="AK1266" s="521"/>
      <c r="AL1266" s="521"/>
      <c r="AM1266" s="522"/>
      <c r="AN1266" s="520"/>
      <c r="AO1266" s="521"/>
      <c r="AP1266" s="521"/>
      <c r="AQ1266" s="522"/>
      <c r="AR1266" s="520"/>
      <c r="AS1266" s="521"/>
      <c r="AT1266" s="521"/>
      <c r="AU1266" s="522"/>
      <c r="AV1266" s="29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  <c r="BZ1266" s="31"/>
      <c r="CA1266" s="31"/>
      <c r="CB1266" s="31"/>
      <c r="CC1266" s="31"/>
      <c r="CD1266" s="31"/>
      <c r="CE1266" s="31"/>
      <c r="CF1266" s="31"/>
      <c r="CG1266" s="31"/>
      <c r="CH1266" s="31"/>
      <c r="CI1266" s="31"/>
      <c r="CJ1266" s="31"/>
      <c r="CK1266" s="31"/>
      <c r="CL1266" s="31"/>
      <c r="CM1266" s="31"/>
      <c r="CN1266" s="31"/>
      <c r="CO1266" s="31"/>
      <c r="CP1266" s="31"/>
      <c r="CQ1266" s="31"/>
      <c r="CR1266" s="31"/>
      <c r="CS1266" s="31"/>
      <c r="CT1266" s="31"/>
      <c r="CU1266" s="31"/>
      <c r="CV1266" s="31"/>
      <c r="CW1266" s="31"/>
      <c r="CX1266" s="31"/>
      <c r="CY1266" s="31"/>
      <c r="CZ1266" s="31"/>
      <c r="DA1266" s="31"/>
      <c r="DB1266" s="31"/>
      <c r="DC1266" s="31"/>
      <c r="DD1266" s="31"/>
      <c r="DE1266" s="31"/>
      <c r="DF1266" s="31"/>
      <c r="DG1266" s="31"/>
      <c r="DH1266" s="31"/>
      <c r="DI1266" s="31"/>
      <c r="DJ1266" s="31"/>
      <c r="DK1266" s="31"/>
      <c r="DL1266" s="31"/>
      <c r="DM1266" s="31"/>
      <c r="DN1266" s="31"/>
      <c r="DO1266" s="31"/>
      <c r="DP1266" s="31"/>
      <c r="DQ1266" s="31"/>
      <c r="DR1266" s="31"/>
      <c r="DS1266" s="31"/>
      <c r="DT1266" s="31"/>
      <c r="DU1266" s="31"/>
      <c r="DV1266" s="31"/>
      <c r="DW1266" s="31"/>
      <c r="DX1266" s="31"/>
      <c r="DY1266" s="31"/>
      <c r="DZ1266" s="31"/>
      <c r="EA1266" s="31"/>
      <c r="EB1266" s="31"/>
      <c r="EC1266" s="31"/>
      <c r="ED1266" s="31"/>
      <c r="EE1266" s="31"/>
      <c r="EF1266" s="31"/>
      <c r="EG1266" s="31"/>
      <c r="EH1266" s="31"/>
      <c r="EI1266" s="31"/>
      <c r="EJ1266" s="31"/>
      <c r="EK1266" s="31"/>
      <c r="EL1266" s="31"/>
      <c r="EM1266" s="31"/>
      <c r="EN1266" s="31"/>
      <c r="EO1266" s="31"/>
      <c r="EP1266" s="31"/>
      <c r="EQ1266" s="31"/>
      <c r="ER1266" s="31"/>
      <c r="ES1266" s="31"/>
      <c r="ET1266" s="31"/>
      <c r="EU1266" s="31"/>
      <c r="EV1266" s="31"/>
      <c r="EW1266" s="31"/>
      <c r="EX1266" s="31"/>
      <c r="EY1266" s="31"/>
      <c r="EZ1266" s="31"/>
      <c r="FA1266" s="31"/>
      <c r="FB1266" s="31"/>
      <c r="FC1266" s="31"/>
      <c r="FD1266" s="31"/>
      <c r="FE1266" s="31"/>
      <c r="FF1266" s="31"/>
      <c r="FG1266" s="31"/>
    </row>
    <row r="1267" spans="1:163" s="9" customFormat="1" ht="15.75" customHeight="1">
      <c r="A1267" s="31"/>
      <c r="B1267" s="31"/>
      <c r="C1267" s="31"/>
      <c r="D1267" s="31"/>
      <c r="E1267" s="31"/>
      <c r="F1267" s="31"/>
      <c r="G1267" s="31"/>
      <c r="H1267" s="31"/>
      <c r="I1267" s="523" t="s">
        <v>1789</v>
      </c>
      <c r="J1267" s="524"/>
      <c r="K1267" s="524"/>
      <c r="L1267" s="524"/>
      <c r="M1267" s="524"/>
      <c r="N1267" s="524"/>
      <c r="O1267" s="524"/>
      <c r="P1267" s="524"/>
      <c r="Q1267" s="524"/>
      <c r="R1267" s="524"/>
      <c r="S1267" s="524"/>
      <c r="T1267" s="524"/>
      <c r="U1267" s="524"/>
      <c r="V1267" s="524"/>
      <c r="W1267" s="524"/>
      <c r="X1267" s="524"/>
      <c r="Y1267" s="525"/>
      <c r="Z1267" s="526">
        <v>14</v>
      </c>
      <c r="AA1267" s="527"/>
      <c r="AB1267" s="520"/>
      <c r="AC1267" s="521"/>
      <c r="AD1267" s="521"/>
      <c r="AE1267" s="522"/>
      <c r="AF1267" s="520"/>
      <c r="AG1267" s="521"/>
      <c r="AH1267" s="521"/>
      <c r="AI1267" s="522"/>
      <c r="AJ1267" s="520"/>
      <c r="AK1267" s="521"/>
      <c r="AL1267" s="521"/>
      <c r="AM1267" s="522"/>
      <c r="AN1267" s="520"/>
      <c r="AO1267" s="521"/>
      <c r="AP1267" s="521"/>
      <c r="AQ1267" s="522"/>
      <c r="AR1267" s="520"/>
      <c r="AS1267" s="521"/>
      <c r="AT1267" s="521"/>
      <c r="AU1267" s="522"/>
      <c r="AV1267" s="29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  <c r="BZ1267" s="31"/>
      <c r="CA1267" s="31"/>
      <c r="CB1267" s="31"/>
      <c r="CC1267" s="31"/>
      <c r="CD1267" s="31"/>
      <c r="CE1267" s="31"/>
      <c r="CF1267" s="31"/>
      <c r="CG1267" s="31"/>
      <c r="CH1267" s="31"/>
      <c r="CI1267" s="31"/>
      <c r="CJ1267" s="31"/>
      <c r="CK1267" s="31"/>
      <c r="CL1267" s="31"/>
      <c r="CM1267" s="31"/>
      <c r="CN1267" s="31"/>
      <c r="CO1267" s="31"/>
      <c r="CP1267" s="31"/>
      <c r="CQ1267" s="31"/>
      <c r="CR1267" s="31"/>
      <c r="CS1267" s="31"/>
      <c r="CT1267" s="31"/>
      <c r="CU1267" s="31"/>
      <c r="CV1267" s="31"/>
      <c r="CW1267" s="31"/>
      <c r="CX1267" s="31"/>
      <c r="CY1267" s="31"/>
      <c r="CZ1267" s="31"/>
      <c r="DA1267" s="31"/>
      <c r="DB1267" s="31"/>
      <c r="DC1267" s="31"/>
      <c r="DD1267" s="31"/>
      <c r="DE1267" s="31"/>
      <c r="DF1267" s="31"/>
      <c r="DG1267" s="31"/>
      <c r="DH1267" s="31"/>
      <c r="DI1267" s="31"/>
      <c r="DJ1267" s="31"/>
      <c r="DK1267" s="31"/>
      <c r="DL1267" s="31"/>
      <c r="DM1267" s="31"/>
      <c r="DN1267" s="31"/>
      <c r="DO1267" s="31"/>
      <c r="DP1267" s="31"/>
      <c r="DQ1267" s="31"/>
      <c r="DR1267" s="31"/>
      <c r="DS1267" s="31"/>
      <c r="DT1267" s="31"/>
      <c r="DU1267" s="31"/>
      <c r="DV1267" s="31"/>
      <c r="DW1267" s="31"/>
      <c r="DX1267" s="31"/>
      <c r="DY1267" s="31"/>
      <c r="DZ1267" s="31"/>
      <c r="EA1267" s="31"/>
      <c r="EB1267" s="31"/>
      <c r="EC1267" s="31"/>
      <c r="ED1267" s="31"/>
      <c r="EE1267" s="31"/>
      <c r="EF1267" s="31"/>
      <c r="EG1267" s="31"/>
      <c r="EH1267" s="31"/>
      <c r="EI1267" s="31"/>
      <c r="EJ1267" s="31"/>
      <c r="EK1267" s="31"/>
      <c r="EL1267" s="31"/>
      <c r="EM1267" s="31"/>
      <c r="EN1267" s="31"/>
      <c r="EO1267" s="31"/>
      <c r="EP1267" s="31"/>
      <c r="EQ1267" s="31"/>
      <c r="ER1267" s="31"/>
      <c r="ES1267" s="31"/>
      <c r="ET1267" s="31"/>
      <c r="EU1267" s="31"/>
      <c r="EV1267" s="31"/>
      <c r="EW1267" s="31"/>
      <c r="EX1267" s="31"/>
      <c r="EY1267" s="31"/>
      <c r="EZ1267" s="31"/>
      <c r="FA1267" s="31"/>
      <c r="FB1267" s="31"/>
      <c r="FC1267" s="31"/>
      <c r="FD1267" s="31"/>
      <c r="FE1267" s="31"/>
      <c r="FF1267" s="31"/>
      <c r="FG1267" s="31"/>
    </row>
    <row r="1268" spans="1:163" s="9" customFormat="1" ht="15.75" customHeight="1">
      <c r="A1268" s="31"/>
      <c r="B1268" s="31"/>
      <c r="C1268" s="31"/>
      <c r="D1268" s="31"/>
      <c r="E1268" s="31"/>
      <c r="F1268" s="31"/>
      <c r="G1268" s="31"/>
      <c r="H1268" s="31"/>
      <c r="I1268" s="523" t="s">
        <v>1790</v>
      </c>
      <c r="J1268" s="524"/>
      <c r="K1268" s="524"/>
      <c r="L1268" s="524"/>
      <c r="M1268" s="524"/>
      <c r="N1268" s="524"/>
      <c r="O1268" s="524"/>
      <c r="P1268" s="524"/>
      <c r="Q1268" s="524"/>
      <c r="R1268" s="524"/>
      <c r="S1268" s="524"/>
      <c r="T1268" s="524"/>
      <c r="U1268" s="524"/>
      <c r="V1268" s="524"/>
      <c r="W1268" s="524"/>
      <c r="X1268" s="524"/>
      <c r="Y1268" s="525"/>
      <c r="Z1268" s="526">
        <v>15</v>
      </c>
      <c r="AA1268" s="527"/>
      <c r="AB1268" s="520"/>
      <c r="AC1268" s="521"/>
      <c r="AD1268" s="521"/>
      <c r="AE1268" s="522"/>
      <c r="AF1268" s="520"/>
      <c r="AG1268" s="521"/>
      <c r="AH1268" s="521"/>
      <c r="AI1268" s="522"/>
      <c r="AJ1268" s="520"/>
      <c r="AK1268" s="521"/>
      <c r="AL1268" s="521"/>
      <c r="AM1268" s="522"/>
      <c r="AN1268" s="520"/>
      <c r="AO1268" s="521"/>
      <c r="AP1268" s="521"/>
      <c r="AQ1268" s="522"/>
      <c r="AR1268" s="520"/>
      <c r="AS1268" s="521"/>
      <c r="AT1268" s="521"/>
      <c r="AU1268" s="522"/>
      <c r="AV1268" s="29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  <c r="BZ1268" s="31"/>
      <c r="CA1268" s="31"/>
      <c r="CB1268" s="31"/>
      <c r="CC1268" s="31"/>
      <c r="CD1268" s="31"/>
      <c r="CE1268" s="31"/>
      <c r="CF1268" s="31"/>
      <c r="CG1268" s="31"/>
      <c r="CH1268" s="31"/>
      <c r="CI1268" s="31"/>
      <c r="CJ1268" s="31"/>
      <c r="CK1268" s="31"/>
      <c r="CL1268" s="31"/>
      <c r="CM1268" s="31"/>
      <c r="CN1268" s="31"/>
      <c r="CO1268" s="31"/>
      <c r="CP1268" s="31"/>
      <c r="CQ1268" s="31"/>
      <c r="CR1268" s="31"/>
      <c r="CS1268" s="31"/>
      <c r="CT1268" s="31"/>
      <c r="CU1268" s="31"/>
      <c r="CV1268" s="31"/>
      <c r="CW1268" s="31"/>
      <c r="CX1268" s="31"/>
      <c r="CY1268" s="31"/>
      <c r="CZ1268" s="31"/>
      <c r="DA1268" s="31"/>
      <c r="DB1268" s="31"/>
      <c r="DC1268" s="31"/>
      <c r="DD1268" s="31"/>
      <c r="DE1268" s="31"/>
      <c r="DF1268" s="31"/>
      <c r="DG1268" s="31"/>
      <c r="DH1268" s="31"/>
      <c r="DI1268" s="31"/>
      <c r="DJ1268" s="31"/>
      <c r="DK1268" s="31"/>
      <c r="DL1268" s="31"/>
      <c r="DM1268" s="31"/>
      <c r="DN1268" s="31"/>
      <c r="DO1268" s="31"/>
      <c r="DP1268" s="31"/>
      <c r="DQ1268" s="31"/>
      <c r="DR1268" s="31"/>
      <c r="DS1268" s="31"/>
      <c r="DT1268" s="31"/>
      <c r="DU1268" s="31"/>
      <c r="DV1268" s="31"/>
      <c r="DW1268" s="31"/>
      <c r="DX1268" s="31"/>
      <c r="DY1268" s="31"/>
      <c r="DZ1268" s="31"/>
      <c r="EA1268" s="31"/>
      <c r="EB1268" s="31"/>
      <c r="EC1268" s="31"/>
      <c r="ED1268" s="31"/>
      <c r="EE1268" s="31"/>
      <c r="EF1268" s="31"/>
      <c r="EG1268" s="31"/>
      <c r="EH1268" s="31"/>
      <c r="EI1268" s="31"/>
      <c r="EJ1268" s="31"/>
      <c r="EK1268" s="31"/>
      <c r="EL1268" s="31"/>
      <c r="EM1268" s="31"/>
      <c r="EN1268" s="31"/>
      <c r="EO1268" s="31"/>
      <c r="EP1268" s="31"/>
      <c r="EQ1268" s="31"/>
      <c r="ER1268" s="31"/>
      <c r="ES1268" s="31"/>
      <c r="ET1268" s="31"/>
      <c r="EU1268" s="31"/>
      <c r="EV1268" s="31"/>
      <c r="EW1268" s="31"/>
      <c r="EX1268" s="31"/>
      <c r="EY1268" s="31"/>
      <c r="EZ1268" s="31"/>
      <c r="FA1268" s="31"/>
      <c r="FB1268" s="31"/>
      <c r="FC1268" s="31"/>
      <c r="FD1268" s="31"/>
      <c r="FE1268" s="31"/>
      <c r="FF1268" s="31"/>
      <c r="FG1268" s="31"/>
    </row>
    <row r="1269" spans="1:163" s="9" customFormat="1" ht="14.25" customHeight="1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21"/>
      <c r="L1269" s="21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  <c r="BZ1269" s="31"/>
      <c r="CA1269" s="31"/>
      <c r="CB1269" s="31"/>
      <c r="CC1269" s="31"/>
      <c r="CD1269" s="31"/>
      <c r="CE1269" s="31"/>
      <c r="CF1269" s="31"/>
      <c r="CG1269" s="31"/>
      <c r="CH1269" s="31"/>
      <c r="CI1269" s="31"/>
      <c r="CJ1269" s="31"/>
      <c r="CK1269" s="31"/>
      <c r="CL1269" s="31"/>
      <c r="CM1269" s="31"/>
      <c r="CN1269" s="31"/>
      <c r="CO1269" s="31"/>
      <c r="CP1269" s="31"/>
      <c r="CQ1269" s="31"/>
      <c r="CR1269" s="31"/>
      <c r="CS1269" s="31"/>
      <c r="CT1269" s="31"/>
      <c r="CU1269" s="31"/>
      <c r="CV1269" s="31"/>
      <c r="CW1269" s="31"/>
      <c r="CX1269" s="31"/>
      <c r="CY1269" s="31"/>
      <c r="CZ1269" s="31"/>
      <c r="DA1269" s="31"/>
      <c r="DB1269" s="31"/>
      <c r="DC1269" s="31"/>
      <c r="DD1269" s="31"/>
      <c r="DE1269" s="31"/>
      <c r="DF1269" s="31"/>
      <c r="DG1269" s="31"/>
      <c r="DH1269" s="31"/>
      <c r="DI1269" s="31"/>
      <c r="DJ1269" s="31"/>
      <c r="DK1269" s="31"/>
      <c r="DL1269" s="31"/>
      <c r="DM1269" s="31"/>
      <c r="DN1269" s="31"/>
      <c r="DO1269" s="31"/>
      <c r="DP1269" s="31"/>
      <c r="DQ1269" s="31"/>
      <c r="DR1269" s="31"/>
      <c r="DS1269" s="31"/>
      <c r="DT1269" s="31"/>
      <c r="DU1269" s="31"/>
      <c r="DV1269" s="31"/>
      <c r="DW1269" s="31"/>
      <c r="DX1269" s="31"/>
      <c r="DY1269" s="31"/>
      <c r="DZ1269" s="31"/>
      <c r="EA1269" s="31"/>
      <c r="EB1269" s="31"/>
      <c r="EC1269" s="31"/>
      <c r="ED1269" s="31"/>
      <c r="EE1269" s="31"/>
      <c r="EF1269" s="31"/>
      <c r="EG1269" s="31"/>
      <c r="EH1269" s="31"/>
      <c r="EI1269" s="31"/>
      <c r="EJ1269" s="31"/>
      <c r="EK1269" s="31"/>
      <c r="EL1269" s="31"/>
      <c r="EM1269" s="31"/>
      <c r="EN1269" s="31"/>
      <c r="EO1269" s="31"/>
      <c r="EP1269" s="31"/>
      <c r="EQ1269" s="31"/>
      <c r="ER1269" s="31"/>
      <c r="ES1269" s="31"/>
      <c r="ET1269" s="31"/>
      <c r="EU1269" s="31"/>
      <c r="EV1269" s="31"/>
      <c r="EW1269" s="31"/>
      <c r="EX1269" s="31"/>
      <c r="EY1269" s="31"/>
      <c r="EZ1269" s="31"/>
      <c r="FA1269" s="31"/>
      <c r="FB1269" s="31"/>
      <c r="FC1269" s="31"/>
      <c r="FD1269" s="31"/>
      <c r="FE1269" s="31"/>
      <c r="FF1269" s="31"/>
      <c r="FG1269" s="31"/>
    </row>
    <row r="1271" spans="1:163" ht="11.25">
      <c r="A1271" s="2"/>
      <c r="B1271" s="2"/>
      <c r="C1271" s="124"/>
      <c r="D1271" s="124"/>
      <c r="E1271" s="124"/>
      <c r="F1271" s="124"/>
      <c r="G1271" s="124"/>
      <c r="H1271" s="124"/>
      <c r="I1271" s="124"/>
      <c r="J1271" s="124"/>
      <c r="K1271" s="124"/>
      <c r="L1271" s="124"/>
      <c r="M1271" s="124"/>
      <c r="N1271" s="124"/>
      <c r="O1271" s="2"/>
      <c r="P1271" s="124"/>
      <c r="Q1271" s="2"/>
      <c r="R1271" s="124"/>
      <c r="S1271" s="2"/>
      <c r="T1271" s="3" t="s">
        <v>1803</v>
      </c>
      <c r="U1271" s="2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124"/>
      <c r="BB1271" s="124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</row>
    <row r="1272" spans="1:163" s="111" customFormat="1" ht="11.25" customHeight="1">
      <c r="A1272" s="2"/>
      <c r="B1272" s="2"/>
      <c r="C1272" s="124"/>
      <c r="D1272" s="124"/>
      <c r="E1272" s="124"/>
      <c r="F1272" s="124"/>
      <c r="G1272" s="124"/>
      <c r="H1272" s="124"/>
      <c r="I1272" s="124"/>
      <c r="J1272" s="124"/>
      <c r="K1272" s="124"/>
      <c r="L1272" s="2"/>
      <c r="M1272" s="124"/>
      <c r="N1272" s="2"/>
      <c r="O1272" s="3"/>
      <c r="P1272" s="3" t="s">
        <v>428</v>
      </c>
      <c r="Q1272" s="2"/>
      <c r="R1272" s="3"/>
      <c r="S1272" s="3"/>
      <c r="T1272" s="3"/>
      <c r="U1272" s="2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124"/>
      <c r="BB1272" s="124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</row>
    <row r="1274" spans="1:163" s="8" customFormat="1" ht="22.5" customHeight="1">
      <c r="A1274" s="1"/>
      <c r="B1274" s="1"/>
      <c r="C1274" s="1"/>
      <c r="D1274" s="1"/>
      <c r="E1274" s="1"/>
      <c r="F1274" s="1"/>
      <c r="G1274" s="1"/>
      <c r="H1274" s="476" t="s">
        <v>748</v>
      </c>
      <c r="I1274" s="853"/>
      <c r="J1274" s="853"/>
      <c r="K1274" s="853"/>
      <c r="L1274" s="853"/>
      <c r="M1274" s="853"/>
      <c r="N1274" s="853"/>
      <c r="O1274" s="853"/>
      <c r="P1274" s="853"/>
      <c r="Q1274" s="853"/>
      <c r="R1274" s="853"/>
      <c r="S1274" s="853"/>
      <c r="T1274" s="853"/>
      <c r="U1274" s="853"/>
      <c r="V1274" s="853"/>
      <c r="W1274" s="853"/>
      <c r="X1274" s="853"/>
      <c r="Y1274" s="853"/>
      <c r="Z1274" s="853"/>
      <c r="AA1274" s="853"/>
      <c r="AB1274" s="853"/>
      <c r="AC1274" s="853"/>
      <c r="AD1274" s="853"/>
      <c r="AE1274" s="853"/>
      <c r="AF1274" s="853"/>
      <c r="AG1274" s="853"/>
      <c r="AH1274" s="853"/>
      <c r="AI1274" s="853"/>
      <c r="AJ1274" s="853"/>
      <c r="AK1274" s="854"/>
      <c r="AL1274" s="497" t="s">
        <v>525</v>
      </c>
      <c r="AM1274" s="562"/>
      <c r="AN1274" s="690" t="s">
        <v>318</v>
      </c>
      <c r="AO1274" s="417"/>
      <c r="AP1274" s="691" t="s">
        <v>834</v>
      </c>
      <c r="AQ1274" s="447"/>
      <c r="AR1274" s="935" t="s">
        <v>145</v>
      </c>
      <c r="AS1274" s="936"/>
      <c r="AT1274" s="936"/>
      <c r="AU1274" s="936"/>
      <c r="AV1274" s="936"/>
      <c r="AW1274" s="936"/>
      <c r="AX1274" s="936"/>
      <c r="AY1274" s="937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</row>
    <row r="1275" spans="1:163" s="8" customFormat="1" ht="22.5" customHeight="1">
      <c r="A1275" s="1"/>
      <c r="B1275" s="1"/>
      <c r="C1275" s="1"/>
      <c r="D1275" s="1"/>
      <c r="E1275" s="1"/>
      <c r="F1275" s="1"/>
      <c r="G1275" s="1"/>
      <c r="H1275" s="855"/>
      <c r="I1275" s="856"/>
      <c r="J1275" s="856"/>
      <c r="K1275" s="856"/>
      <c r="L1275" s="856"/>
      <c r="M1275" s="856"/>
      <c r="N1275" s="856"/>
      <c r="O1275" s="856"/>
      <c r="P1275" s="856"/>
      <c r="Q1275" s="856"/>
      <c r="R1275" s="856"/>
      <c r="S1275" s="856"/>
      <c r="T1275" s="856"/>
      <c r="U1275" s="856"/>
      <c r="V1275" s="856"/>
      <c r="W1275" s="856"/>
      <c r="X1275" s="856"/>
      <c r="Y1275" s="856"/>
      <c r="Z1275" s="856"/>
      <c r="AA1275" s="856"/>
      <c r="AB1275" s="856"/>
      <c r="AC1275" s="856"/>
      <c r="AD1275" s="856"/>
      <c r="AE1275" s="856"/>
      <c r="AF1275" s="856"/>
      <c r="AG1275" s="856"/>
      <c r="AH1275" s="856"/>
      <c r="AI1275" s="856"/>
      <c r="AJ1275" s="856"/>
      <c r="AK1275" s="857"/>
      <c r="AL1275" s="499"/>
      <c r="AM1275" s="501"/>
      <c r="AN1275" s="418"/>
      <c r="AO1275" s="419"/>
      <c r="AP1275" s="419"/>
      <c r="AQ1275" s="449"/>
      <c r="AR1275" s="1081" t="s">
        <v>833</v>
      </c>
      <c r="AS1275" s="1082"/>
      <c r="AT1275" s="1082"/>
      <c r="AU1275" s="1082"/>
      <c r="AV1275" s="1082"/>
      <c r="AW1275" s="1082"/>
      <c r="AX1275" s="1082"/>
      <c r="AY1275" s="1083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</row>
    <row r="1276" spans="1:163" s="8" customFormat="1" ht="71.25" customHeight="1">
      <c r="A1276" s="1"/>
      <c r="B1276" s="1"/>
      <c r="C1276" s="1"/>
      <c r="D1276" s="1"/>
      <c r="E1276" s="1"/>
      <c r="F1276" s="1"/>
      <c r="G1276" s="1"/>
      <c r="H1276" s="480"/>
      <c r="I1276" s="858"/>
      <c r="J1276" s="858"/>
      <c r="K1276" s="858"/>
      <c r="L1276" s="858"/>
      <c r="M1276" s="858"/>
      <c r="N1276" s="858"/>
      <c r="O1276" s="858"/>
      <c r="P1276" s="858"/>
      <c r="Q1276" s="858"/>
      <c r="R1276" s="858"/>
      <c r="S1276" s="858"/>
      <c r="T1276" s="858"/>
      <c r="U1276" s="858"/>
      <c r="V1276" s="858"/>
      <c r="W1276" s="858"/>
      <c r="X1276" s="858"/>
      <c r="Y1276" s="858"/>
      <c r="Z1276" s="858"/>
      <c r="AA1276" s="858"/>
      <c r="AB1276" s="858"/>
      <c r="AC1276" s="858"/>
      <c r="AD1276" s="858"/>
      <c r="AE1276" s="858"/>
      <c r="AF1276" s="858"/>
      <c r="AG1276" s="858"/>
      <c r="AH1276" s="858"/>
      <c r="AI1276" s="858"/>
      <c r="AJ1276" s="858"/>
      <c r="AK1276" s="897"/>
      <c r="AL1276" s="502"/>
      <c r="AM1276" s="503"/>
      <c r="AN1276" s="420"/>
      <c r="AO1276" s="421"/>
      <c r="AP1276" s="421"/>
      <c r="AQ1276" s="443"/>
      <c r="AR1276" s="555" t="s">
        <v>429</v>
      </c>
      <c r="AS1276" s="556"/>
      <c r="AT1276" s="556" t="s">
        <v>430</v>
      </c>
      <c r="AU1276" s="453"/>
      <c r="AV1276" s="555" t="s">
        <v>431</v>
      </c>
      <c r="AW1276" s="451"/>
      <c r="AX1276" s="556" t="s">
        <v>432</v>
      </c>
      <c r="AY1276" s="453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</row>
    <row r="1277" spans="1:163" s="8" customFormat="1" ht="15" customHeight="1">
      <c r="A1277" s="1"/>
      <c r="B1277" s="1"/>
      <c r="C1277" s="1"/>
      <c r="D1277" s="1"/>
      <c r="E1277" s="1"/>
      <c r="F1277" s="1"/>
      <c r="G1277" s="1"/>
      <c r="H1277" s="425" t="s">
        <v>1439</v>
      </c>
      <c r="I1277" s="692"/>
      <c r="J1277" s="692"/>
      <c r="K1277" s="692"/>
      <c r="L1277" s="692"/>
      <c r="M1277" s="692"/>
      <c r="N1277" s="692"/>
      <c r="O1277" s="692"/>
      <c r="P1277" s="692"/>
      <c r="Q1277" s="692"/>
      <c r="R1277" s="692"/>
      <c r="S1277" s="692"/>
      <c r="T1277" s="692"/>
      <c r="U1277" s="692"/>
      <c r="V1277" s="692"/>
      <c r="W1277" s="692"/>
      <c r="X1277" s="692"/>
      <c r="Y1277" s="692"/>
      <c r="Z1277" s="692"/>
      <c r="AA1277" s="692"/>
      <c r="AB1277" s="692"/>
      <c r="AC1277" s="692"/>
      <c r="AD1277" s="692"/>
      <c r="AE1277" s="692"/>
      <c r="AF1277" s="692"/>
      <c r="AG1277" s="692"/>
      <c r="AH1277" s="692"/>
      <c r="AI1277" s="692"/>
      <c r="AJ1277" s="692"/>
      <c r="AK1277" s="426"/>
      <c r="AL1277" s="425" t="s">
        <v>1440</v>
      </c>
      <c r="AM1277" s="426"/>
      <c r="AN1277" s="462">
        <v>1</v>
      </c>
      <c r="AO1277" s="463"/>
      <c r="AP1277" s="463"/>
      <c r="AQ1277" s="464"/>
      <c r="AR1277" s="462">
        <v>2</v>
      </c>
      <c r="AS1277" s="463"/>
      <c r="AT1277" s="463"/>
      <c r="AU1277" s="464"/>
      <c r="AV1277" s="462">
        <v>3</v>
      </c>
      <c r="AW1277" s="463"/>
      <c r="AX1277" s="463"/>
      <c r="AY1277" s="464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</row>
    <row r="1278" spans="1:163" s="8" customFormat="1" ht="12.75" customHeight="1">
      <c r="A1278" s="1"/>
      <c r="B1278" s="1"/>
      <c r="C1278" s="1"/>
      <c r="D1278" s="1"/>
      <c r="E1278" s="1"/>
      <c r="F1278" s="1"/>
      <c r="G1278" s="1"/>
      <c r="H1278" s="395" t="s">
        <v>132</v>
      </c>
      <c r="I1278" s="400"/>
      <c r="J1278" s="400"/>
      <c r="K1278" s="400"/>
      <c r="L1278" s="400"/>
      <c r="M1278" s="400"/>
      <c r="N1278" s="400"/>
      <c r="O1278" s="400"/>
      <c r="P1278" s="400"/>
      <c r="Q1278" s="400"/>
      <c r="R1278" s="400"/>
      <c r="S1278" s="400"/>
      <c r="T1278" s="400"/>
      <c r="U1278" s="400"/>
      <c r="V1278" s="400"/>
      <c r="W1278" s="400"/>
      <c r="X1278" s="400"/>
      <c r="Y1278" s="400"/>
      <c r="Z1278" s="400"/>
      <c r="AA1278" s="400"/>
      <c r="AB1278" s="400"/>
      <c r="AC1278" s="400"/>
      <c r="AD1278" s="400"/>
      <c r="AE1278" s="400"/>
      <c r="AF1278" s="400"/>
      <c r="AG1278" s="400"/>
      <c r="AH1278" s="400"/>
      <c r="AI1278" s="400"/>
      <c r="AJ1278" s="400"/>
      <c r="AK1278" s="401"/>
      <c r="AL1278" s="412">
        <v>1</v>
      </c>
      <c r="AM1278" s="413"/>
      <c r="AN1278" s="1014">
        <f>SUM(AN1279:AQ1284)</f>
        <v>0</v>
      </c>
      <c r="AO1278" s="1015"/>
      <c r="AP1278" s="1015"/>
      <c r="AQ1278" s="1016"/>
      <c r="AR1278" s="1014">
        <f>SUM(AR1279:AU1284)</f>
        <v>0</v>
      </c>
      <c r="AS1278" s="1015"/>
      <c r="AT1278" s="1015"/>
      <c r="AU1278" s="1016"/>
      <c r="AV1278" s="1014">
        <f>SUM(AV1279:AY1284)</f>
        <v>0</v>
      </c>
      <c r="AW1278" s="1015"/>
      <c r="AX1278" s="1015"/>
      <c r="AY1278" s="1016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</row>
    <row r="1279" spans="1:163" s="9" customFormat="1" ht="11.25" customHeight="1">
      <c r="A1279" s="1"/>
      <c r="B1279" s="1"/>
      <c r="C1279" s="1"/>
      <c r="D1279" s="1"/>
      <c r="E1279" s="1"/>
      <c r="F1279" s="1"/>
      <c r="G1279" s="1"/>
      <c r="H1279" s="395" t="s">
        <v>1230</v>
      </c>
      <c r="I1279" s="400"/>
      <c r="J1279" s="400"/>
      <c r="K1279" s="400"/>
      <c r="L1279" s="400"/>
      <c r="M1279" s="400"/>
      <c r="N1279" s="400"/>
      <c r="O1279" s="400"/>
      <c r="P1279" s="400"/>
      <c r="Q1279" s="400"/>
      <c r="R1279" s="400"/>
      <c r="S1279" s="400"/>
      <c r="T1279" s="400"/>
      <c r="U1279" s="400"/>
      <c r="V1279" s="400"/>
      <c r="W1279" s="400"/>
      <c r="X1279" s="400"/>
      <c r="Y1279" s="400"/>
      <c r="Z1279" s="400"/>
      <c r="AA1279" s="400"/>
      <c r="AB1279" s="400"/>
      <c r="AC1279" s="400"/>
      <c r="AD1279" s="400"/>
      <c r="AE1279" s="400"/>
      <c r="AF1279" s="400"/>
      <c r="AG1279" s="400"/>
      <c r="AH1279" s="400"/>
      <c r="AI1279" s="400"/>
      <c r="AJ1279" s="400"/>
      <c r="AK1279" s="401"/>
      <c r="AL1279" s="412">
        <v>2</v>
      </c>
      <c r="AM1279" s="413"/>
      <c r="AN1279" s="1014">
        <f aca="true" t="shared" si="15" ref="AN1279:AN1284">SUM(AR1279:AY1279)</f>
        <v>0</v>
      </c>
      <c r="AO1279" s="1015"/>
      <c r="AP1279" s="1015"/>
      <c r="AQ1279" s="1016"/>
      <c r="AR1279" s="369"/>
      <c r="AS1279" s="370"/>
      <c r="AT1279" s="370"/>
      <c r="AU1279" s="371"/>
      <c r="AV1279" s="369"/>
      <c r="AW1279" s="370"/>
      <c r="AX1279" s="370"/>
      <c r="AY1279" s="37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</row>
    <row r="1280" spans="1:163" s="9" customFormat="1" ht="11.25">
      <c r="A1280" s="1"/>
      <c r="B1280" s="1"/>
      <c r="C1280" s="1"/>
      <c r="D1280" s="1"/>
      <c r="E1280" s="1"/>
      <c r="F1280" s="1"/>
      <c r="G1280" s="1"/>
      <c r="H1280" s="395" t="s">
        <v>1231</v>
      </c>
      <c r="I1280" s="400"/>
      <c r="J1280" s="400"/>
      <c r="K1280" s="400"/>
      <c r="L1280" s="400"/>
      <c r="M1280" s="400"/>
      <c r="N1280" s="400"/>
      <c r="O1280" s="400"/>
      <c r="P1280" s="400"/>
      <c r="Q1280" s="400"/>
      <c r="R1280" s="400"/>
      <c r="S1280" s="400"/>
      <c r="T1280" s="400"/>
      <c r="U1280" s="400"/>
      <c r="V1280" s="400"/>
      <c r="W1280" s="400"/>
      <c r="X1280" s="400"/>
      <c r="Y1280" s="400"/>
      <c r="Z1280" s="400"/>
      <c r="AA1280" s="400"/>
      <c r="AB1280" s="400"/>
      <c r="AC1280" s="400"/>
      <c r="AD1280" s="400"/>
      <c r="AE1280" s="400"/>
      <c r="AF1280" s="400"/>
      <c r="AG1280" s="400"/>
      <c r="AH1280" s="400"/>
      <c r="AI1280" s="400"/>
      <c r="AJ1280" s="400"/>
      <c r="AK1280" s="401"/>
      <c r="AL1280" s="412">
        <v>3</v>
      </c>
      <c r="AM1280" s="413"/>
      <c r="AN1280" s="1014">
        <f t="shared" si="15"/>
        <v>0</v>
      </c>
      <c r="AO1280" s="1015"/>
      <c r="AP1280" s="1015"/>
      <c r="AQ1280" s="1016"/>
      <c r="AR1280" s="369"/>
      <c r="AS1280" s="370"/>
      <c r="AT1280" s="370"/>
      <c r="AU1280" s="371"/>
      <c r="AV1280" s="369"/>
      <c r="AW1280" s="370"/>
      <c r="AX1280" s="370"/>
      <c r="AY1280" s="37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</row>
    <row r="1281" spans="1:163" s="9" customFormat="1" ht="17.25" customHeight="1">
      <c r="A1281" s="1"/>
      <c r="B1281" s="1"/>
      <c r="C1281" s="1"/>
      <c r="D1281" s="1"/>
      <c r="E1281" s="1"/>
      <c r="F1281" s="1"/>
      <c r="G1281" s="1"/>
      <c r="H1281" s="395" t="s">
        <v>635</v>
      </c>
      <c r="I1281" s="400"/>
      <c r="J1281" s="400"/>
      <c r="K1281" s="400"/>
      <c r="L1281" s="400"/>
      <c r="M1281" s="400"/>
      <c r="N1281" s="400"/>
      <c r="O1281" s="400"/>
      <c r="P1281" s="400"/>
      <c r="Q1281" s="400"/>
      <c r="R1281" s="400"/>
      <c r="S1281" s="400"/>
      <c r="T1281" s="400"/>
      <c r="U1281" s="400"/>
      <c r="V1281" s="400"/>
      <c r="W1281" s="400"/>
      <c r="X1281" s="400"/>
      <c r="Y1281" s="400"/>
      <c r="Z1281" s="400"/>
      <c r="AA1281" s="400"/>
      <c r="AB1281" s="400"/>
      <c r="AC1281" s="400"/>
      <c r="AD1281" s="400"/>
      <c r="AE1281" s="400"/>
      <c r="AF1281" s="400"/>
      <c r="AG1281" s="400"/>
      <c r="AH1281" s="400"/>
      <c r="AI1281" s="400"/>
      <c r="AJ1281" s="400"/>
      <c r="AK1281" s="401"/>
      <c r="AL1281" s="412">
        <v>4</v>
      </c>
      <c r="AM1281" s="413"/>
      <c r="AN1281" s="1014">
        <f t="shared" si="15"/>
        <v>0</v>
      </c>
      <c r="AO1281" s="1015"/>
      <c r="AP1281" s="1015"/>
      <c r="AQ1281" s="1016"/>
      <c r="AR1281" s="369"/>
      <c r="AS1281" s="370"/>
      <c r="AT1281" s="370"/>
      <c r="AU1281" s="371"/>
      <c r="AV1281" s="369"/>
      <c r="AW1281" s="370"/>
      <c r="AX1281" s="370"/>
      <c r="AY1281" s="37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</row>
    <row r="1282" spans="1:163" s="9" customFormat="1" ht="11.25" customHeight="1">
      <c r="A1282" s="1"/>
      <c r="B1282" s="1"/>
      <c r="C1282" s="1"/>
      <c r="D1282" s="1"/>
      <c r="E1282" s="1"/>
      <c r="F1282" s="1"/>
      <c r="G1282" s="1"/>
      <c r="H1282" s="395" t="s">
        <v>1232</v>
      </c>
      <c r="I1282" s="400"/>
      <c r="J1282" s="400"/>
      <c r="K1282" s="400"/>
      <c r="L1282" s="400"/>
      <c r="M1282" s="400"/>
      <c r="N1282" s="400"/>
      <c r="O1282" s="400"/>
      <c r="P1282" s="400"/>
      <c r="Q1282" s="400"/>
      <c r="R1282" s="400"/>
      <c r="S1282" s="400"/>
      <c r="T1282" s="400"/>
      <c r="U1282" s="400"/>
      <c r="V1282" s="400"/>
      <c r="W1282" s="400"/>
      <c r="X1282" s="400"/>
      <c r="Y1282" s="400"/>
      <c r="Z1282" s="400"/>
      <c r="AA1282" s="400"/>
      <c r="AB1282" s="400"/>
      <c r="AC1282" s="400"/>
      <c r="AD1282" s="400"/>
      <c r="AE1282" s="400"/>
      <c r="AF1282" s="400"/>
      <c r="AG1282" s="400"/>
      <c r="AH1282" s="400"/>
      <c r="AI1282" s="400"/>
      <c r="AJ1282" s="400"/>
      <c r="AK1282" s="401"/>
      <c r="AL1282" s="412">
        <v>5</v>
      </c>
      <c r="AM1282" s="413"/>
      <c r="AN1282" s="1014">
        <f t="shared" si="15"/>
        <v>0</v>
      </c>
      <c r="AO1282" s="1015"/>
      <c r="AP1282" s="1015"/>
      <c r="AQ1282" s="1016"/>
      <c r="AR1282" s="369"/>
      <c r="AS1282" s="370"/>
      <c r="AT1282" s="370"/>
      <c r="AU1282" s="371"/>
      <c r="AV1282" s="369"/>
      <c r="AW1282" s="370"/>
      <c r="AX1282" s="370"/>
      <c r="AY1282" s="37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</row>
    <row r="1283" spans="1:163" s="9" customFormat="1" ht="26.25" customHeight="1">
      <c r="A1283" s="1"/>
      <c r="B1283" s="1"/>
      <c r="C1283" s="1"/>
      <c r="D1283" s="1"/>
      <c r="E1283" s="1"/>
      <c r="F1283" s="1"/>
      <c r="G1283" s="1"/>
      <c r="H1283" s="395" t="s">
        <v>1505</v>
      </c>
      <c r="I1283" s="400"/>
      <c r="J1283" s="400"/>
      <c r="K1283" s="400"/>
      <c r="L1283" s="400"/>
      <c r="M1283" s="400"/>
      <c r="N1283" s="400"/>
      <c r="O1283" s="400"/>
      <c r="P1283" s="400"/>
      <c r="Q1283" s="400"/>
      <c r="R1283" s="400"/>
      <c r="S1283" s="400"/>
      <c r="T1283" s="400"/>
      <c r="U1283" s="400"/>
      <c r="V1283" s="400"/>
      <c r="W1283" s="400"/>
      <c r="X1283" s="400"/>
      <c r="Y1283" s="400"/>
      <c r="Z1283" s="400"/>
      <c r="AA1283" s="400"/>
      <c r="AB1283" s="400"/>
      <c r="AC1283" s="400"/>
      <c r="AD1283" s="400"/>
      <c r="AE1283" s="400"/>
      <c r="AF1283" s="400"/>
      <c r="AG1283" s="400"/>
      <c r="AH1283" s="400"/>
      <c r="AI1283" s="400"/>
      <c r="AJ1283" s="400"/>
      <c r="AK1283" s="401"/>
      <c r="AL1283" s="412">
        <v>6</v>
      </c>
      <c r="AM1283" s="413"/>
      <c r="AN1283" s="1014">
        <f t="shared" si="15"/>
        <v>0</v>
      </c>
      <c r="AO1283" s="1015"/>
      <c r="AP1283" s="1015"/>
      <c r="AQ1283" s="1016"/>
      <c r="AR1283" s="369"/>
      <c r="AS1283" s="370"/>
      <c r="AT1283" s="370"/>
      <c r="AU1283" s="371"/>
      <c r="AV1283" s="369"/>
      <c r="AW1283" s="370"/>
      <c r="AX1283" s="370"/>
      <c r="AY1283" s="37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</row>
    <row r="1284" spans="1:163" s="9" customFormat="1" ht="11.25">
      <c r="A1284" s="1"/>
      <c r="B1284" s="1"/>
      <c r="C1284" s="1"/>
      <c r="D1284" s="1"/>
      <c r="E1284" s="1"/>
      <c r="F1284" s="1"/>
      <c r="G1284" s="1"/>
      <c r="H1284" s="395" t="s">
        <v>463</v>
      </c>
      <c r="I1284" s="400"/>
      <c r="J1284" s="400"/>
      <c r="K1284" s="400"/>
      <c r="L1284" s="400"/>
      <c r="M1284" s="400"/>
      <c r="N1284" s="400"/>
      <c r="O1284" s="400"/>
      <c r="P1284" s="400"/>
      <c r="Q1284" s="400"/>
      <c r="R1284" s="400"/>
      <c r="S1284" s="400"/>
      <c r="T1284" s="400"/>
      <c r="U1284" s="400"/>
      <c r="V1284" s="400"/>
      <c r="W1284" s="400"/>
      <c r="X1284" s="400"/>
      <c r="Y1284" s="400"/>
      <c r="Z1284" s="400"/>
      <c r="AA1284" s="400"/>
      <c r="AB1284" s="400"/>
      <c r="AC1284" s="400"/>
      <c r="AD1284" s="400"/>
      <c r="AE1284" s="400"/>
      <c r="AF1284" s="400"/>
      <c r="AG1284" s="400"/>
      <c r="AH1284" s="400"/>
      <c r="AI1284" s="400"/>
      <c r="AJ1284" s="400"/>
      <c r="AK1284" s="401"/>
      <c r="AL1284" s="412">
        <v>7</v>
      </c>
      <c r="AM1284" s="413"/>
      <c r="AN1284" s="1014">
        <f t="shared" si="15"/>
        <v>0</v>
      </c>
      <c r="AO1284" s="1015"/>
      <c r="AP1284" s="1015"/>
      <c r="AQ1284" s="1016"/>
      <c r="AR1284" s="369"/>
      <c r="AS1284" s="370"/>
      <c r="AT1284" s="370"/>
      <c r="AU1284" s="371"/>
      <c r="AV1284" s="369"/>
      <c r="AW1284" s="370"/>
      <c r="AX1284" s="370"/>
      <c r="AY1284" s="37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</row>
    <row r="1285" spans="1:163" s="9" customFormat="1" ht="9.75" customHeight="1">
      <c r="A1285" s="1"/>
      <c r="B1285" s="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21"/>
      <c r="AD1285" s="21"/>
      <c r="AE1285" s="21"/>
      <c r="AF1285" s="97"/>
      <c r="AG1285" s="97"/>
      <c r="AH1285" s="97"/>
      <c r="AI1285" s="35"/>
      <c r="AJ1285" s="35"/>
      <c r="AK1285" s="35"/>
      <c r="AL1285" s="35"/>
      <c r="AM1285" s="35"/>
      <c r="AN1285" s="35"/>
      <c r="AO1285" s="35"/>
      <c r="AP1285" s="35"/>
      <c r="AQ1285" s="35"/>
      <c r="AR1285" s="35"/>
      <c r="AS1285" s="35"/>
      <c r="AT1285" s="35"/>
      <c r="AU1285" s="35"/>
      <c r="AV1285" s="35"/>
      <c r="AW1285" s="35"/>
      <c r="AX1285" s="35"/>
      <c r="AY1285" s="35"/>
      <c r="AZ1285" s="35"/>
      <c r="BA1285" s="35"/>
      <c r="BB1285" s="35"/>
      <c r="BC1285" s="35"/>
      <c r="BD1285" s="35"/>
      <c r="BE1285" s="35"/>
      <c r="BF1285" s="35"/>
      <c r="BG1285" s="35"/>
      <c r="BH1285" s="35"/>
      <c r="BI1285" s="35"/>
      <c r="BJ1285" s="35"/>
      <c r="BK1285" s="35"/>
      <c r="BL1285" s="110"/>
      <c r="BM1285" s="110"/>
      <c r="BN1285" s="110"/>
      <c r="BO1285" s="110"/>
      <c r="BP1285" s="110"/>
      <c r="BQ1285" s="110"/>
      <c r="BR1285" s="110"/>
      <c r="BS1285" s="110"/>
      <c r="BT1285" s="110"/>
      <c r="BU1285" s="110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89"/>
      <c r="CI1285" s="89"/>
      <c r="CJ1285" s="72"/>
      <c r="CK1285" s="72"/>
      <c r="CL1285" s="72"/>
      <c r="CM1285" s="72"/>
      <c r="CN1285" s="72"/>
      <c r="CO1285" s="72"/>
      <c r="CP1285" s="12"/>
      <c r="CQ1285" s="12"/>
      <c r="CR1285" s="12"/>
      <c r="CS1285" s="12"/>
      <c r="CT1285" s="12"/>
      <c r="CU1285" s="12"/>
      <c r="CV1285" s="72"/>
      <c r="CW1285" s="72"/>
      <c r="CX1285" s="72"/>
      <c r="CY1285" s="72"/>
      <c r="CZ1285" s="72"/>
      <c r="DA1285" s="72"/>
      <c r="DB1285" s="72"/>
      <c r="DC1285" s="72"/>
      <c r="DD1285" s="72"/>
      <c r="DE1285" s="72"/>
      <c r="DF1285" s="72"/>
      <c r="DG1285" s="72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</row>
    <row r="1286" spans="1:163" s="9" customFormat="1" ht="11.25" hidden="1">
      <c r="A1286" s="166"/>
      <c r="B1286" s="166"/>
      <c r="C1286" s="174"/>
      <c r="D1286" s="174"/>
      <c r="E1286" s="174"/>
      <c r="F1286" s="174"/>
      <c r="G1286" s="174"/>
      <c r="H1286" s="174"/>
      <c r="I1286" s="174"/>
      <c r="J1286" s="174"/>
      <c r="K1286" s="174"/>
      <c r="L1286" s="174"/>
      <c r="M1286" s="174"/>
      <c r="N1286" s="174"/>
      <c r="O1286" s="174"/>
      <c r="P1286" s="174"/>
      <c r="Q1286" s="174"/>
      <c r="R1286" s="174"/>
      <c r="S1286" s="174"/>
      <c r="T1286" s="174"/>
      <c r="U1286" s="174"/>
      <c r="V1286" s="174"/>
      <c r="W1286" s="174"/>
      <c r="X1286" s="174"/>
      <c r="Y1286" s="174"/>
      <c r="Z1286" s="174"/>
      <c r="AA1286" s="174"/>
      <c r="AB1286" s="174"/>
      <c r="AC1286" s="173"/>
      <c r="AD1286" s="173"/>
      <c r="AE1286" s="173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35"/>
      <c r="BC1286" s="35"/>
      <c r="BD1286" s="35"/>
      <c r="BE1286" s="35"/>
      <c r="BF1286" s="35"/>
      <c r="BG1286" s="35"/>
      <c r="BH1286" s="35"/>
      <c r="BI1286" s="35"/>
      <c r="BJ1286" s="35"/>
      <c r="BK1286" s="35"/>
      <c r="BL1286" s="110"/>
      <c r="BM1286" s="110"/>
      <c r="BN1286" s="110"/>
      <c r="BO1286" s="110"/>
      <c r="BP1286" s="110"/>
      <c r="BQ1286" s="110"/>
      <c r="BR1286" s="110"/>
      <c r="BS1286" s="110"/>
      <c r="BT1286" s="110"/>
      <c r="BU1286" s="110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89"/>
      <c r="CI1286" s="89"/>
      <c r="CJ1286" s="72"/>
      <c r="CK1286" s="72"/>
      <c r="CL1286" s="72"/>
      <c r="CM1286" s="72"/>
      <c r="CN1286" s="72"/>
      <c r="CO1286" s="72"/>
      <c r="CP1286" s="12"/>
      <c r="CQ1286" s="12"/>
      <c r="CR1286" s="12"/>
      <c r="CS1286" s="12"/>
      <c r="CT1286" s="12"/>
      <c r="CU1286" s="12"/>
      <c r="CV1286" s="72"/>
      <c r="CW1286" s="72"/>
      <c r="CX1286" s="72"/>
      <c r="CY1286" s="72"/>
      <c r="CZ1286" s="72"/>
      <c r="DA1286" s="72"/>
      <c r="DB1286" s="72"/>
      <c r="DC1286" s="72"/>
      <c r="DD1286" s="72"/>
      <c r="DE1286" s="72"/>
      <c r="DF1286" s="72"/>
      <c r="DG1286" s="72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</row>
    <row r="1287" spans="1:163" ht="11.25">
      <c r="A1287" s="168"/>
      <c r="B1287" s="168"/>
      <c r="C1287" s="168"/>
      <c r="D1287" s="168"/>
      <c r="E1287" s="168"/>
      <c r="F1287" s="168"/>
      <c r="G1287" s="168"/>
      <c r="H1287" s="168"/>
      <c r="I1287" s="168"/>
      <c r="J1287" s="169" t="s">
        <v>1804</v>
      </c>
      <c r="K1287" s="169"/>
      <c r="L1287" s="169"/>
      <c r="M1287" s="169"/>
      <c r="N1287" s="168"/>
      <c r="O1287" s="168"/>
      <c r="P1287" s="168"/>
      <c r="Q1287" s="168"/>
      <c r="R1287" s="168"/>
      <c r="S1287" s="168"/>
      <c r="T1287" s="168"/>
      <c r="U1287" s="168"/>
      <c r="V1287" s="168"/>
      <c r="W1287" s="168"/>
      <c r="X1287" s="168"/>
      <c r="Y1287" s="168"/>
      <c r="Z1287" s="168"/>
      <c r="AA1287" s="168"/>
      <c r="AB1287" s="168"/>
      <c r="AC1287" s="168"/>
      <c r="AD1287" s="168"/>
      <c r="AE1287" s="168"/>
      <c r="AF1287" s="168"/>
      <c r="AG1287" s="168"/>
      <c r="AH1287" s="168"/>
      <c r="AI1287" s="168"/>
      <c r="AJ1287" s="168"/>
      <c r="AK1287" s="168"/>
      <c r="AL1287" s="168"/>
      <c r="AM1287" s="168"/>
      <c r="AN1287" s="168"/>
      <c r="AO1287" s="168"/>
      <c r="AP1287" s="168"/>
      <c r="AQ1287" s="168"/>
      <c r="AR1287" s="168"/>
      <c r="AS1287" s="168"/>
      <c r="AT1287" s="168"/>
      <c r="AU1287" s="168"/>
      <c r="AV1287" s="168"/>
      <c r="AW1287" s="168"/>
      <c r="AX1287" s="168"/>
      <c r="AY1287" s="168"/>
      <c r="AZ1287" s="168"/>
      <c r="BA1287" s="168"/>
      <c r="BB1287" s="125"/>
      <c r="BC1287" s="125"/>
      <c r="BD1287" s="125"/>
      <c r="BE1287" s="125"/>
      <c r="BF1287" s="125"/>
      <c r="BG1287" s="125"/>
      <c r="BH1287" s="125"/>
      <c r="BI1287" s="125"/>
      <c r="BJ1287" s="125"/>
      <c r="BK1287" s="125"/>
      <c r="BL1287" s="125"/>
      <c r="BM1287" s="125"/>
      <c r="BN1287" s="125"/>
      <c r="BO1287" s="125"/>
      <c r="BP1287" s="125"/>
      <c r="BQ1287" s="125"/>
      <c r="BR1287" s="125"/>
      <c r="BS1287" s="125"/>
      <c r="BT1287" s="125"/>
      <c r="BU1287" s="125"/>
      <c r="BV1287" s="125"/>
      <c r="BW1287" s="125"/>
      <c r="BX1287" s="125"/>
      <c r="BY1287" s="125"/>
      <c r="BZ1287" s="125"/>
      <c r="CA1287" s="125"/>
      <c r="CB1287" s="125"/>
      <c r="CC1287" s="125"/>
      <c r="CD1287" s="125"/>
      <c r="CE1287" s="125"/>
      <c r="CF1287" s="125"/>
      <c r="CG1287" s="125"/>
      <c r="CH1287" s="125"/>
      <c r="CI1287" s="125"/>
      <c r="CJ1287" s="125"/>
      <c r="CK1287" s="125"/>
      <c r="CL1287" s="125"/>
      <c r="CM1287" s="125"/>
      <c r="CN1287" s="125"/>
      <c r="CO1287" s="125"/>
      <c r="CP1287" s="125"/>
      <c r="CQ1287" s="125"/>
      <c r="CR1287" s="125"/>
      <c r="CS1287" s="125"/>
      <c r="CT1287" s="125"/>
      <c r="CU1287" s="125"/>
      <c r="CV1287" s="125"/>
      <c r="CW1287" s="125"/>
      <c r="CX1287" s="125"/>
      <c r="CY1287" s="125"/>
      <c r="CZ1287" s="125"/>
      <c r="DA1287" s="125"/>
      <c r="DB1287" s="125"/>
      <c r="DC1287" s="125"/>
      <c r="DD1287" s="125"/>
      <c r="DE1287" s="125"/>
      <c r="DF1287" s="125"/>
      <c r="DG1287" s="125"/>
      <c r="DH1287" s="125"/>
      <c r="DI1287" s="125"/>
      <c r="DJ1287" s="125"/>
      <c r="DK1287" s="125"/>
      <c r="DL1287" s="125"/>
      <c r="DM1287" s="125"/>
      <c r="DN1287" s="125"/>
      <c r="DO1287" s="125"/>
      <c r="DP1287" s="125"/>
      <c r="DQ1287" s="125"/>
      <c r="DR1287" s="125"/>
      <c r="DS1287" s="125"/>
      <c r="DT1287" s="125"/>
      <c r="DU1287" s="125"/>
      <c r="DV1287" s="125"/>
      <c r="DW1287" s="125"/>
      <c r="DX1287" s="125"/>
      <c r="DY1287" s="125"/>
      <c r="DZ1287" s="125"/>
      <c r="EA1287" s="125"/>
      <c r="EB1287" s="125"/>
      <c r="EC1287" s="125"/>
      <c r="ED1287" s="125"/>
      <c r="EE1287" s="125"/>
      <c r="EF1287" s="125"/>
      <c r="EG1287" s="125"/>
      <c r="EH1287" s="125"/>
      <c r="EI1287" s="125"/>
      <c r="EJ1287" s="125"/>
      <c r="EK1287" s="125"/>
      <c r="EL1287" s="125"/>
      <c r="EM1287" s="125"/>
      <c r="EN1287" s="125"/>
      <c r="EO1287" s="125"/>
      <c r="EP1287" s="125"/>
      <c r="EQ1287" s="125"/>
      <c r="ER1287" s="125"/>
      <c r="ES1287" s="125"/>
      <c r="ET1287" s="125"/>
      <c r="EU1287" s="125"/>
      <c r="EV1287" s="125"/>
      <c r="EW1287" s="125"/>
      <c r="EX1287" s="125"/>
      <c r="EY1287" s="125"/>
      <c r="EZ1287" s="125"/>
      <c r="FA1287" s="125"/>
      <c r="FB1287" s="125"/>
      <c r="FC1287" s="125"/>
      <c r="FD1287" s="125"/>
      <c r="FE1287" s="125"/>
      <c r="FF1287" s="125"/>
      <c r="FG1287" s="125"/>
    </row>
    <row r="1288" spans="1:163" ht="11.25">
      <c r="A1288" s="168"/>
      <c r="B1288" s="168"/>
      <c r="C1288" s="168"/>
      <c r="D1288" s="168"/>
      <c r="E1288" s="168"/>
      <c r="F1288" s="168"/>
      <c r="G1288" s="168"/>
      <c r="H1288" s="168"/>
      <c r="I1288" s="168"/>
      <c r="J1288" s="169"/>
      <c r="K1288" s="169"/>
      <c r="L1288" s="170" t="s">
        <v>1561</v>
      </c>
      <c r="M1288" s="169"/>
      <c r="N1288" s="168"/>
      <c r="O1288" s="168"/>
      <c r="P1288" s="171"/>
      <c r="Q1288" s="171"/>
      <c r="R1288" s="171"/>
      <c r="S1288" s="171"/>
      <c r="T1288" s="171"/>
      <c r="U1288" s="171"/>
      <c r="V1288" s="171"/>
      <c r="W1288" s="171"/>
      <c r="X1288" s="171"/>
      <c r="Y1288" s="171"/>
      <c r="Z1288" s="171"/>
      <c r="AA1288" s="171"/>
      <c r="AB1288" s="171"/>
      <c r="AC1288" s="171"/>
      <c r="AD1288" s="171"/>
      <c r="AE1288" s="171"/>
      <c r="AF1288" s="171"/>
      <c r="AG1288" s="171"/>
      <c r="AH1288" s="171"/>
      <c r="AI1288" s="171"/>
      <c r="AJ1288" s="171"/>
      <c r="AK1288" s="171"/>
      <c r="AL1288" s="171"/>
      <c r="AM1288" s="171"/>
      <c r="AN1288" s="171"/>
      <c r="AO1288" s="171"/>
      <c r="AP1288" s="171"/>
      <c r="AQ1288" s="171"/>
      <c r="AR1288" s="171"/>
      <c r="AS1288" s="171"/>
      <c r="AT1288" s="171"/>
      <c r="AU1288" s="171"/>
      <c r="AV1288" s="171"/>
      <c r="AW1288" s="171"/>
      <c r="AX1288" s="171"/>
      <c r="AY1288" s="171"/>
      <c r="AZ1288" s="171"/>
      <c r="BA1288" s="168"/>
      <c r="BB1288" s="125"/>
      <c r="BC1288" s="125"/>
      <c r="BD1288" s="125"/>
      <c r="BE1288" s="125"/>
      <c r="BF1288" s="125"/>
      <c r="BG1288" s="125"/>
      <c r="BH1288" s="125"/>
      <c r="BI1288" s="125"/>
      <c r="BJ1288" s="125"/>
      <c r="BK1288" s="125"/>
      <c r="BL1288" s="125"/>
      <c r="BM1288" s="125"/>
      <c r="BN1288" s="125"/>
      <c r="BO1288" s="125"/>
      <c r="BP1288" s="125"/>
      <c r="BQ1288" s="125"/>
      <c r="BR1288" s="125"/>
      <c r="BS1288" s="125"/>
      <c r="BT1288" s="125"/>
      <c r="BU1288" s="125"/>
      <c r="BV1288" s="125"/>
      <c r="BW1288" s="125"/>
      <c r="BX1288" s="125"/>
      <c r="BY1288" s="125"/>
      <c r="BZ1288" s="125"/>
      <c r="CA1288" s="125"/>
      <c r="CB1288" s="125"/>
      <c r="CC1288" s="125"/>
      <c r="CD1288" s="125"/>
      <c r="CE1288" s="125"/>
      <c r="CF1288" s="125"/>
      <c r="CG1288" s="125"/>
      <c r="CH1288" s="125"/>
      <c r="CI1288" s="125"/>
      <c r="CJ1288" s="125"/>
      <c r="CK1288" s="125"/>
      <c r="CL1288" s="125"/>
      <c r="CM1288" s="125"/>
      <c r="CN1288" s="125"/>
      <c r="CO1288" s="125"/>
      <c r="CP1288" s="125"/>
      <c r="CQ1288" s="125"/>
      <c r="CR1288" s="125"/>
      <c r="CS1288" s="125"/>
      <c r="CT1288" s="125"/>
      <c r="CU1288" s="125"/>
      <c r="CV1288" s="125"/>
      <c r="CW1288" s="125"/>
      <c r="CX1288" s="125"/>
      <c r="CY1288" s="125"/>
      <c r="CZ1288" s="125"/>
      <c r="DA1288" s="125"/>
      <c r="DB1288" s="125"/>
      <c r="DC1288" s="125"/>
      <c r="DD1288" s="125"/>
      <c r="DE1288" s="125"/>
      <c r="DF1288" s="125"/>
      <c r="DG1288" s="125"/>
      <c r="DH1288" s="125"/>
      <c r="DI1288" s="125"/>
      <c r="DJ1288" s="125"/>
      <c r="DK1288" s="125"/>
      <c r="DL1288" s="125"/>
      <c r="DM1288" s="125"/>
      <c r="DN1288" s="125"/>
      <c r="DO1288" s="125"/>
      <c r="DP1288" s="125"/>
      <c r="DQ1288" s="125"/>
      <c r="DR1288" s="125"/>
      <c r="DS1288" s="125"/>
      <c r="DT1288" s="125"/>
      <c r="DU1288" s="125"/>
      <c r="DV1288" s="125"/>
      <c r="DW1288" s="125"/>
      <c r="DX1288" s="125"/>
      <c r="DY1288" s="125"/>
      <c r="DZ1288" s="125"/>
      <c r="EA1288" s="125"/>
      <c r="EB1288" s="125"/>
      <c r="EC1288" s="125"/>
      <c r="ED1288" s="125"/>
      <c r="EE1288" s="125"/>
      <c r="EF1288" s="125"/>
      <c r="EG1288" s="125"/>
      <c r="EH1288" s="125"/>
      <c r="EI1288" s="125"/>
      <c r="EJ1288" s="125"/>
      <c r="EK1288" s="125"/>
      <c r="EL1288" s="125"/>
      <c r="EM1288" s="125"/>
      <c r="EN1288" s="125"/>
      <c r="EO1288" s="125"/>
      <c r="EP1288" s="125"/>
      <c r="EQ1288" s="125"/>
      <c r="ER1288" s="125"/>
      <c r="ES1288" s="125"/>
      <c r="ET1288" s="125"/>
      <c r="EU1288" s="125"/>
      <c r="EV1288" s="125"/>
      <c r="EW1288" s="125"/>
      <c r="EX1288" s="125"/>
      <c r="EY1288" s="125"/>
      <c r="EZ1288" s="125"/>
      <c r="FA1288" s="125"/>
      <c r="FB1288" s="125"/>
      <c r="FC1288" s="125"/>
      <c r="FD1288" s="125"/>
      <c r="FE1288" s="125"/>
      <c r="FF1288" s="125"/>
      <c r="FG1288" s="125"/>
    </row>
    <row r="1289" spans="1:163" s="2" customFormat="1" ht="11.25" customHeight="1">
      <c r="A1289" s="166"/>
      <c r="B1289" s="166"/>
      <c r="C1289" s="166"/>
      <c r="D1289" s="166"/>
      <c r="E1289" s="166"/>
      <c r="F1289" s="166"/>
      <c r="G1289" s="166"/>
      <c r="H1289" s="166"/>
      <c r="I1289" s="166"/>
      <c r="J1289" s="166"/>
      <c r="K1289" s="163"/>
      <c r="L1289" s="163"/>
      <c r="M1289" s="163"/>
      <c r="N1289" s="163"/>
      <c r="O1289" s="163"/>
      <c r="P1289" s="163"/>
      <c r="Q1289" s="163"/>
      <c r="R1289" s="163"/>
      <c r="S1289" s="163"/>
      <c r="T1289" s="163"/>
      <c r="U1289" s="163"/>
      <c r="V1289" s="163"/>
      <c r="W1289" s="163"/>
      <c r="X1289" s="163"/>
      <c r="Y1289" s="163"/>
      <c r="Z1289" s="163"/>
      <c r="AA1289" s="163"/>
      <c r="AB1289" s="163"/>
      <c r="AC1289" s="163"/>
      <c r="AD1289" s="163"/>
      <c r="AE1289" s="163"/>
      <c r="AF1289" s="163"/>
      <c r="AG1289" s="163"/>
      <c r="AH1289" s="163"/>
      <c r="AI1289" s="163"/>
      <c r="AJ1289" s="163"/>
      <c r="AK1289" s="163"/>
      <c r="AL1289" s="163"/>
      <c r="AM1289" s="163"/>
      <c r="AN1289" s="163"/>
      <c r="AO1289" s="163"/>
      <c r="AP1289" s="163"/>
      <c r="AQ1289" s="163"/>
      <c r="AR1289" s="163"/>
      <c r="AS1289" s="163"/>
      <c r="AT1289" s="166"/>
      <c r="AU1289" s="166"/>
      <c r="AV1289" s="166"/>
      <c r="AW1289" s="166"/>
      <c r="AX1289" s="166"/>
      <c r="AY1289" s="166"/>
      <c r="AZ1289" s="166"/>
      <c r="BA1289" s="166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</row>
    <row r="1290" spans="1:163" s="2" customFormat="1" ht="11.25" customHeight="1">
      <c r="A1290" s="166"/>
      <c r="B1290" s="166"/>
      <c r="C1290" s="166"/>
      <c r="D1290" s="166"/>
      <c r="E1290" s="166"/>
      <c r="F1290" s="166"/>
      <c r="G1290" s="166"/>
      <c r="H1290" s="694" t="s">
        <v>1454</v>
      </c>
      <c r="I1290" s="695"/>
      <c r="J1290" s="695"/>
      <c r="K1290" s="695"/>
      <c r="L1290" s="695"/>
      <c r="M1290" s="695"/>
      <c r="N1290" s="695"/>
      <c r="O1290" s="695"/>
      <c r="P1290" s="695"/>
      <c r="Q1290" s="695"/>
      <c r="R1290" s="695"/>
      <c r="S1290" s="695"/>
      <c r="T1290" s="695"/>
      <c r="U1290" s="695"/>
      <c r="V1290" s="695"/>
      <c r="W1290" s="695"/>
      <c r="X1290" s="695"/>
      <c r="Y1290" s="695"/>
      <c r="Z1290" s="695"/>
      <c r="AA1290" s="695"/>
      <c r="AB1290" s="695"/>
      <c r="AC1290" s="695"/>
      <c r="AD1290" s="695"/>
      <c r="AE1290" s="695"/>
      <c r="AF1290" s="695"/>
      <c r="AG1290" s="695"/>
      <c r="AH1290" s="695"/>
      <c r="AI1290" s="695"/>
      <c r="AJ1290" s="695"/>
      <c r="AK1290" s="696"/>
      <c r="AL1290" s="700" t="s">
        <v>525</v>
      </c>
      <c r="AM1290" s="1017"/>
      <c r="AN1290" s="700" t="s">
        <v>636</v>
      </c>
      <c r="AO1290" s="706"/>
      <c r="AP1290" s="1020" t="s">
        <v>319</v>
      </c>
      <c r="AQ1290" s="701"/>
      <c r="AR1290" s="700" t="s">
        <v>433</v>
      </c>
      <c r="AS1290" s="706"/>
      <c r="AT1290" s="1020" t="s">
        <v>434</v>
      </c>
      <c r="AU1290" s="701"/>
      <c r="AV1290" s="166"/>
      <c r="AW1290" s="166"/>
      <c r="AX1290" s="166"/>
      <c r="AY1290" s="166"/>
      <c r="AZ1290" s="166"/>
      <c r="BA1290" s="166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</row>
    <row r="1291" spans="1:163" s="2" customFormat="1" ht="75" customHeight="1">
      <c r="A1291" s="166"/>
      <c r="B1291" s="166"/>
      <c r="C1291" s="166"/>
      <c r="D1291" s="166"/>
      <c r="E1291" s="166"/>
      <c r="F1291" s="166"/>
      <c r="G1291" s="166"/>
      <c r="H1291" s="474" t="s">
        <v>435</v>
      </c>
      <c r="I1291" s="475"/>
      <c r="J1291" s="475"/>
      <c r="K1291" s="475"/>
      <c r="L1291" s="475"/>
      <c r="M1291" s="475"/>
      <c r="N1291" s="475"/>
      <c r="O1291" s="475"/>
      <c r="P1291" s="475"/>
      <c r="Q1291" s="475"/>
      <c r="R1291" s="475"/>
      <c r="S1291" s="475"/>
      <c r="T1291" s="475"/>
      <c r="U1291" s="475"/>
      <c r="V1291" s="475"/>
      <c r="W1291" s="475"/>
      <c r="X1291" s="475"/>
      <c r="Y1291" s="475"/>
      <c r="Z1291" s="475"/>
      <c r="AA1291" s="475"/>
      <c r="AB1291" s="475"/>
      <c r="AC1291" s="475"/>
      <c r="AD1291" s="475"/>
      <c r="AE1291" s="475"/>
      <c r="AF1291" s="475"/>
      <c r="AG1291" s="475"/>
      <c r="AH1291" s="475"/>
      <c r="AI1291" s="475"/>
      <c r="AJ1291" s="475"/>
      <c r="AK1291" s="710"/>
      <c r="AL1291" s="1018"/>
      <c r="AM1291" s="1019"/>
      <c r="AN1291" s="704"/>
      <c r="AO1291" s="709"/>
      <c r="AP1291" s="709"/>
      <c r="AQ1291" s="705"/>
      <c r="AR1291" s="704"/>
      <c r="AS1291" s="709"/>
      <c r="AT1291" s="709"/>
      <c r="AU1291" s="705"/>
      <c r="AV1291" s="166"/>
      <c r="AW1291" s="166"/>
      <c r="AX1291" s="166"/>
      <c r="AY1291" s="166"/>
      <c r="AZ1291" s="166"/>
      <c r="BA1291" s="166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</row>
    <row r="1292" spans="1:163" s="2" customFormat="1" ht="11.25" customHeight="1">
      <c r="A1292" s="166"/>
      <c r="B1292" s="166"/>
      <c r="C1292" s="166"/>
      <c r="D1292" s="166"/>
      <c r="E1292" s="166"/>
      <c r="F1292" s="166"/>
      <c r="G1292" s="166"/>
      <c r="H1292" s="1021" t="s">
        <v>1439</v>
      </c>
      <c r="I1292" s="1022"/>
      <c r="J1292" s="1022"/>
      <c r="K1292" s="1022"/>
      <c r="L1292" s="1022"/>
      <c r="M1292" s="1022"/>
      <c r="N1292" s="1022"/>
      <c r="O1292" s="1022"/>
      <c r="P1292" s="1022"/>
      <c r="Q1292" s="1022"/>
      <c r="R1292" s="1022"/>
      <c r="S1292" s="1022"/>
      <c r="T1292" s="1022"/>
      <c r="U1292" s="1022"/>
      <c r="V1292" s="1022"/>
      <c r="W1292" s="1022"/>
      <c r="X1292" s="1022"/>
      <c r="Y1292" s="1022"/>
      <c r="Z1292" s="1022"/>
      <c r="AA1292" s="1022"/>
      <c r="AB1292" s="1022"/>
      <c r="AC1292" s="1022"/>
      <c r="AD1292" s="1022"/>
      <c r="AE1292" s="1022"/>
      <c r="AF1292" s="1022"/>
      <c r="AG1292" s="1022"/>
      <c r="AH1292" s="1022"/>
      <c r="AI1292" s="1022"/>
      <c r="AJ1292" s="1022"/>
      <c r="AK1292" s="1023"/>
      <c r="AL1292" s="1024" t="s">
        <v>1440</v>
      </c>
      <c r="AM1292" s="1025"/>
      <c r="AN1292" s="1026">
        <v>1</v>
      </c>
      <c r="AO1292" s="1027"/>
      <c r="AP1292" s="1027"/>
      <c r="AQ1292" s="1028"/>
      <c r="AR1292" s="1026">
        <v>2</v>
      </c>
      <c r="AS1292" s="1027"/>
      <c r="AT1292" s="1027"/>
      <c r="AU1292" s="1028"/>
      <c r="AV1292" s="166"/>
      <c r="AW1292" s="166"/>
      <c r="AX1292" s="166"/>
      <c r="AY1292" s="166"/>
      <c r="AZ1292" s="166"/>
      <c r="BA1292" s="166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</row>
    <row r="1293" spans="1:53" ht="11.25">
      <c r="A1293" s="166"/>
      <c r="B1293" s="166"/>
      <c r="C1293" s="166"/>
      <c r="D1293" s="166"/>
      <c r="E1293" s="166"/>
      <c r="F1293" s="166"/>
      <c r="G1293" s="166"/>
      <c r="H1293" s="720" t="s">
        <v>1227</v>
      </c>
      <c r="I1293" s="568"/>
      <c r="J1293" s="568"/>
      <c r="K1293" s="568"/>
      <c r="L1293" s="568"/>
      <c r="M1293" s="568"/>
      <c r="N1293" s="568"/>
      <c r="O1293" s="568"/>
      <c r="P1293" s="568"/>
      <c r="Q1293" s="568"/>
      <c r="R1293" s="568"/>
      <c r="S1293" s="568"/>
      <c r="T1293" s="568"/>
      <c r="U1293" s="568"/>
      <c r="V1293" s="568"/>
      <c r="W1293" s="568"/>
      <c r="X1293" s="568"/>
      <c r="Y1293" s="568"/>
      <c r="Z1293" s="568"/>
      <c r="AA1293" s="568"/>
      <c r="AB1293" s="568"/>
      <c r="AC1293" s="568"/>
      <c r="AD1293" s="568"/>
      <c r="AE1293" s="568"/>
      <c r="AF1293" s="568"/>
      <c r="AG1293" s="568"/>
      <c r="AH1293" s="568"/>
      <c r="AI1293" s="568"/>
      <c r="AJ1293" s="568"/>
      <c r="AK1293" s="569"/>
      <c r="AL1293" s="1029">
        <v>1</v>
      </c>
      <c r="AM1293" s="1030"/>
      <c r="AN1293" s="369"/>
      <c r="AO1293" s="370"/>
      <c r="AP1293" s="370"/>
      <c r="AQ1293" s="371"/>
      <c r="AR1293" s="369"/>
      <c r="AS1293" s="370"/>
      <c r="AT1293" s="370"/>
      <c r="AU1293" s="371"/>
      <c r="AV1293" s="166"/>
      <c r="AW1293" s="166"/>
      <c r="AX1293" s="166"/>
      <c r="AY1293" s="166"/>
      <c r="AZ1293" s="166"/>
      <c r="BA1293" s="166"/>
    </row>
    <row r="1294" spans="1:53" ht="19.5" customHeight="1">
      <c r="A1294" s="166"/>
      <c r="B1294" s="166"/>
      <c r="C1294" s="166"/>
      <c r="D1294" s="166"/>
      <c r="E1294" s="166"/>
      <c r="F1294" s="166"/>
      <c r="G1294" s="166"/>
      <c r="H1294" s="720" t="s">
        <v>608</v>
      </c>
      <c r="I1294" s="568"/>
      <c r="J1294" s="568"/>
      <c r="K1294" s="568"/>
      <c r="L1294" s="568"/>
      <c r="M1294" s="568"/>
      <c r="N1294" s="568"/>
      <c r="O1294" s="568"/>
      <c r="P1294" s="568"/>
      <c r="Q1294" s="568"/>
      <c r="R1294" s="568"/>
      <c r="S1294" s="568"/>
      <c r="T1294" s="568"/>
      <c r="U1294" s="568"/>
      <c r="V1294" s="568"/>
      <c r="W1294" s="568"/>
      <c r="X1294" s="568"/>
      <c r="Y1294" s="568"/>
      <c r="Z1294" s="568"/>
      <c r="AA1294" s="568"/>
      <c r="AB1294" s="568"/>
      <c r="AC1294" s="568"/>
      <c r="AD1294" s="568"/>
      <c r="AE1294" s="568"/>
      <c r="AF1294" s="568"/>
      <c r="AG1294" s="568"/>
      <c r="AH1294" s="568"/>
      <c r="AI1294" s="568"/>
      <c r="AJ1294" s="568"/>
      <c r="AK1294" s="569"/>
      <c r="AL1294" s="1029">
        <v>2</v>
      </c>
      <c r="AM1294" s="1030"/>
      <c r="AN1294" s="369"/>
      <c r="AO1294" s="370"/>
      <c r="AP1294" s="370"/>
      <c r="AQ1294" s="371"/>
      <c r="AR1294" s="369"/>
      <c r="AS1294" s="370"/>
      <c r="AT1294" s="370"/>
      <c r="AU1294" s="371"/>
      <c r="AV1294" s="166"/>
      <c r="AW1294" s="166"/>
      <c r="AX1294" s="166"/>
      <c r="AY1294" s="166"/>
      <c r="AZ1294" s="166"/>
      <c r="BA1294" s="166"/>
    </row>
    <row r="1295" spans="1:53" ht="19.5" customHeight="1">
      <c r="A1295" s="166"/>
      <c r="B1295" s="166"/>
      <c r="C1295" s="166"/>
      <c r="D1295" s="166"/>
      <c r="E1295" s="166"/>
      <c r="F1295" s="166"/>
      <c r="G1295" s="166"/>
      <c r="H1295" s="1031" t="s">
        <v>609</v>
      </c>
      <c r="I1295" s="402"/>
      <c r="J1295" s="402"/>
      <c r="K1295" s="402"/>
      <c r="L1295" s="402"/>
      <c r="M1295" s="402"/>
      <c r="N1295" s="402"/>
      <c r="O1295" s="402"/>
      <c r="P1295" s="402"/>
      <c r="Q1295" s="402"/>
      <c r="R1295" s="402"/>
      <c r="S1295" s="402"/>
      <c r="T1295" s="402"/>
      <c r="U1295" s="402"/>
      <c r="V1295" s="402"/>
      <c r="W1295" s="402"/>
      <c r="X1295" s="402"/>
      <c r="Y1295" s="402"/>
      <c r="Z1295" s="402"/>
      <c r="AA1295" s="402"/>
      <c r="AB1295" s="402"/>
      <c r="AC1295" s="402"/>
      <c r="AD1295" s="402"/>
      <c r="AE1295" s="402"/>
      <c r="AF1295" s="402"/>
      <c r="AG1295" s="402"/>
      <c r="AH1295" s="402"/>
      <c r="AI1295" s="402"/>
      <c r="AJ1295" s="402"/>
      <c r="AK1295" s="403"/>
      <c r="AL1295" s="1029">
        <v>3</v>
      </c>
      <c r="AM1295" s="1030"/>
      <c r="AN1295" s="369"/>
      <c r="AO1295" s="370"/>
      <c r="AP1295" s="370"/>
      <c r="AQ1295" s="371"/>
      <c r="AR1295" s="369"/>
      <c r="AS1295" s="370"/>
      <c r="AT1295" s="370"/>
      <c r="AU1295" s="371"/>
      <c r="AV1295" s="166"/>
      <c r="AW1295" s="166"/>
      <c r="AX1295" s="166"/>
      <c r="AY1295" s="166"/>
      <c r="AZ1295" s="166"/>
      <c r="BA1295" s="166"/>
    </row>
    <row r="1296" spans="1:53" ht="20.25" customHeight="1">
      <c r="A1296" s="166"/>
      <c r="B1296" s="166"/>
      <c r="C1296" s="166"/>
      <c r="D1296" s="166"/>
      <c r="E1296" s="166"/>
      <c r="F1296" s="166"/>
      <c r="G1296" s="166"/>
      <c r="H1296" s="720" t="s">
        <v>610</v>
      </c>
      <c r="I1296" s="568"/>
      <c r="J1296" s="568"/>
      <c r="K1296" s="568"/>
      <c r="L1296" s="568"/>
      <c r="M1296" s="568"/>
      <c r="N1296" s="568"/>
      <c r="O1296" s="568"/>
      <c r="P1296" s="568"/>
      <c r="Q1296" s="568"/>
      <c r="R1296" s="568"/>
      <c r="S1296" s="568"/>
      <c r="T1296" s="568"/>
      <c r="U1296" s="568"/>
      <c r="V1296" s="568"/>
      <c r="W1296" s="568"/>
      <c r="X1296" s="568"/>
      <c r="Y1296" s="568"/>
      <c r="Z1296" s="568"/>
      <c r="AA1296" s="568"/>
      <c r="AB1296" s="568"/>
      <c r="AC1296" s="568"/>
      <c r="AD1296" s="568"/>
      <c r="AE1296" s="568"/>
      <c r="AF1296" s="568"/>
      <c r="AG1296" s="568"/>
      <c r="AH1296" s="568"/>
      <c r="AI1296" s="568"/>
      <c r="AJ1296" s="568"/>
      <c r="AK1296" s="569"/>
      <c r="AL1296" s="1029">
        <v>4</v>
      </c>
      <c r="AM1296" s="1030"/>
      <c r="AN1296" s="369"/>
      <c r="AO1296" s="370"/>
      <c r="AP1296" s="370"/>
      <c r="AQ1296" s="371"/>
      <c r="AR1296" s="369"/>
      <c r="AS1296" s="370"/>
      <c r="AT1296" s="370"/>
      <c r="AU1296" s="371"/>
      <c r="AV1296" s="166"/>
      <c r="AW1296" s="166"/>
      <c r="AX1296" s="166"/>
      <c r="AY1296" s="166"/>
      <c r="AZ1296" s="166"/>
      <c r="BA1296" s="166"/>
    </row>
    <row r="1297" spans="1:53" ht="11.25" customHeight="1">
      <c r="A1297" s="166"/>
      <c r="B1297" s="166"/>
      <c r="C1297" s="166"/>
      <c r="D1297" s="166"/>
      <c r="E1297" s="166"/>
      <c r="F1297" s="166"/>
      <c r="G1297" s="166"/>
      <c r="H1297" s="720" t="s">
        <v>611</v>
      </c>
      <c r="I1297" s="568"/>
      <c r="J1297" s="568"/>
      <c r="K1297" s="568"/>
      <c r="L1297" s="568"/>
      <c r="M1297" s="568"/>
      <c r="N1297" s="568"/>
      <c r="O1297" s="568"/>
      <c r="P1297" s="568"/>
      <c r="Q1297" s="568"/>
      <c r="R1297" s="568"/>
      <c r="S1297" s="568"/>
      <c r="T1297" s="568"/>
      <c r="U1297" s="568"/>
      <c r="V1297" s="568"/>
      <c r="W1297" s="568"/>
      <c r="X1297" s="568"/>
      <c r="Y1297" s="568"/>
      <c r="Z1297" s="568"/>
      <c r="AA1297" s="568"/>
      <c r="AB1297" s="568"/>
      <c r="AC1297" s="568"/>
      <c r="AD1297" s="568"/>
      <c r="AE1297" s="568"/>
      <c r="AF1297" s="568"/>
      <c r="AG1297" s="568"/>
      <c r="AH1297" s="568"/>
      <c r="AI1297" s="568"/>
      <c r="AJ1297" s="568"/>
      <c r="AK1297" s="569"/>
      <c r="AL1297" s="1029">
        <v>5</v>
      </c>
      <c r="AM1297" s="1030"/>
      <c r="AN1297" s="369"/>
      <c r="AO1297" s="370"/>
      <c r="AP1297" s="370"/>
      <c r="AQ1297" s="371"/>
      <c r="AR1297" s="369"/>
      <c r="AS1297" s="370"/>
      <c r="AT1297" s="370"/>
      <c r="AU1297" s="371"/>
      <c r="AV1297" s="166"/>
      <c r="AW1297" s="166"/>
      <c r="AX1297" s="166"/>
      <c r="AY1297" s="166"/>
      <c r="AZ1297" s="166"/>
      <c r="BA1297" s="166"/>
    </row>
    <row r="1298" spans="1:53" ht="22.5" customHeight="1">
      <c r="A1298" s="166"/>
      <c r="B1298" s="166"/>
      <c r="C1298" s="166"/>
      <c r="D1298" s="166"/>
      <c r="E1298" s="166"/>
      <c r="F1298" s="166"/>
      <c r="G1298" s="166"/>
      <c r="H1298" s="175"/>
      <c r="I1298" s="176"/>
      <c r="J1298" s="402" t="s">
        <v>612</v>
      </c>
      <c r="K1298" s="402"/>
      <c r="L1298" s="402"/>
      <c r="M1298" s="402"/>
      <c r="N1298" s="402"/>
      <c r="O1298" s="402"/>
      <c r="P1298" s="402"/>
      <c r="Q1298" s="402"/>
      <c r="R1298" s="402"/>
      <c r="S1298" s="402"/>
      <c r="T1298" s="402"/>
      <c r="U1298" s="402"/>
      <c r="V1298" s="402"/>
      <c r="W1298" s="402"/>
      <c r="X1298" s="402"/>
      <c r="Y1298" s="402"/>
      <c r="Z1298" s="402"/>
      <c r="AA1298" s="402"/>
      <c r="AB1298" s="402"/>
      <c r="AC1298" s="402"/>
      <c r="AD1298" s="402"/>
      <c r="AE1298" s="402"/>
      <c r="AF1298" s="402"/>
      <c r="AG1298" s="402"/>
      <c r="AH1298" s="402"/>
      <c r="AI1298" s="402"/>
      <c r="AJ1298" s="402"/>
      <c r="AK1298" s="403"/>
      <c r="AL1298" s="1029">
        <v>6</v>
      </c>
      <c r="AM1298" s="1030"/>
      <c r="AN1298" s="369"/>
      <c r="AO1298" s="370"/>
      <c r="AP1298" s="370"/>
      <c r="AQ1298" s="371"/>
      <c r="AR1298" s="369"/>
      <c r="AS1298" s="370"/>
      <c r="AT1298" s="370"/>
      <c r="AU1298" s="371"/>
      <c r="AV1298" s="166"/>
      <c r="AW1298" s="166"/>
      <c r="AX1298" s="166"/>
      <c r="AY1298" s="166"/>
      <c r="AZ1298" s="166"/>
      <c r="BA1298" s="166"/>
    </row>
    <row r="1299" spans="1:53" ht="51.75" customHeight="1">
      <c r="A1299" s="166"/>
      <c r="B1299" s="166"/>
      <c r="C1299" s="166"/>
      <c r="D1299" s="166"/>
      <c r="E1299" s="166"/>
      <c r="F1299" s="166"/>
      <c r="G1299" s="166"/>
      <c r="H1299" s="720" t="s">
        <v>613</v>
      </c>
      <c r="I1299" s="568"/>
      <c r="J1299" s="568"/>
      <c r="K1299" s="568"/>
      <c r="L1299" s="568"/>
      <c r="M1299" s="568"/>
      <c r="N1299" s="568"/>
      <c r="O1299" s="568"/>
      <c r="P1299" s="568"/>
      <c r="Q1299" s="568"/>
      <c r="R1299" s="568"/>
      <c r="S1299" s="568"/>
      <c r="T1299" s="568"/>
      <c r="U1299" s="568"/>
      <c r="V1299" s="568"/>
      <c r="W1299" s="568"/>
      <c r="X1299" s="568"/>
      <c r="Y1299" s="568"/>
      <c r="Z1299" s="568"/>
      <c r="AA1299" s="568"/>
      <c r="AB1299" s="568"/>
      <c r="AC1299" s="568"/>
      <c r="AD1299" s="568"/>
      <c r="AE1299" s="568"/>
      <c r="AF1299" s="568"/>
      <c r="AG1299" s="568"/>
      <c r="AH1299" s="568"/>
      <c r="AI1299" s="568"/>
      <c r="AJ1299" s="568"/>
      <c r="AK1299" s="569"/>
      <c r="AL1299" s="1029">
        <v>7</v>
      </c>
      <c r="AM1299" s="1030"/>
      <c r="AN1299" s="369"/>
      <c r="AO1299" s="370"/>
      <c r="AP1299" s="370"/>
      <c r="AQ1299" s="371"/>
      <c r="AR1299" s="369"/>
      <c r="AS1299" s="370"/>
      <c r="AT1299" s="370"/>
      <c r="AU1299" s="371"/>
      <c r="AV1299" s="166"/>
      <c r="AW1299" s="166"/>
      <c r="AX1299" s="166"/>
      <c r="AY1299" s="166"/>
      <c r="AZ1299" s="166"/>
      <c r="BA1299" s="166"/>
    </row>
    <row r="1300" spans="1:53" ht="22.5" customHeight="1">
      <c r="A1300" s="166"/>
      <c r="B1300" s="166"/>
      <c r="C1300" s="166"/>
      <c r="D1300" s="166"/>
      <c r="E1300" s="166"/>
      <c r="F1300" s="166"/>
      <c r="G1300" s="166"/>
      <c r="H1300" s="720" t="s">
        <v>512</v>
      </c>
      <c r="I1300" s="568"/>
      <c r="J1300" s="568"/>
      <c r="K1300" s="568"/>
      <c r="L1300" s="568"/>
      <c r="M1300" s="568"/>
      <c r="N1300" s="568"/>
      <c r="O1300" s="568"/>
      <c r="P1300" s="568"/>
      <c r="Q1300" s="568"/>
      <c r="R1300" s="568"/>
      <c r="S1300" s="568"/>
      <c r="T1300" s="568"/>
      <c r="U1300" s="568"/>
      <c r="V1300" s="568"/>
      <c r="W1300" s="568"/>
      <c r="X1300" s="568"/>
      <c r="Y1300" s="568"/>
      <c r="Z1300" s="568"/>
      <c r="AA1300" s="568"/>
      <c r="AB1300" s="568"/>
      <c r="AC1300" s="568"/>
      <c r="AD1300" s="568"/>
      <c r="AE1300" s="568"/>
      <c r="AF1300" s="568"/>
      <c r="AG1300" s="568"/>
      <c r="AH1300" s="568"/>
      <c r="AI1300" s="568"/>
      <c r="AJ1300" s="568"/>
      <c r="AK1300" s="569"/>
      <c r="AL1300" s="1029">
        <v>8</v>
      </c>
      <c r="AM1300" s="1030"/>
      <c r="AN1300" s="369"/>
      <c r="AO1300" s="370"/>
      <c r="AP1300" s="370"/>
      <c r="AQ1300" s="371"/>
      <c r="AR1300" s="369"/>
      <c r="AS1300" s="370"/>
      <c r="AT1300" s="370"/>
      <c r="AU1300" s="371"/>
      <c r="AV1300" s="166"/>
      <c r="AW1300" s="166"/>
      <c r="AX1300" s="166"/>
      <c r="AY1300" s="166"/>
      <c r="AZ1300" s="166"/>
      <c r="BA1300" s="166"/>
    </row>
    <row r="1301" spans="1:111" ht="45.75" customHeight="1">
      <c r="A1301" s="166"/>
      <c r="B1301" s="166"/>
      <c r="C1301" s="174"/>
      <c r="D1301" s="174"/>
      <c r="E1301" s="174"/>
      <c r="F1301" s="174"/>
      <c r="G1301" s="174"/>
      <c r="H1301" s="174"/>
      <c r="I1301" s="174"/>
      <c r="J1301" s="174"/>
      <c r="K1301" s="174"/>
      <c r="L1301" s="174"/>
      <c r="M1301" s="166"/>
      <c r="N1301" s="174"/>
      <c r="O1301" s="174"/>
      <c r="P1301" s="174"/>
      <c r="Q1301" s="174"/>
      <c r="R1301" s="174"/>
      <c r="S1301" s="174"/>
      <c r="T1301" s="174"/>
      <c r="U1301" s="174"/>
      <c r="V1301" s="174"/>
      <c r="W1301" s="174"/>
      <c r="X1301" s="174"/>
      <c r="Y1301" s="174"/>
      <c r="Z1301" s="174"/>
      <c r="AA1301" s="174"/>
      <c r="AB1301" s="174"/>
      <c r="AC1301" s="173"/>
      <c r="AD1301" s="173"/>
      <c r="AE1301" s="173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35"/>
      <c r="BC1301" s="35"/>
      <c r="BD1301" s="35"/>
      <c r="BE1301" s="35"/>
      <c r="BF1301" s="35"/>
      <c r="BG1301" s="35"/>
      <c r="BH1301" s="35"/>
      <c r="BI1301" s="35"/>
      <c r="BJ1301" s="35"/>
      <c r="BK1301" s="35"/>
      <c r="BL1301" s="110"/>
      <c r="BM1301" s="110"/>
      <c r="BN1301" s="110"/>
      <c r="BO1301" s="110"/>
      <c r="BP1301" s="110"/>
      <c r="BQ1301" s="110"/>
      <c r="BR1301" s="110"/>
      <c r="BS1301" s="110"/>
      <c r="BT1301" s="110"/>
      <c r="BU1301" s="110"/>
      <c r="CH1301" s="89"/>
      <c r="CI1301" s="89"/>
      <c r="CJ1301" s="72"/>
      <c r="CK1301" s="72"/>
      <c r="CL1301" s="72"/>
      <c r="CM1301" s="72"/>
      <c r="CN1301" s="72"/>
      <c r="CO1301" s="72"/>
      <c r="CP1301" s="12"/>
      <c r="CQ1301" s="12"/>
      <c r="CR1301" s="12"/>
      <c r="CS1301" s="12"/>
      <c r="CT1301" s="12"/>
      <c r="CU1301" s="1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</row>
    <row r="1302" spans="3:111" ht="22.5" customHeight="1"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21"/>
      <c r="AD1302" s="21"/>
      <c r="AE1302" s="21"/>
      <c r="AF1302" s="97"/>
      <c r="AG1302" s="97"/>
      <c r="AH1302" s="97"/>
      <c r="AI1302" s="35"/>
      <c r="AJ1302" s="35"/>
      <c r="AK1302" s="35"/>
      <c r="AL1302" s="35"/>
      <c r="AM1302" s="35"/>
      <c r="AN1302" s="35"/>
      <c r="AO1302" s="35"/>
      <c r="AP1302" s="35"/>
      <c r="AQ1302" s="35"/>
      <c r="AR1302" s="35"/>
      <c r="AS1302" s="35"/>
      <c r="AT1302" s="35"/>
      <c r="AU1302" s="35"/>
      <c r="AV1302" s="35"/>
      <c r="AW1302" s="35"/>
      <c r="AX1302" s="35"/>
      <c r="AY1302" s="35"/>
      <c r="AZ1302" s="35"/>
      <c r="BA1302" s="35"/>
      <c r="BB1302" s="35"/>
      <c r="BC1302" s="35"/>
      <c r="BD1302" s="35"/>
      <c r="BE1302" s="35"/>
      <c r="BF1302" s="35"/>
      <c r="BG1302" s="35"/>
      <c r="BH1302" s="35"/>
      <c r="BI1302" s="35"/>
      <c r="BJ1302" s="35"/>
      <c r="BK1302" s="35"/>
      <c r="BL1302" s="110"/>
      <c r="BM1302" s="110"/>
      <c r="BN1302" s="110"/>
      <c r="BO1302" s="110"/>
      <c r="BP1302" s="110"/>
      <c r="BQ1302" s="110"/>
      <c r="BR1302" s="110"/>
      <c r="BS1302" s="110"/>
      <c r="BT1302" s="110"/>
      <c r="BU1302" s="110"/>
      <c r="CH1302" s="89"/>
      <c r="CI1302" s="89"/>
      <c r="CJ1302" s="72"/>
      <c r="CK1302" s="72"/>
      <c r="CL1302" s="72"/>
      <c r="CM1302" s="72"/>
      <c r="CN1302" s="72"/>
      <c r="CO1302" s="72"/>
      <c r="CP1302" s="12"/>
      <c r="CQ1302" s="12"/>
      <c r="CR1302" s="12"/>
      <c r="CS1302" s="12"/>
      <c r="CT1302" s="12"/>
      <c r="CU1302" s="1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</row>
    <row r="1303" spans="4:49" ht="11.25" customHeight="1">
      <c r="D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W1303" s="74"/>
    </row>
    <row r="1304" spans="1:163" s="2" customFormat="1" ht="11.25" customHeight="1">
      <c r="A1304" s="1"/>
      <c r="B1304" s="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21"/>
      <c r="AD1304" s="21"/>
      <c r="AE1304" s="21"/>
      <c r="AF1304" s="97"/>
      <c r="AG1304" s="97"/>
      <c r="AH1304" s="97"/>
      <c r="AI1304" s="35"/>
      <c r="AJ1304" s="35"/>
      <c r="AK1304" s="35"/>
      <c r="AL1304" s="35"/>
      <c r="AM1304" s="35"/>
      <c r="AN1304" s="35"/>
      <c r="AO1304" s="35"/>
      <c r="AP1304" s="35"/>
      <c r="AQ1304" s="35"/>
      <c r="AR1304" s="35"/>
      <c r="AS1304" s="35"/>
      <c r="AT1304" s="35"/>
      <c r="AU1304" s="35"/>
      <c r="AV1304" s="35"/>
      <c r="AW1304" s="35"/>
      <c r="AX1304" s="97"/>
      <c r="AY1304" s="97"/>
      <c r="AZ1304" s="97"/>
      <c r="BA1304" s="97"/>
      <c r="BB1304" s="97"/>
      <c r="BC1304" s="97"/>
      <c r="BD1304" s="35"/>
      <c r="BE1304" s="35"/>
      <c r="BF1304" s="35"/>
      <c r="BG1304" s="35"/>
      <c r="BH1304" s="35"/>
      <c r="BI1304" s="35"/>
      <c r="BJ1304" s="35"/>
      <c r="BK1304" s="35"/>
      <c r="BL1304" s="110"/>
      <c r="BM1304" s="110"/>
      <c r="BN1304" s="110"/>
      <c r="BO1304" s="110"/>
      <c r="BP1304" s="110"/>
      <c r="BQ1304" s="110"/>
      <c r="BR1304" s="110"/>
      <c r="BS1304" s="110"/>
      <c r="BT1304" s="110"/>
      <c r="BU1304" s="110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89"/>
      <c r="CI1304" s="89"/>
      <c r="CJ1304" s="72"/>
      <c r="CK1304" s="72"/>
      <c r="CL1304" s="72"/>
      <c r="CM1304" s="72"/>
      <c r="CN1304" s="72"/>
      <c r="CO1304" s="72"/>
      <c r="CP1304" s="12"/>
      <c r="CQ1304" s="12"/>
      <c r="CR1304" s="12"/>
      <c r="CS1304" s="12"/>
      <c r="CT1304" s="12"/>
      <c r="CU1304" s="1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</row>
    <row r="1305" spans="3:111" ht="11.25"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21"/>
      <c r="AD1305" s="21"/>
      <c r="AE1305" s="21"/>
      <c r="AF1305" s="97"/>
      <c r="AG1305" s="97"/>
      <c r="AH1305" s="97"/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35"/>
      <c r="AS1305" s="35"/>
      <c r="AT1305" s="35"/>
      <c r="AU1305" s="35"/>
      <c r="AV1305" s="35"/>
      <c r="AW1305" s="35"/>
      <c r="AX1305" s="97"/>
      <c r="AY1305" s="97"/>
      <c r="AZ1305" s="97"/>
      <c r="BA1305" s="97"/>
      <c r="BB1305" s="97"/>
      <c r="BC1305" s="97"/>
      <c r="BD1305" s="35"/>
      <c r="BE1305" s="35"/>
      <c r="BF1305" s="35"/>
      <c r="BG1305" s="35"/>
      <c r="BH1305" s="35"/>
      <c r="BI1305" s="35"/>
      <c r="BJ1305" s="35"/>
      <c r="BK1305" s="35"/>
      <c r="BL1305" s="110"/>
      <c r="BM1305" s="110"/>
      <c r="BN1305" s="110"/>
      <c r="BO1305" s="110"/>
      <c r="BP1305" s="110"/>
      <c r="BQ1305" s="110"/>
      <c r="BR1305" s="110"/>
      <c r="BS1305" s="110"/>
      <c r="BT1305" s="110"/>
      <c r="BU1305" s="110"/>
      <c r="CH1305" s="89"/>
      <c r="CI1305" s="89"/>
      <c r="CJ1305" s="72"/>
      <c r="CK1305" s="72"/>
      <c r="CL1305" s="72"/>
      <c r="CM1305" s="72"/>
      <c r="CN1305" s="72"/>
      <c r="CO1305" s="72"/>
      <c r="CP1305" s="12"/>
      <c r="CQ1305" s="12"/>
      <c r="CR1305" s="12"/>
      <c r="CS1305" s="12"/>
      <c r="CT1305" s="12"/>
      <c r="CU1305" s="12"/>
      <c r="CV1305" s="72"/>
      <c r="CW1305" s="72"/>
      <c r="CX1305" s="72"/>
      <c r="CY1305" s="72"/>
      <c r="CZ1305" s="72"/>
      <c r="DA1305" s="72"/>
      <c r="DB1305" s="72"/>
      <c r="DC1305" s="72"/>
      <c r="DD1305" s="72"/>
      <c r="DE1305" s="72"/>
      <c r="DF1305" s="72"/>
      <c r="DG1305" s="72"/>
    </row>
    <row r="1306" spans="1:163" ht="23.25" customHeight="1">
      <c r="A1306" s="496" t="s">
        <v>317</v>
      </c>
      <c r="B1306" s="496"/>
      <c r="C1306" s="23"/>
      <c r="D1306" s="23"/>
      <c r="E1306" s="2" t="s">
        <v>1805</v>
      </c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  <c r="BE1306" s="23"/>
      <c r="BF1306" s="23"/>
      <c r="BG1306" s="23"/>
      <c r="BH1306" s="23"/>
      <c r="BI1306" s="23"/>
      <c r="BJ1306" s="23"/>
      <c r="BK1306" s="23"/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W1306" s="23"/>
      <c r="BX1306" s="23"/>
      <c r="BY1306" s="23"/>
      <c r="BZ1306" s="23"/>
      <c r="CA1306" s="23"/>
      <c r="CB1306" s="23"/>
      <c r="CC1306" s="23"/>
      <c r="CD1306" s="23"/>
      <c r="CE1306" s="23"/>
      <c r="CF1306" s="23"/>
      <c r="CG1306" s="23"/>
      <c r="CH1306" s="23"/>
      <c r="CI1306" s="23"/>
      <c r="CJ1306" s="23"/>
      <c r="CK1306" s="23"/>
      <c r="CL1306" s="23"/>
      <c r="CM1306" s="23"/>
      <c r="CN1306" s="23"/>
      <c r="CO1306" s="23"/>
      <c r="CP1306" s="23"/>
      <c r="CQ1306" s="23"/>
      <c r="CR1306" s="23"/>
      <c r="CS1306" s="23"/>
      <c r="CT1306" s="23"/>
      <c r="CU1306" s="23"/>
      <c r="CV1306" s="23"/>
      <c r="CW1306" s="23"/>
      <c r="CX1306" s="23"/>
      <c r="CY1306" s="23"/>
      <c r="CZ1306" s="23"/>
      <c r="DA1306" s="23"/>
      <c r="DB1306" s="23"/>
      <c r="DC1306" s="23"/>
      <c r="DD1306" s="23"/>
      <c r="DE1306" s="23"/>
      <c r="DF1306" s="23"/>
      <c r="DG1306" s="23"/>
      <c r="DH1306" s="23"/>
      <c r="DI1306" s="23"/>
      <c r="DJ1306" s="23"/>
      <c r="DK1306" s="23"/>
      <c r="DL1306" s="23"/>
      <c r="DM1306" s="23"/>
      <c r="DN1306" s="23"/>
      <c r="DO1306" s="23"/>
      <c r="DP1306" s="23"/>
      <c r="DQ1306" s="23"/>
      <c r="DR1306" s="23"/>
      <c r="DS1306" s="23"/>
      <c r="DT1306" s="23"/>
      <c r="DU1306" s="23"/>
      <c r="DV1306" s="23"/>
      <c r="DW1306" s="23"/>
      <c r="DX1306" s="23"/>
      <c r="DY1306" s="23"/>
      <c r="DZ1306" s="23"/>
      <c r="EA1306" s="23"/>
      <c r="EB1306" s="23"/>
      <c r="EC1306" s="23"/>
      <c r="ED1306" s="23"/>
      <c r="EE1306" s="23"/>
      <c r="EF1306" s="23"/>
      <c r="EG1306" s="23"/>
      <c r="EH1306" s="23"/>
      <c r="EI1306" s="23"/>
      <c r="EJ1306" s="23"/>
      <c r="EK1306" s="23"/>
      <c r="EL1306" s="23"/>
      <c r="EM1306" s="23"/>
      <c r="EN1306" s="23"/>
      <c r="EO1306" s="23"/>
      <c r="EP1306" s="23"/>
      <c r="EQ1306" s="23"/>
      <c r="ER1306" s="23"/>
      <c r="ES1306" s="23"/>
      <c r="ET1306" s="23"/>
      <c r="EU1306" s="23"/>
      <c r="EV1306" s="23"/>
      <c r="EW1306" s="23"/>
      <c r="EX1306" s="23"/>
      <c r="EY1306" s="23"/>
      <c r="EZ1306" s="23"/>
      <c r="FA1306" s="23"/>
      <c r="FB1306" s="23"/>
      <c r="FC1306" s="23"/>
      <c r="FD1306" s="23"/>
      <c r="FE1306" s="23"/>
      <c r="FF1306" s="23"/>
      <c r="FG1306" s="23"/>
    </row>
    <row r="1307" ht="15.75" customHeight="1"/>
    <row r="1308" spans="1:163" ht="15.75" customHeight="1">
      <c r="A1308" s="437" t="s">
        <v>1454</v>
      </c>
      <c r="B1308" s="438"/>
      <c r="C1308" s="438"/>
      <c r="D1308" s="438"/>
      <c r="E1308" s="438"/>
      <c r="F1308" s="438"/>
      <c r="G1308" s="438"/>
      <c r="H1308" s="438"/>
      <c r="I1308" s="438"/>
      <c r="J1308" s="438"/>
      <c r="K1308" s="438"/>
      <c r="L1308" s="438"/>
      <c r="M1308" s="439"/>
      <c r="N1308" s="497" t="s">
        <v>525</v>
      </c>
      <c r="O1308" s="562"/>
      <c r="P1308" s="416" t="s">
        <v>157</v>
      </c>
      <c r="Q1308" s="417"/>
      <c r="R1308" s="446" t="s">
        <v>159</v>
      </c>
      <c r="S1308" s="447"/>
      <c r="T1308" s="437" t="s">
        <v>149</v>
      </c>
      <c r="U1308" s="417"/>
      <c r="V1308" s="417"/>
      <c r="W1308" s="417"/>
      <c r="X1308" s="417"/>
      <c r="Y1308" s="417"/>
      <c r="Z1308" s="417"/>
      <c r="AA1308" s="417"/>
      <c r="AB1308" s="417"/>
      <c r="AC1308" s="417"/>
      <c r="AD1308" s="417"/>
      <c r="AE1308" s="447"/>
      <c r="AF1308" s="437" t="s">
        <v>151</v>
      </c>
      <c r="AG1308" s="438"/>
      <c r="AH1308" s="438"/>
      <c r="AI1308" s="438"/>
      <c r="AJ1308" s="438"/>
      <c r="AK1308" s="438"/>
      <c r="AL1308" s="438"/>
      <c r="AM1308" s="439"/>
      <c r="AN1308" s="437" t="s">
        <v>153</v>
      </c>
      <c r="AO1308" s="417"/>
      <c r="AP1308" s="417"/>
      <c r="AQ1308" s="417"/>
      <c r="AR1308" s="417"/>
      <c r="AS1308" s="417"/>
      <c r="AT1308" s="417"/>
      <c r="AU1308" s="417"/>
      <c r="AV1308" s="417"/>
      <c r="AW1308" s="417"/>
      <c r="AX1308" s="417"/>
      <c r="AY1308" s="447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  <c r="CC1308" s="8"/>
      <c r="CD1308" s="8"/>
      <c r="CE1308" s="8"/>
      <c r="CF1308" s="8"/>
      <c r="CG1308" s="8"/>
      <c r="CH1308" s="8"/>
      <c r="CI1308" s="8"/>
      <c r="CJ1308" s="8"/>
      <c r="CK1308" s="8"/>
      <c r="CL1308" s="8"/>
      <c r="CM1308" s="8"/>
      <c r="CN1308" s="8"/>
      <c r="CO1308" s="8"/>
      <c r="CP1308" s="8"/>
      <c r="CQ1308" s="8"/>
      <c r="CR1308" s="8"/>
      <c r="CS1308" s="8"/>
      <c r="CT1308" s="8"/>
      <c r="CU1308" s="8"/>
      <c r="CV1308" s="8"/>
      <c r="CW1308" s="8"/>
      <c r="CX1308" s="8"/>
      <c r="CY1308" s="8"/>
      <c r="CZ1308" s="8"/>
      <c r="DA1308" s="8"/>
      <c r="DB1308" s="8"/>
      <c r="DC1308" s="8"/>
      <c r="DD1308" s="8"/>
      <c r="DE1308" s="8"/>
      <c r="DF1308" s="8"/>
      <c r="DG1308" s="8"/>
      <c r="DH1308" s="8"/>
      <c r="DI1308" s="8"/>
      <c r="DJ1308" s="8"/>
      <c r="DK1308" s="8"/>
      <c r="DL1308" s="8"/>
      <c r="DM1308" s="8"/>
      <c r="DN1308" s="8"/>
      <c r="DO1308" s="8"/>
      <c r="DP1308" s="8"/>
      <c r="DQ1308" s="8"/>
      <c r="DR1308" s="8"/>
      <c r="DS1308" s="8"/>
      <c r="DT1308" s="8"/>
      <c r="DU1308" s="8"/>
      <c r="DV1308" s="8"/>
      <c r="DW1308" s="8"/>
      <c r="DX1308" s="8"/>
      <c r="DY1308" s="8"/>
      <c r="DZ1308" s="8"/>
      <c r="EA1308" s="8"/>
      <c r="EB1308" s="8"/>
      <c r="EC1308" s="8"/>
      <c r="ED1308" s="8"/>
      <c r="EE1308" s="8"/>
      <c r="EF1308" s="8"/>
      <c r="EG1308" s="8"/>
      <c r="EH1308" s="8"/>
      <c r="EI1308" s="8"/>
      <c r="EJ1308" s="8"/>
      <c r="EK1308" s="8"/>
      <c r="EL1308" s="8"/>
      <c r="EM1308" s="8"/>
      <c r="EN1308" s="8"/>
      <c r="EO1308" s="8"/>
      <c r="EP1308" s="8"/>
      <c r="EQ1308" s="8"/>
      <c r="ER1308" s="8"/>
      <c r="ES1308" s="8"/>
      <c r="ET1308" s="8"/>
      <c r="EU1308" s="8"/>
      <c r="EV1308" s="8"/>
      <c r="EW1308" s="8"/>
      <c r="EX1308" s="8"/>
      <c r="EY1308" s="8"/>
      <c r="EZ1308" s="8"/>
      <c r="FA1308" s="8"/>
      <c r="FB1308" s="8"/>
      <c r="FC1308" s="8"/>
      <c r="FD1308" s="8"/>
      <c r="FE1308" s="8"/>
      <c r="FF1308" s="8"/>
      <c r="FG1308" s="8"/>
    </row>
    <row r="1309" spans="1:163" ht="11.25">
      <c r="A1309" s="459"/>
      <c r="B1309" s="460"/>
      <c r="C1309" s="460"/>
      <c r="D1309" s="460"/>
      <c r="E1309" s="460"/>
      <c r="F1309" s="460"/>
      <c r="G1309" s="460"/>
      <c r="H1309" s="460"/>
      <c r="I1309" s="460"/>
      <c r="J1309" s="460"/>
      <c r="K1309" s="460"/>
      <c r="L1309" s="460"/>
      <c r="M1309" s="461"/>
      <c r="N1309" s="499"/>
      <c r="O1309" s="501"/>
      <c r="P1309" s="418"/>
      <c r="Q1309" s="419"/>
      <c r="R1309" s="419"/>
      <c r="S1309" s="449"/>
      <c r="T1309" s="440" t="s">
        <v>150</v>
      </c>
      <c r="U1309" s="421"/>
      <c r="V1309" s="421"/>
      <c r="W1309" s="421"/>
      <c r="X1309" s="421"/>
      <c r="Y1309" s="421"/>
      <c r="Z1309" s="421"/>
      <c r="AA1309" s="421"/>
      <c r="AB1309" s="421"/>
      <c r="AC1309" s="421"/>
      <c r="AD1309" s="421"/>
      <c r="AE1309" s="443"/>
      <c r="AF1309" s="440" t="s">
        <v>152</v>
      </c>
      <c r="AG1309" s="441"/>
      <c r="AH1309" s="441"/>
      <c r="AI1309" s="441"/>
      <c r="AJ1309" s="441"/>
      <c r="AK1309" s="441"/>
      <c r="AL1309" s="441"/>
      <c r="AM1309" s="442"/>
      <c r="AN1309" s="440" t="s">
        <v>154</v>
      </c>
      <c r="AO1309" s="421"/>
      <c r="AP1309" s="421"/>
      <c r="AQ1309" s="421"/>
      <c r="AR1309" s="421"/>
      <c r="AS1309" s="421"/>
      <c r="AT1309" s="421"/>
      <c r="AU1309" s="421"/>
      <c r="AV1309" s="421"/>
      <c r="AW1309" s="421"/>
      <c r="AX1309" s="421"/>
      <c r="AY1309" s="443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  <c r="BY1309" s="8"/>
      <c r="BZ1309" s="8"/>
      <c r="CA1309" s="8"/>
      <c r="CB1309" s="8"/>
      <c r="CC1309" s="8"/>
      <c r="CD1309" s="8"/>
      <c r="CE1309" s="8"/>
      <c r="CF1309" s="8"/>
      <c r="CG1309" s="8"/>
      <c r="CH1309" s="8"/>
      <c r="CI1309" s="8"/>
      <c r="CJ1309" s="8"/>
      <c r="CK1309" s="8"/>
      <c r="CL1309" s="8"/>
      <c r="CM1309" s="8"/>
      <c r="CN1309" s="8"/>
      <c r="CO1309" s="8"/>
      <c r="CP1309" s="8"/>
      <c r="CQ1309" s="8"/>
      <c r="CR1309" s="8"/>
      <c r="CS1309" s="8"/>
      <c r="CT1309" s="8"/>
      <c r="CU1309" s="8"/>
      <c r="CV1309" s="8"/>
      <c r="CW1309" s="8"/>
      <c r="CX1309" s="8"/>
      <c r="CY1309" s="8"/>
      <c r="CZ1309" s="8"/>
      <c r="DA1309" s="8"/>
      <c r="DB1309" s="8"/>
      <c r="DC1309" s="8"/>
      <c r="DD1309" s="8"/>
      <c r="DE1309" s="8"/>
      <c r="DF1309" s="8"/>
      <c r="DG1309" s="8"/>
      <c r="DH1309" s="8"/>
      <c r="DI1309" s="8"/>
      <c r="DJ1309" s="8"/>
      <c r="DK1309" s="8"/>
      <c r="DL1309" s="8"/>
      <c r="DM1309" s="8"/>
      <c r="DN1309" s="8"/>
      <c r="DO1309" s="8"/>
      <c r="DP1309" s="8"/>
      <c r="DQ1309" s="8"/>
      <c r="DR1309" s="8"/>
      <c r="DS1309" s="8"/>
      <c r="DT1309" s="8"/>
      <c r="DU1309" s="8"/>
      <c r="DV1309" s="8"/>
      <c r="DW1309" s="8"/>
      <c r="DX1309" s="8"/>
      <c r="DY1309" s="8"/>
      <c r="DZ1309" s="8"/>
      <c r="EA1309" s="8"/>
      <c r="EB1309" s="8"/>
      <c r="EC1309" s="8"/>
      <c r="ED1309" s="8"/>
      <c r="EE1309" s="8"/>
      <c r="EF1309" s="8"/>
      <c r="EG1309" s="8"/>
      <c r="EH1309" s="8"/>
      <c r="EI1309" s="8"/>
      <c r="EJ1309" s="8"/>
      <c r="EK1309" s="8"/>
      <c r="EL1309" s="8"/>
      <c r="EM1309" s="8"/>
      <c r="EN1309" s="8"/>
      <c r="EO1309" s="8"/>
      <c r="EP1309" s="8"/>
      <c r="EQ1309" s="8"/>
      <c r="ER1309" s="8"/>
      <c r="ES1309" s="8"/>
      <c r="ET1309" s="8"/>
      <c r="EU1309" s="8"/>
      <c r="EV1309" s="8"/>
      <c r="EW1309" s="8"/>
      <c r="EX1309" s="8"/>
      <c r="EY1309" s="8"/>
      <c r="EZ1309" s="8"/>
      <c r="FA1309" s="8"/>
      <c r="FB1309" s="8"/>
      <c r="FC1309" s="8"/>
      <c r="FD1309" s="8"/>
      <c r="FE1309" s="8"/>
      <c r="FF1309" s="8"/>
      <c r="FG1309" s="8"/>
    </row>
    <row r="1310" spans="1:163" ht="11.25" customHeight="1">
      <c r="A1310" s="459"/>
      <c r="B1310" s="460"/>
      <c r="C1310" s="460"/>
      <c r="D1310" s="460"/>
      <c r="E1310" s="460"/>
      <c r="F1310" s="460"/>
      <c r="G1310" s="460"/>
      <c r="H1310" s="460"/>
      <c r="I1310" s="460"/>
      <c r="J1310" s="460"/>
      <c r="K1310" s="460"/>
      <c r="L1310" s="460"/>
      <c r="M1310" s="461"/>
      <c r="N1310" s="499"/>
      <c r="O1310" s="501"/>
      <c r="P1310" s="418"/>
      <c r="Q1310" s="419"/>
      <c r="R1310" s="419"/>
      <c r="S1310" s="449"/>
      <c r="T1310" s="416" t="s">
        <v>1228</v>
      </c>
      <c r="U1310" s="417"/>
      <c r="V1310" s="446" t="s">
        <v>269</v>
      </c>
      <c r="W1310" s="447"/>
      <c r="X1310" s="416" t="s">
        <v>5</v>
      </c>
      <c r="Y1310" s="417"/>
      <c r="Z1310" s="446" t="s">
        <v>638</v>
      </c>
      <c r="AA1310" s="447"/>
      <c r="AB1310" s="416" t="s">
        <v>6</v>
      </c>
      <c r="AC1310" s="417"/>
      <c r="AD1310" s="446" t="s">
        <v>639</v>
      </c>
      <c r="AE1310" s="447"/>
      <c r="AF1310" s="416" t="s">
        <v>260</v>
      </c>
      <c r="AG1310" s="417"/>
      <c r="AH1310" s="446" t="s">
        <v>261</v>
      </c>
      <c r="AI1310" s="447"/>
      <c r="AJ1310" s="416" t="s">
        <v>5</v>
      </c>
      <c r="AK1310" s="417"/>
      <c r="AL1310" s="446" t="s">
        <v>638</v>
      </c>
      <c r="AM1310" s="447"/>
      <c r="AN1310" s="365" t="s">
        <v>260</v>
      </c>
      <c r="AO1310" s="417"/>
      <c r="AP1310" s="417"/>
      <c r="AQ1310" s="417"/>
      <c r="AR1310" s="417"/>
      <c r="AS1310" s="417"/>
      <c r="AT1310" s="417"/>
      <c r="AU1310" s="447"/>
      <c r="AV1310" s="416" t="s">
        <v>7</v>
      </c>
      <c r="AW1310" s="417"/>
      <c r="AX1310" s="446" t="s">
        <v>637</v>
      </c>
      <c r="AY1310" s="447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  <c r="BP1310" s="8"/>
      <c r="BQ1310" s="8"/>
      <c r="BR1310" s="8"/>
      <c r="BS1310" s="8"/>
      <c r="BT1310" s="8"/>
      <c r="BU1310" s="8"/>
      <c r="BV1310" s="8"/>
      <c r="BW1310" s="8"/>
      <c r="BX1310" s="8"/>
      <c r="BY1310" s="8"/>
      <c r="BZ1310" s="8"/>
      <c r="CA1310" s="8"/>
      <c r="CB1310" s="8"/>
      <c r="CC1310" s="8"/>
      <c r="CD1310" s="8"/>
      <c r="CE1310" s="8"/>
      <c r="CF1310" s="8"/>
      <c r="CG1310" s="8"/>
      <c r="CH1310" s="8"/>
      <c r="CI1310" s="8"/>
      <c r="CJ1310" s="8"/>
      <c r="CK1310" s="8"/>
      <c r="CL1310" s="8"/>
      <c r="CM1310" s="8"/>
      <c r="CN1310" s="8"/>
      <c r="CO1310" s="8"/>
      <c r="CP1310" s="8"/>
      <c r="CQ1310" s="8"/>
      <c r="CR1310" s="8"/>
      <c r="CS1310" s="8"/>
      <c r="CT1310" s="8"/>
      <c r="CU1310" s="8"/>
      <c r="CV1310" s="8"/>
      <c r="CW1310" s="8"/>
      <c r="CX1310" s="8"/>
      <c r="CY1310" s="8"/>
      <c r="CZ1310" s="8"/>
      <c r="DA1310" s="8"/>
      <c r="DB1310" s="8"/>
      <c r="DC1310" s="8"/>
      <c r="DD1310" s="8"/>
      <c r="DE1310" s="8"/>
      <c r="DF1310" s="8"/>
      <c r="DG1310" s="8"/>
      <c r="DH1310" s="8"/>
      <c r="DI1310" s="8"/>
      <c r="DJ1310" s="8"/>
      <c r="DK1310" s="8"/>
      <c r="DL1310" s="8"/>
      <c r="DM1310" s="8"/>
      <c r="DN1310" s="8"/>
      <c r="DO1310" s="8"/>
      <c r="DP1310" s="8"/>
      <c r="DQ1310" s="8"/>
      <c r="DR1310" s="8"/>
      <c r="DS1310" s="8"/>
      <c r="DT1310" s="8"/>
      <c r="DU1310" s="8"/>
      <c r="DV1310" s="8"/>
      <c r="DW1310" s="8"/>
      <c r="DX1310" s="8"/>
      <c r="DY1310" s="8"/>
      <c r="DZ1310" s="8"/>
      <c r="EA1310" s="8"/>
      <c r="EB1310" s="8"/>
      <c r="EC1310" s="8"/>
      <c r="ED1310" s="8"/>
      <c r="EE1310" s="8"/>
      <c r="EF1310" s="8"/>
      <c r="EG1310" s="8"/>
      <c r="EH1310" s="8"/>
      <c r="EI1310" s="8"/>
      <c r="EJ1310" s="8"/>
      <c r="EK1310" s="8"/>
      <c r="EL1310" s="8"/>
      <c r="EM1310" s="8"/>
      <c r="EN1310" s="8"/>
      <c r="EO1310" s="8"/>
      <c r="EP1310" s="8"/>
      <c r="EQ1310" s="8"/>
      <c r="ER1310" s="8"/>
      <c r="ES1310" s="8"/>
      <c r="ET1310" s="8"/>
      <c r="EU1310" s="8"/>
      <c r="EV1310" s="8"/>
      <c r="EW1310" s="8"/>
      <c r="EX1310" s="8"/>
      <c r="EY1310" s="8"/>
      <c r="EZ1310" s="8"/>
      <c r="FA1310" s="8"/>
      <c r="FB1310" s="8"/>
      <c r="FC1310" s="8"/>
      <c r="FD1310" s="8"/>
      <c r="FE1310" s="8"/>
      <c r="FF1310" s="8"/>
      <c r="FG1310" s="8"/>
    </row>
    <row r="1311" spans="1:163" ht="23.25" customHeight="1">
      <c r="A1311" s="459"/>
      <c r="B1311" s="460"/>
      <c r="C1311" s="460"/>
      <c r="D1311" s="460"/>
      <c r="E1311" s="460"/>
      <c r="F1311" s="460"/>
      <c r="G1311" s="460"/>
      <c r="H1311" s="460"/>
      <c r="I1311" s="460"/>
      <c r="J1311" s="460"/>
      <c r="K1311" s="460"/>
      <c r="L1311" s="460"/>
      <c r="M1311" s="461"/>
      <c r="N1311" s="499"/>
      <c r="O1311" s="501"/>
      <c r="P1311" s="418"/>
      <c r="Q1311" s="419"/>
      <c r="R1311" s="419"/>
      <c r="S1311" s="449"/>
      <c r="T1311" s="418"/>
      <c r="U1311" s="419"/>
      <c r="V1311" s="419"/>
      <c r="W1311" s="449"/>
      <c r="X1311" s="418"/>
      <c r="Y1311" s="419"/>
      <c r="Z1311" s="419"/>
      <c r="AA1311" s="449"/>
      <c r="AB1311" s="418"/>
      <c r="AC1311" s="419"/>
      <c r="AD1311" s="419"/>
      <c r="AE1311" s="449"/>
      <c r="AF1311" s="418"/>
      <c r="AG1311" s="419"/>
      <c r="AH1311" s="419"/>
      <c r="AI1311" s="449"/>
      <c r="AJ1311" s="418"/>
      <c r="AK1311" s="419"/>
      <c r="AL1311" s="419"/>
      <c r="AM1311" s="449"/>
      <c r="AN1311" s="367" t="s">
        <v>261</v>
      </c>
      <c r="AO1311" s="421"/>
      <c r="AP1311" s="421"/>
      <c r="AQ1311" s="421"/>
      <c r="AR1311" s="421"/>
      <c r="AS1311" s="421"/>
      <c r="AT1311" s="421"/>
      <c r="AU1311" s="443"/>
      <c r="AV1311" s="418"/>
      <c r="AW1311" s="419"/>
      <c r="AX1311" s="419"/>
      <c r="AY1311" s="449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  <c r="BY1311" s="8"/>
      <c r="BZ1311" s="8"/>
      <c r="CA1311" s="8"/>
      <c r="CB1311" s="8"/>
      <c r="CC1311" s="8"/>
      <c r="CD1311" s="8"/>
      <c r="CE1311" s="8"/>
      <c r="CF1311" s="8"/>
      <c r="CG1311" s="8"/>
      <c r="CH1311" s="8"/>
      <c r="CI1311" s="8"/>
      <c r="CJ1311" s="8"/>
      <c r="CK1311" s="8"/>
      <c r="CL1311" s="8"/>
      <c r="CM1311" s="8"/>
      <c r="CN1311" s="8"/>
      <c r="CO1311" s="8"/>
      <c r="CP1311" s="8"/>
      <c r="CQ1311" s="8"/>
      <c r="CR1311" s="8"/>
      <c r="CS1311" s="8"/>
      <c r="CT1311" s="8"/>
      <c r="CU1311" s="8"/>
      <c r="CV1311" s="8"/>
      <c r="CW1311" s="8"/>
      <c r="CX1311" s="8"/>
      <c r="CY1311" s="8"/>
      <c r="CZ1311" s="8"/>
      <c r="DA1311" s="8"/>
      <c r="DB1311" s="8"/>
      <c r="DC1311" s="8"/>
      <c r="DD1311" s="8"/>
      <c r="DE1311" s="8"/>
      <c r="DF1311" s="8"/>
      <c r="DG1311" s="8"/>
      <c r="DH1311" s="8"/>
      <c r="DI1311" s="8"/>
      <c r="DJ1311" s="8"/>
      <c r="DK1311" s="8"/>
      <c r="DL1311" s="8"/>
      <c r="DM1311" s="8"/>
      <c r="DN1311" s="8"/>
      <c r="DO1311" s="8"/>
      <c r="DP1311" s="8"/>
      <c r="DQ1311" s="8"/>
      <c r="DR1311" s="8"/>
      <c r="DS1311" s="8"/>
      <c r="DT1311" s="8"/>
      <c r="DU1311" s="8"/>
      <c r="DV1311" s="8"/>
      <c r="DW1311" s="8"/>
      <c r="DX1311" s="8"/>
      <c r="DY1311" s="8"/>
      <c r="DZ1311" s="8"/>
      <c r="EA1311" s="8"/>
      <c r="EB1311" s="8"/>
      <c r="EC1311" s="8"/>
      <c r="ED1311" s="8"/>
      <c r="EE1311" s="8"/>
      <c r="EF1311" s="8"/>
      <c r="EG1311" s="8"/>
      <c r="EH1311" s="8"/>
      <c r="EI1311" s="8"/>
      <c r="EJ1311" s="8"/>
      <c r="EK1311" s="8"/>
      <c r="EL1311" s="8"/>
      <c r="EM1311" s="8"/>
      <c r="EN1311" s="8"/>
      <c r="EO1311" s="8"/>
      <c r="EP1311" s="8"/>
      <c r="EQ1311" s="8"/>
      <c r="ER1311" s="8"/>
      <c r="ES1311" s="8"/>
      <c r="ET1311" s="8"/>
      <c r="EU1311" s="8"/>
      <c r="EV1311" s="8"/>
      <c r="EW1311" s="8"/>
      <c r="EX1311" s="8"/>
      <c r="EY1311" s="8"/>
      <c r="EZ1311" s="8"/>
      <c r="FA1311" s="8"/>
      <c r="FB1311" s="8"/>
      <c r="FC1311" s="8"/>
      <c r="FD1311" s="8"/>
      <c r="FE1311" s="8"/>
      <c r="FF1311" s="8"/>
      <c r="FG1311" s="8"/>
    </row>
    <row r="1312" spans="1:163" ht="35.25" customHeight="1">
      <c r="A1312" s="440" t="s">
        <v>347</v>
      </c>
      <c r="B1312" s="441"/>
      <c r="C1312" s="441"/>
      <c r="D1312" s="441"/>
      <c r="E1312" s="441"/>
      <c r="F1312" s="441"/>
      <c r="G1312" s="441"/>
      <c r="H1312" s="441"/>
      <c r="I1312" s="441"/>
      <c r="J1312" s="441"/>
      <c r="K1312" s="441"/>
      <c r="L1312" s="441"/>
      <c r="M1312" s="442"/>
      <c r="N1312" s="502"/>
      <c r="O1312" s="503"/>
      <c r="P1312" s="420"/>
      <c r="Q1312" s="421"/>
      <c r="R1312" s="421"/>
      <c r="S1312" s="443"/>
      <c r="T1312" s="420"/>
      <c r="U1312" s="421"/>
      <c r="V1312" s="421"/>
      <c r="W1312" s="443"/>
      <c r="X1312" s="420"/>
      <c r="Y1312" s="421"/>
      <c r="Z1312" s="421"/>
      <c r="AA1312" s="443"/>
      <c r="AB1312" s="420"/>
      <c r="AC1312" s="421"/>
      <c r="AD1312" s="421"/>
      <c r="AE1312" s="443"/>
      <c r="AF1312" s="420"/>
      <c r="AG1312" s="421"/>
      <c r="AH1312" s="421"/>
      <c r="AI1312" s="443"/>
      <c r="AJ1312" s="420"/>
      <c r="AK1312" s="421"/>
      <c r="AL1312" s="421"/>
      <c r="AM1312" s="443"/>
      <c r="AN1312" s="450" t="s">
        <v>1384</v>
      </c>
      <c r="AO1312" s="451"/>
      <c r="AP1312" s="452" t="s">
        <v>1385</v>
      </c>
      <c r="AQ1312" s="453"/>
      <c r="AR1312" s="450" t="s">
        <v>160</v>
      </c>
      <c r="AS1312" s="451"/>
      <c r="AT1312" s="452" t="s">
        <v>803</v>
      </c>
      <c r="AU1312" s="453"/>
      <c r="AV1312" s="420"/>
      <c r="AW1312" s="421"/>
      <c r="AX1312" s="421"/>
      <c r="AY1312" s="443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  <c r="CC1312" s="8"/>
      <c r="CD1312" s="8"/>
      <c r="CE1312" s="8"/>
      <c r="CF1312" s="8"/>
      <c r="CG1312" s="8"/>
      <c r="CH1312" s="8"/>
      <c r="CI1312" s="8"/>
      <c r="CJ1312" s="8"/>
      <c r="CK1312" s="8"/>
      <c r="CL1312" s="8"/>
      <c r="CM1312" s="8"/>
      <c r="CN1312" s="8"/>
      <c r="CO1312" s="8"/>
      <c r="CP1312" s="8"/>
      <c r="CQ1312" s="8"/>
      <c r="CR1312" s="8"/>
      <c r="CS1312" s="8"/>
      <c r="CT1312" s="8"/>
      <c r="CU1312" s="8"/>
      <c r="CV1312" s="8"/>
      <c r="CW1312" s="8"/>
      <c r="CX1312" s="8"/>
      <c r="CY1312" s="8"/>
      <c r="CZ1312" s="8"/>
      <c r="DA1312" s="8"/>
      <c r="DB1312" s="8"/>
      <c r="DC1312" s="8"/>
      <c r="DD1312" s="8"/>
      <c r="DE1312" s="8"/>
      <c r="DF1312" s="8"/>
      <c r="DG1312" s="8"/>
      <c r="DH1312" s="8"/>
      <c r="DI1312" s="8"/>
      <c r="DJ1312" s="8"/>
      <c r="DK1312" s="8"/>
      <c r="DL1312" s="8"/>
      <c r="DM1312" s="8"/>
      <c r="DN1312" s="8"/>
      <c r="DO1312" s="8"/>
      <c r="DP1312" s="8"/>
      <c r="DQ1312" s="8"/>
      <c r="DR1312" s="8"/>
      <c r="DS1312" s="8"/>
      <c r="DT1312" s="8"/>
      <c r="DU1312" s="8"/>
      <c r="DV1312" s="8"/>
      <c r="DW1312" s="8"/>
      <c r="DX1312" s="8"/>
      <c r="DY1312" s="8"/>
      <c r="DZ1312" s="8"/>
      <c r="EA1312" s="8"/>
      <c r="EB1312" s="8"/>
      <c r="EC1312" s="8"/>
      <c r="ED1312" s="8"/>
      <c r="EE1312" s="8"/>
      <c r="EF1312" s="8"/>
      <c r="EG1312" s="8"/>
      <c r="EH1312" s="8"/>
      <c r="EI1312" s="8"/>
      <c r="EJ1312" s="8"/>
      <c r="EK1312" s="8"/>
      <c r="EL1312" s="8"/>
      <c r="EM1312" s="8"/>
      <c r="EN1312" s="8"/>
      <c r="EO1312" s="8"/>
      <c r="EP1312" s="8"/>
      <c r="EQ1312" s="8"/>
      <c r="ER1312" s="8"/>
      <c r="ES1312" s="8"/>
      <c r="ET1312" s="8"/>
      <c r="EU1312" s="8"/>
      <c r="EV1312" s="8"/>
      <c r="EW1312" s="8"/>
      <c r="EX1312" s="8"/>
      <c r="EY1312" s="8"/>
      <c r="EZ1312" s="8"/>
      <c r="FA1312" s="8"/>
      <c r="FB1312" s="8"/>
      <c r="FC1312" s="8"/>
      <c r="FD1312" s="8"/>
      <c r="FE1312" s="8"/>
      <c r="FF1312" s="8"/>
      <c r="FG1312" s="8"/>
    </row>
    <row r="1313" spans="1:163" s="31" customFormat="1" ht="11.25">
      <c r="A1313" s="469" t="s">
        <v>1439</v>
      </c>
      <c r="B1313" s="469"/>
      <c r="C1313" s="469"/>
      <c r="D1313" s="469"/>
      <c r="E1313" s="469"/>
      <c r="F1313" s="469"/>
      <c r="G1313" s="469"/>
      <c r="H1313" s="469"/>
      <c r="I1313" s="469"/>
      <c r="J1313" s="469"/>
      <c r="K1313" s="469"/>
      <c r="L1313" s="469"/>
      <c r="M1313" s="469"/>
      <c r="N1313" s="425" t="s">
        <v>1440</v>
      </c>
      <c r="O1313" s="426"/>
      <c r="P1313" s="462">
        <v>1</v>
      </c>
      <c r="Q1313" s="463"/>
      <c r="R1313" s="463"/>
      <c r="S1313" s="464"/>
      <c r="T1313" s="462">
        <v>2</v>
      </c>
      <c r="U1313" s="463"/>
      <c r="V1313" s="463"/>
      <c r="W1313" s="464"/>
      <c r="X1313" s="462">
        <v>3</v>
      </c>
      <c r="Y1313" s="463"/>
      <c r="Z1313" s="463"/>
      <c r="AA1313" s="464"/>
      <c r="AB1313" s="462">
        <v>4</v>
      </c>
      <c r="AC1313" s="463"/>
      <c r="AD1313" s="463"/>
      <c r="AE1313" s="464"/>
      <c r="AF1313" s="462">
        <v>5</v>
      </c>
      <c r="AG1313" s="463"/>
      <c r="AH1313" s="463"/>
      <c r="AI1313" s="464"/>
      <c r="AJ1313" s="462">
        <v>6</v>
      </c>
      <c r="AK1313" s="463"/>
      <c r="AL1313" s="463"/>
      <c r="AM1313" s="464"/>
      <c r="AN1313" s="462">
        <v>7</v>
      </c>
      <c r="AO1313" s="463"/>
      <c r="AP1313" s="463"/>
      <c r="AQ1313" s="464"/>
      <c r="AR1313" s="462">
        <v>8</v>
      </c>
      <c r="AS1313" s="463"/>
      <c r="AT1313" s="463"/>
      <c r="AU1313" s="464"/>
      <c r="AV1313" s="462">
        <v>9</v>
      </c>
      <c r="AW1313" s="463"/>
      <c r="AX1313" s="463"/>
      <c r="AY1313" s="464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  <c r="EO1313" s="10"/>
      <c r="EP1313" s="10"/>
      <c r="EQ1313" s="10"/>
      <c r="ER1313" s="10"/>
      <c r="ES1313" s="10"/>
      <c r="ET1313" s="10"/>
      <c r="EU1313" s="10"/>
      <c r="EV1313" s="10"/>
      <c r="EW1313" s="10"/>
      <c r="EX1313" s="10"/>
      <c r="EY1313" s="10"/>
      <c r="EZ1313" s="10"/>
      <c r="FA1313" s="10"/>
      <c r="FB1313" s="10"/>
      <c r="FC1313" s="10"/>
      <c r="FD1313" s="10"/>
      <c r="FE1313" s="10"/>
      <c r="FF1313" s="10"/>
      <c r="FG1313" s="10"/>
    </row>
    <row r="1314" spans="1:163" ht="16.5" customHeight="1">
      <c r="A1314" s="611" t="s">
        <v>344</v>
      </c>
      <c r="B1314" s="611"/>
      <c r="C1314" s="611"/>
      <c r="D1314" s="611"/>
      <c r="E1314" s="611"/>
      <c r="F1314" s="611"/>
      <c r="G1314" s="611"/>
      <c r="H1314" s="611"/>
      <c r="I1314" s="611"/>
      <c r="J1314" s="611"/>
      <c r="K1314" s="611"/>
      <c r="L1314" s="611"/>
      <c r="M1314" s="611"/>
      <c r="N1314" s="1032">
        <v>1</v>
      </c>
      <c r="O1314" s="1033"/>
      <c r="P1314" s="369"/>
      <c r="Q1314" s="370"/>
      <c r="R1314" s="370"/>
      <c r="S1314" s="371"/>
      <c r="T1314" s="369"/>
      <c r="U1314" s="370"/>
      <c r="V1314" s="370"/>
      <c r="W1314" s="371"/>
      <c r="X1314" s="369"/>
      <c r="Y1314" s="370"/>
      <c r="Z1314" s="370"/>
      <c r="AA1314" s="371"/>
      <c r="AB1314" s="369"/>
      <c r="AC1314" s="370"/>
      <c r="AD1314" s="370"/>
      <c r="AE1314" s="371"/>
      <c r="AF1314" s="427" t="s">
        <v>605</v>
      </c>
      <c r="AG1314" s="428"/>
      <c r="AH1314" s="428"/>
      <c r="AI1314" s="429"/>
      <c r="AJ1314" s="427" t="s">
        <v>605</v>
      </c>
      <c r="AK1314" s="428"/>
      <c r="AL1314" s="428"/>
      <c r="AM1314" s="429"/>
      <c r="AN1314" s="369"/>
      <c r="AO1314" s="370"/>
      <c r="AP1314" s="370"/>
      <c r="AQ1314" s="371"/>
      <c r="AR1314" s="369"/>
      <c r="AS1314" s="370"/>
      <c r="AT1314" s="370"/>
      <c r="AU1314" s="371"/>
      <c r="AV1314" s="1034"/>
      <c r="AW1314" s="1035"/>
      <c r="AX1314" s="1035"/>
      <c r="AY1314" s="1036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  <c r="EI1314" s="10"/>
      <c r="EJ1314" s="10"/>
      <c r="EK1314" s="10"/>
      <c r="EL1314" s="10"/>
      <c r="EM1314" s="10"/>
      <c r="EN1314" s="10"/>
      <c r="EO1314" s="10"/>
      <c r="EP1314" s="10"/>
      <c r="EQ1314" s="10"/>
      <c r="ER1314" s="10"/>
      <c r="ES1314" s="10"/>
      <c r="ET1314" s="10"/>
      <c r="EU1314" s="10"/>
      <c r="EV1314" s="10"/>
      <c r="EW1314" s="10"/>
      <c r="EX1314" s="10"/>
      <c r="EY1314" s="10"/>
      <c r="EZ1314" s="10"/>
      <c r="FA1314" s="10"/>
      <c r="FB1314" s="10"/>
      <c r="FC1314" s="10"/>
      <c r="FD1314" s="10"/>
      <c r="FE1314" s="10"/>
      <c r="FF1314" s="10"/>
      <c r="FG1314" s="10"/>
    </row>
    <row r="1315" spans="1:163" s="2" customFormat="1" ht="24" customHeight="1">
      <c r="A1315" s="611" t="s">
        <v>345</v>
      </c>
      <c r="B1315" s="611"/>
      <c r="C1315" s="611"/>
      <c r="D1315" s="611"/>
      <c r="E1315" s="611"/>
      <c r="F1315" s="611"/>
      <c r="G1315" s="611"/>
      <c r="H1315" s="611"/>
      <c r="I1315" s="611"/>
      <c r="J1315" s="611"/>
      <c r="K1315" s="611"/>
      <c r="L1315" s="611"/>
      <c r="M1315" s="611"/>
      <c r="N1315" s="1032">
        <v>2</v>
      </c>
      <c r="O1315" s="1033"/>
      <c r="P1315" s="369"/>
      <c r="Q1315" s="370"/>
      <c r="R1315" s="370"/>
      <c r="S1315" s="371"/>
      <c r="T1315" s="369"/>
      <c r="U1315" s="370"/>
      <c r="V1315" s="370"/>
      <c r="W1315" s="371"/>
      <c r="X1315" s="369"/>
      <c r="Y1315" s="370"/>
      <c r="Z1315" s="370"/>
      <c r="AA1315" s="371"/>
      <c r="AB1315" s="369"/>
      <c r="AC1315" s="370"/>
      <c r="AD1315" s="370"/>
      <c r="AE1315" s="371"/>
      <c r="AF1315" s="430"/>
      <c r="AG1315" s="431"/>
      <c r="AH1315" s="431"/>
      <c r="AI1315" s="432"/>
      <c r="AJ1315" s="430"/>
      <c r="AK1315" s="431"/>
      <c r="AL1315" s="431"/>
      <c r="AM1315" s="432"/>
      <c r="AN1315" s="369"/>
      <c r="AO1315" s="370"/>
      <c r="AP1315" s="370"/>
      <c r="AQ1315" s="371"/>
      <c r="AR1315" s="369"/>
      <c r="AS1315" s="370"/>
      <c r="AT1315" s="370"/>
      <c r="AU1315" s="371"/>
      <c r="AV1315" s="1034"/>
      <c r="AW1315" s="1035"/>
      <c r="AX1315" s="1035"/>
      <c r="AY1315" s="1036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  <c r="EI1315" s="10"/>
      <c r="EJ1315" s="10"/>
      <c r="EK1315" s="10"/>
      <c r="EL1315" s="10"/>
      <c r="EM1315" s="10"/>
      <c r="EN1315" s="10"/>
      <c r="EO1315" s="10"/>
      <c r="EP1315" s="10"/>
      <c r="EQ1315" s="10"/>
      <c r="ER1315" s="10"/>
      <c r="ES1315" s="10"/>
      <c r="ET1315" s="10"/>
      <c r="EU1315" s="10"/>
      <c r="EV1315" s="10"/>
      <c r="EW1315" s="10"/>
      <c r="EX1315" s="10"/>
      <c r="EY1315" s="10"/>
      <c r="EZ1315" s="10"/>
      <c r="FA1315" s="10"/>
      <c r="FB1315" s="10"/>
      <c r="FC1315" s="10"/>
      <c r="FD1315" s="10"/>
      <c r="FE1315" s="10"/>
      <c r="FF1315" s="10"/>
      <c r="FG1315" s="10"/>
    </row>
    <row r="1316" spans="1:163" s="2" customFormat="1" ht="18" customHeight="1">
      <c r="A1316" s="611" t="s">
        <v>876</v>
      </c>
      <c r="B1316" s="611"/>
      <c r="C1316" s="611"/>
      <c r="D1316" s="611"/>
      <c r="E1316" s="611"/>
      <c r="F1316" s="611"/>
      <c r="G1316" s="611"/>
      <c r="H1316" s="611"/>
      <c r="I1316" s="611"/>
      <c r="J1316" s="611"/>
      <c r="K1316" s="611"/>
      <c r="L1316" s="611"/>
      <c r="M1316" s="611"/>
      <c r="N1316" s="1032">
        <v>3</v>
      </c>
      <c r="O1316" s="1033"/>
      <c r="P1316" s="369"/>
      <c r="Q1316" s="370"/>
      <c r="R1316" s="370"/>
      <c r="S1316" s="371"/>
      <c r="T1316" s="369"/>
      <c r="U1316" s="370"/>
      <c r="V1316" s="370"/>
      <c r="W1316" s="371"/>
      <c r="X1316" s="369"/>
      <c r="Y1316" s="370"/>
      <c r="Z1316" s="370"/>
      <c r="AA1316" s="371"/>
      <c r="AB1316" s="369"/>
      <c r="AC1316" s="370"/>
      <c r="AD1316" s="370"/>
      <c r="AE1316" s="371"/>
      <c r="AF1316" s="427" t="s">
        <v>605</v>
      </c>
      <c r="AG1316" s="428"/>
      <c r="AH1316" s="428"/>
      <c r="AI1316" s="429"/>
      <c r="AJ1316" s="427" t="s">
        <v>605</v>
      </c>
      <c r="AK1316" s="428"/>
      <c r="AL1316" s="428"/>
      <c r="AM1316" s="429"/>
      <c r="AN1316" s="369"/>
      <c r="AO1316" s="370"/>
      <c r="AP1316" s="370"/>
      <c r="AQ1316" s="371"/>
      <c r="AR1316" s="369"/>
      <c r="AS1316" s="370"/>
      <c r="AT1316" s="370"/>
      <c r="AU1316" s="371"/>
      <c r="AV1316" s="1034"/>
      <c r="AW1316" s="1035"/>
      <c r="AX1316" s="1035"/>
      <c r="AY1316" s="1036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  <c r="EI1316" s="10"/>
      <c r="EJ1316" s="10"/>
      <c r="EK1316" s="10"/>
      <c r="EL1316" s="10"/>
      <c r="EM1316" s="10"/>
      <c r="EN1316" s="10"/>
      <c r="EO1316" s="10"/>
      <c r="EP1316" s="10"/>
      <c r="EQ1316" s="10"/>
      <c r="ER1316" s="10"/>
      <c r="ES1316" s="10"/>
      <c r="ET1316" s="10"/>
      <c r="EU1316" s="10"/>
      <c r="EV1316" s="10"/>
      <c r="EW1316" s="10"/>
      <c r="EX1316" s="10"/>
      <c r="EY1316" s="10"/>
      <c r="EZ1316" s="10"/>
      <c r="FA1316" s="10"/>
      <c r="FB1316" s="10"/>
      <c r="FC1316" s="10"/>
      <c r="FD1316" s="10"/>
      <c r="FE1316" s="10"/>
      <c r="FF1316" s="10"/>
      <c r="FG1316" s="10"/>
    </row>
    <row r="1317" spans="1:163" s="2" customFormat="1" ht="15.75" customHeight="1">
      <c r="A1317" s="611" t="s">
        <v>1477</v>
      </c>
      <c r="B1317" s="611"/>
      <c r="C1317" s="611"/>
      <c r="D1317" s="611"/>
      <c r="E1317" s="611"/>
      <c r="F1317" s="611"/>
      <c r="G1317" s="611"/>
      <c r="H1317" s="611"/>
      <c r="I1317" s="611"/>
      <c r="J1317" s="611"/>
      <c r="K1317" s="611"/>
      <c r="L1317" s="611"/>
      <c r="M1317" s="611"/>
      <c r="N1317" s="1032">
        <v>4</v>
      </c>
      <c r="O1317" s="1033"/>
      <c r="P1317" s="369"/>
      <c r="Q1317" s="370"/>
      <c r="R1317" s="370"/>
      <c r="S1317" s="371"/>
      <c r="T1317" s="369"/>
      <c r="U1317" s="370"/>
      <c r="V1317" s="370"/>
      <c r="W1317" s="371"/>
      <c r="X1317" s="369"/>
      <c r="Y1317" s="370"/>
      <c r="Z1317" s="370"/>
      <c r="AA1317" s="371"/>
      <c r="AB1317" s="369"/>
      <c r="AC1317" s="370"/>
      <c r="AD1317" s="370"/>
      <c r="AE1317" s="371"/>
      <c r="AF1317" s="427" t="s">
        <v>605</v>
      </c>
      <c r="AG1317" s="428"/>
      <c r="AH1317" s="428"/>
      <c r="AI1317" s="429"/>
      <c r="AJ1317" s="427" t="s">
        <v>605</v>
      </c>
      <c r="AK1317" s="428"/>
      <c r="AL1317" s="428"/>
      <c r="AM1317" s="429"/>
      <c r="AN1317" s="369"/>
      <c r="AO1317" s="370"/>
      <c r="AP1317" s="370"/>
      <c r="AQ1317" s="371"/>
      <c r="AR1317" s="369"/>
      <c r="AS1317" s="370"/>
      <c r="AT1317" s="370"/>
      <c r="AU1317" s="371"/>
      <c r="AV1317" s="1034"/>
      <c r="AW1317" s="1035"/>
      <c r="AX1317" s="1035"/>
      <c r="AY1317" s="1036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  <c r="EI1317" s="10"/>
      <c r="EJ1317" s="10"/>
      <c r="EK1317" s="10"/>
      <c r="EL1317" s="10"/>
      <c r="EM1317" s="10"/>
      <c r="EN1317" s="10"/>
      <c r="EO1317" s="10"/>
      <c r="EP1317" s="10"/>
      <c r="EQ1317" s="10"/>
      <c r="ER1317" s="10"/>
      <c r="ES1317" s="10"/>
      <c r="ET1317" s="10"/>
      <c r="EU1317" s="10"/>
      <c r="EV1317" s="10"/>
      <c r="EW1317" s="10"/>
      <c r="EX1317" s="10"/>
      <c r="EY1317" s="10"/>
      <c r="EZ1317" s="10"/>
      <c r="FA1317" s="10"/>
      <c r="FB1317" s="10"/>
      <c r="FC1317" s="10"/>
      <c r="FD1317" s="10"/>
      <c r="FE1317" s="10"/>
      <c r="FF1317" s="10"/>
      <c r="FG1317" s="10"/>
    </row>
    <row r="1318" spans="1:163" s="2" customFormat="1" ht="21.75" customHeight="1">
      <c r="A1318" s="611" t="s">
        <v>346</v>
      </c>
      <c r="B1318" s="611"/>
      <c r="C1318" s="611"/>
      <c r="D1318" s="611"/>
      <c r="E1318" s="611"/>
      <c r="F1318" s="611"/>
      <c r="G1318" s="611"/>
      <c r="H1318" s="611"/>
      <c r="I1318" s="611"/>
      <c r="J1318" s="611"/>
      <c r="K1318" s="611"/>
      <c r="L1318" s="611"/>
      <c r="M1318" s="611"/>
      <c r="N1318" s="1032">
        <v>5</v>
      </c>
      <c r="O1318" s="1033"/>
      <c r="P1318" s="369"/>
      <c r="Q1318" s="370"/>
      <c r="R1318" s="370"/>
      <c r="S1318" s="371"/>
      <c r="T1318" s="369"/>
      <c r="U1318" s="370"/>
      <c r="V1318" s="370"/>
      <c r="W1318" s="371"/>
      <c r="X1318" s="369"/>
      <c r="Y1318" s="370"/>
      <c r="Z1318" s="370"/>
      <c r="AA1318" s="371"/>
      <c r="AB1318" s="369"/>
      <c r="AC1318" s="370"/>
      <c r="AD1318" s="370"/>
      <c r="AE1318" s="371"/>
      <c r="AF1318" s="427" t="s">
        <v>605</v>
      </c>
      <c r="AG1318" s="428"/>
      <c r="AH1318" s="428"/>
      <c r="AI1318" s="429"/>
      <c r="AJ1318" s="427" t="s">
        <v>605</v>
      </c>
      <c r="AK1318" s="428"/>
      <c r="AL1318" s="428"/>
      <c r="AM1318" s="429"/>
      <c r="AN1318" s="369"/>
      <c r="AO1318" s="370"/>
      <c r="AP1318" s="370"/>
      <c r="AQ1318" s="371"/>
      <c r="AR1318" s="369"/>
      <c r="AS1318" s="370"/>
      <c r="AT1318" s="370"/>
      <c r="AU1318" s="371"/>
      <c r="AV1318" s="1034"/>
      <c r="AW1318" s="1035"/>
      <c r="AX1318" s="1035"/>
      <c r="AY1318" s="1036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  <c r="EI1318" s="10"/>
      <c r="EJ1318" s="10"/>
      <c r="EK1318" s="10"/>
      <c r="EL1318" s="10"/>
      <c r="EM1318" s="10"/>
      <c r="EN1318" s="10"/>
      <c r="EO1318" s="10"/>
      <c r="EP1318" s="10"/>
      <c r="EQ1318" s="10"/>
      <c r="ER1318" s="10"/>
      <c r="ES1318" s="10"/>
      <c r="ET1318" s="10"/>
      <c r="EU1318" s="10"/>
      <c r="EV1318" s="10"/>
      <c r="EW1318" s="10"/>
      <c r="EX1318" s="10"/>
      <c r="EY1318" s="10"/>
      <c r="EZ1318" s="10"/>
      <c r="FA1318" s="10"/>
      <c r="FB1318" s="10"/>
      <c r="FC1318" s="10"/>
      <c r="FD1318" s="10"/>
      <c r="FE1318" s="10"/>
      <c r="FF1318" s="10"/>
      <c r="FG1318" s="10"/>
    </row>
    <row r="1319" spans="1:163" s="8" customFormat="1" ht="44.25" customHeight="1">
      <c r="A1319" s="376" t="s">
        <v>1433</v>
      </c>
      <c r="B1319" s="377"/>
      <c r="C1319" s="377"/>
      <c r="D1319" s="377"/>
      <c r="E1319" s="377"/>
      <c r="F1319" s="377"/>
      <c r="G1319" s="377"/>
      <c r="H1319" s="377"/>
      <c r="I1319" s="377"/>
      <c r="J1319" s="377"/>
      <c r="K1319" s="377"/>
      <c r="L1319" s="377"/>
      <c r="M1319" s="378"/>
      <c r="N1319" s="1032">
        <v>6</v>
      </c>
      <c r="O1319" s="1033"/>
      <c r="P1319" s="369"/>
      <c r="Q1319" s="370"/>
      <c r="R1319" s="370"/>
      <c r="S1319" s="371"/>
      <c r="T1319" s="369"/>
      <c r="U1319" s="370"/>
      <c r="V1319" s="370"/>
      <c r="W1319" s="371"/>
      <c r="X1319" s="369"/>
      <c r="Y1319" s="370"/>
      <c r="Z1319" s="370"/>
      <c r="AA1319" s="371"/>
      <c r="AB1319" s="369"/>
      <c r="AC1319" s="370"/>
      <c r="AD1319" s="370"/>
      <c r="AE1319" s="371"/>
      <c r="AF1319" s="427" t="s">
        <v>605</v>
      </c>
      <c r="AG1319" s="428"/>
      <c r="AH1319" s="428"/>
      <c r="AI1319" s="429"/>
      <c r="AJ1319" s="427" t="s">
        <v>605</v>
      </c>
      <c r="AK1319" s="428"/>
      <c r="AL1319" s="428"/>
      <c r="AM1319" s="429"/>
      <c r="AN1319" s="369"/>
      <c r="AO1319" s="370"/>
      <c r="AP1319" s="370"/>
      <c r="AQ1319" s="371"/>
      <c r="AR1319" s="369"/>
      <c r="AS1319" s="370"/>
      <c r="AT1319" s="370"/>
      <c r="AU1319" s="371"/>
      <c r="AV1319" s="1034"/>
      <c r="AW1319" s="1035"/>
      <c r="AX1319" s="1035"/>
      <c r="AY1319" s="1036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  <c r="EI1319" s="10"/>
      <c r="EJ1319" s="10"/>
      <c r="EK1319" s="10"/>
      <c r="EL1319" s="10"/>
      <c r="EM1319" s="10"/>
      <c r="EN1319" s="10"/>
      <c r="EO1319" s="10"/>
      <c r="EP1319" s="10"/>
      <c r="EQ1319" s="10"/>
      <c r="ER1319" s="10"/>
      <c r="ES1319" s="10"/>
      <c r="ET1319" s="10"/>
      <c r="EU1319" s="10"/>
      <c r="EV1319" s="10"/>
      <c r="EW1319" s="10"/>
      <c r="EX1319" s="10"/>
      <c r="EY1319" s="10"/>
      <c r="EZ1319" s="10"/>
      <c r="FA1319" s="10"/>
      <c r="FB1319" s="10"/>
      <c r="FC1319" s="10"/>
      <c r="FD1319" s="10"/>
      <c r="FE1319" s="10"/>
      <c r="FF1319" s="10"/>
      <c r="FG1319" s="10"/>
    </row>
    <row r="1320" spans="1:163" s="2" customFormat="1" ht="18" customHeight="1">
      <c r="A1320" s="611" t="s">
        <v>1840</v>
      </c>
      <c r="B1320" s="611"/>
      <c r="C1320" s="611"/>
      <c r="D1320" s="611"/>
      <c r="E1320" s="611"/>
      <c r="F1320" s="611"/>
      <c r="G1320" s="611"/>
      <c r="H1320" s="611"/>
      <c r="I1320" s="611"/>
      <c r="J1320" s="611"/>
      <c r="K1320" s="611"/>
      <c r="L1320" s="611"/>
      <c r="M1320" s="611"/>
      <c r="N1320" s="1032">
        <v>7</v>
      </c>
      <c r="O1320" s="1033"/>
      <c r="P1320" s="369"/>
      <c r="Q1320" s="370"/>
      <c r="R1320" s="370"/>
      <c r="S1320" s="371"/>
      <c r="T1320" s="369"/>
      <c r="U1320" s="370"/>
      <c r="V1320" s="370"/>
      <c r="W1320" s="371"/>
      <c r="X1320" s="369"/>
      <c r="Y1320" s="370"/>
      <c r="Z1320" s="370"/>
      <c r="AA1320" s="371"/>
      <c r="AB1320" s="369"/>
      <c r="AC1320" s="370"/>
      <c r="AD1320" s="370"/>
      <c r="AE1320" s="371"/>
      <c r="AF1320" s="427" t="s">
        <v>605</v>
      </c>
      <c r="AG1320" s="428"/>
      <c r="AH1320" s="428"/>
      <c r="AI1320" s="429"/>
      <c r="AJ1320" s="427" t="s">
        <v>605</v>
      </c>
      <c r="AK1320" s="428"/>
      <c r="AL1320" s="428"/>
      <c r="AM1320" s="429"/>
      <c r="AN1320" s="369"/>
      <c r="AO1320" s="370"/>
      <c r="AP1320" s="370"/>
      <c r="AQ1320" s="371"/>
      <c r="AR1320" s="369"/>
      <c r="AS1320" s="370"/>
      <c r="AT1320" s="370"/>
      <c r="AU1320" s="371"/>
      <c r="AV1320" s="1034"/>
      <c r="AW1320" s="1035"/>
      <c r="AX1320" s="1035"/>
      <c r="AY1320" s="1036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  <c r="EI1320" s="10"/>
      <c r="EJ1320" s="10"/>
      <c r="EK1320" s="10"/>
      <c r="EL1320" s="10"/>
      <c r="EM1320" s="10"/>
      <c r="EN1320" s="10"/>
      <c r="EO1320" s="10"/>
      <c r="EP1320" s="10"/>
      <c r="EQ1320" s="10"/>
      <c r="ER1320" s="10"/>
      <c r="ES1320" s="10"/>
      <c r="ET1320" s="10"/>
      <c r="EU1320" s="10"/>
      <c r="EV1320" s="10"/>
      <c r="EW1320" s="10"/>
      <c r="EX1320" s="10"/>
      <c r="EY1320" s="10"/>
      <c r="EZ1320" s="10"/>
      <c r="FA1320" s="10"/>
      <c r="FB1320" s="10"/>
      <c r="FC1320" s="10"/>
      <c r="FD1320" s="10"/>
      <c r="FE1320" s="10"/>
      <c r="FF1320" s="10"/>
      <c r="FG1320" s="10"/>
    </row>
    <row r="1321" spans="1:163" s="8" customFormat="1" ht="13.5" customHeight="1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22"/>
      <c r="R1321" s="22"/>
      <c r="S1321" s="22"/>
      <c r="T1321" s="22"/>
      <c r="U1321" s="22"/>
      <c r="V1321" s="22"/>
      <c r="W1321" s="22"/>
      <c r="X1321" s="22"/>
      <c r="Y1321" s="127"/>
      <c r="Z1321" s="127"/>
      <c r="AA1321" s="127"/>
      <c r="AB1321" s="127"/>
      <c r="AC1321" s="127"/>
      <c r="AD1321" s="127"/>
      <c r="AE1321" s="127"/>
      <c r="AF1321" s="127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127"/>
      <c r="AX1321" s="127"/>
      <c r="AY1321" s="127"/>
      <c r="AZ1321" s="127"/>
      <c r="BA1321" s="12"/>
      <c r="BB1321" s="12"/>
      <c r="BC1321" s="12"/>
      <c r="BD1321" s="12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2"/>
      <c r="BQ1321" s="12"/>
      <c r="BR1321" s="12"/>
      <c r="BS1321" s="127"/>
      <c r="BT1321" s="127"/>
      <c r="BU1321" s="127"/>
      <c r="BV1321" s="127"/>
      <c r="BW1321" s="127"/>
      <c r="BX1321" s="127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  <c r="EO1321" s="10"/>
      <c r="EP1321" s="10"/>
      <c r="EQ1321" s="10"/>
      <c r="ER1321" s="10"/>
      <c r="ES1321" s="10"/>
      <c r="ET1321" s="10"/>
      <c r="EU1321" s="10"/>
      <c r="EV1321" s="10"/>
      <c r="EW1321" s="10"/>
      <c r="EX1321" s="10"/>
      <c r="EY1321" s="10"/>
      <c r="EZ1321" s="10"/>
      <c r="FA1321" s="10"/>
      <c r="FB1321" s="10"/>
      <c r="FC1321" s="10"/>
      <c r="FD1321" s="10"/>
      <c r="FE1321" s="10"/>
      <c r="FF1321" s="10"/>
      <c r="FG1321" s="10"/>
    </row>
    <row r="1322" spans="1:163" s="8" customFormat="1" ht="14.25" customHeight="1">
      <c r="A1322" s="745" t="s">
        <v>863</v>
      </c>
      <c r="B1322" s="745"/>
      <c r="C1322" s="745"/>
      <c r="D1322" s="745"/>
      <c r="E1322" s="745"/>
      <c r="F1322" s="745"/>
      <c r="G1322" s="745"/>
      <c r="H1322" s="745"/>
      <c r="I1322" s="745"/>
      <c r="J1322" s="745"/>
      <c r="K1322" s="745"/>
      <c r="L1322" s="745"/>
      <c r="M1322" s="745"/>
      <c r="N1322" s="745"/>
      <c r="O1322" s="745"/>
      <c r="P1322" s="745"/>
      <c r="Q1322" s="745"/>
      <c r="R1322" s="745"/>
      <c r="S1322" s="745"/>
      <c r="T1322" s="745"/>
      <c r="U1322" s="745"/>
      <c r="V1322" s="745"/>
      <c r="W1322" s="745"/>
      <c r="X1322" s="745"/>
      <c r="Y1322" s="745"/>
      <c r="Z1322" s="745"/>
      <c r="AA1322" s="745"/>
      <c r="AB1322" s="745"/>
      <c r="AC1322" s="745"/>
      <c r="AD1322" s="745"/>
      <c r="AE1322" s="745"/>
      <c r="AF1322" s="745"/>
      <c r="AG1322" s="745"/>
      <c r="AH1322" s="745"/>
      <c r="AI1322" s="745"/>
      <c r="AJ1322" s="745"/>
      <c r="AK1322" s="745"/>
      <c r="AL1322" s="745"/>
      <c r="AM1322" s="745"/>
      <c r="AN1322" s="745"/>
      <c r="AO1322" s="745"/>
      <c r="AP1322" s="745"/>
      <c r="AQ1322" s="745"/>
      <c r="AR1322" s="745"/>
      <c r="AS1322" s="745"/>
      <c r="AT1322" s="745"/>
      <c r="AU1322" s="745"/>
      <c r="AV1322" s="745"/>
      <c r="AW1322" s="745"/>
      <c r="AX1322" s="745"/>
      <c r="AY1322" s="745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</row>
    <row r="1323" spans="1:163" s="8" customFormat="1" ht="16.5" customHeight="1">
      <c r="A1323" s="745" t="s">
        <v>1434</v>
      </c>
      <c r="B1323" s="745"/>
      <c r="C1323" s="745"/>
      <c r="D1323" s="745"/>
      <c r="E1323" s="745"/>
      <c r="F1323" s="745"/>
      <c r="G1323" s="745"/>
      <c r="H1323" s="745"/>
      <c r="I1323" s="745"/>
      <c r="J1323" s="745"/>
      <c r="K1323" s="745"/>
      <c r="L1323" s="745"/>
      <c r="M1323" s="745"/>
      <c r="N1323" s="745"/>
      <c r="O1323" s="745"/>
      <c r="P1323" s="745"/>
      <c r="Q1323" s="745"/>
      <c r="R1323" s="745"/>
      <c r="S1323" s="745"/>
      <c r="T1323" s="745"/>
      <c r="U1323" s="745"/>
      <c r="V1323" s="745"/>
      <c r="W1323" s="745"/>
      <c r="X1323" s="745"/>
      <c r="Y1323" s="745"/>
      <c r="Z1323" s="745"/>
      <c r="AA1323" s="745"/>
      <c r="AB1323" s="745"/>
      <c r="AC1323" s="745"/>
      <c r="AD1323" s="745"/>
      <c r="AE1323" s="745"/>
      <c r="AF1323" s="745"/>
      <c r="AG1323" s="745"/>
      <c r="AH1323" s="745"/>
      <c r="AI1323" s="745"/>
      <c r="AJ1323" s="745"/>
      <c r="AK1323" s="745"/>
      <c r="AL1323" s="745"/>
      <c r="AM1323" s="745"/>
      <c r="AN1323" s="745"/>
      <c r="AO1323" s="745"/>
      <c r="AP1323" s="745"/>
      <c r="AQ1323" s="745"/>
      <c r="AR1323" s="745"/>
      <c r="AS1323" s="745"/>
      <c r="AT1323" s="745"/>
      <c r="AU1323" s="745"/>
      <c r="AV1323" s="745"/>
      <c r="AW1323" s="745"/>
      <c r="AX1323" s="745"/>
      <c r="AY1323" s="745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</row>
    <row r="1324" spans="1:163" s="9" customFormat="1" ht="11.2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</row>
    <row r="1325" spans="1:163" s="9" customFormat="1" ht="21.7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  <c r="CV1325" s="23"/>
      <c r="CW1325" s="23"/>
      <c r="CX1325" s="23"/>
      <c r="CY1325" s="23"/>
      <c r="CZ1325" s="23"/>
      <c r="DA1325" s="23"/>
      <c r="DB1325" s="23"/>
      <c r="DC1325" s="23"/>
      <c r="DD1325" s="23"/>
      <c r="DE1325" s="23"/>
      <c r="DF1325" s="23"/>
      <c r="DG1325" s="23"/>
      <c r="DH1325" s="23"/>
      <c r="DI1325" s="23"/>
      <c r="DJ1325" s="23"/>
      <c r="DK1325" s="23"/>
      <c r="DL1325" s="23"/>
      <c r="DM1325" s="23"/>
      <c r="DN1325" s="23"/>
      <c r="DO1325" s="23"/>
      <c r="DP1325" s="23"/>
      <c r="DQ1325" s="23"/>
      <c r="DR1325" s="23"/>
      <c r="DS1325" s="23"/>
      <c r="DT1325" s="23"/>
      <c r="DU1325" s="23"/>
      <c r="DV1325" s="23"/>
      <c r="DW1325" s="23"/>
      <c r="DX1325" s="23"/>
      <c r="DY1325" s="23"/>
      <c r="DZ1325" s="23"/>
      <c r="EA1325" s="23"/>
      <c r="EB1325" s="23"/>
      <c r="EC1325" s="23"/>
      <c r="ED1325" s="23"/>
      <c r="EE1325" s="23"/>
      <c r="EF1325" s="23"/>
      <c r="EG1325" s="23"/>
      <c r="EH1325" s="23"/>
      <c r="EI1325" s="23"/>
      <c r="EJ1325" s="23"/>
      <c r="EK1325" s="23"/>
      <c r="EL1325" s="23"/>
      <c r="EM1325" s="23"/>
      <c r="EN1325" s="23"/>
      <c r="EO1325" s="23"/>
      <c r="EP1325" s="23"/>
      <c r="EQ1325" s="23"/>
      <c r="ER1325" s="23"/>
      <c r="ES1325" s="23"/>
      <c r="ET1325" s="23"/>
      <c r="EU1325" s="23"/>
      <c r="EV1325" s="23"/>
      <c r="EW1325" s="23"/>
      <c r="EX1325" s="23"/>
      <c r="EY1325" s="23"/>
      <c r="EZ1325" s="23"/>
      <c r="FA1325" s="23"/>
      <c r="FB1325" s="23"/>
      <c r="FC1325" s="23"/>
      <c r="FD1325" s="23"/>
      <c r="FE1325" s="23"/>
      <c r="FF1325" s="23"/>
      <c r="FG1325" s="23"/>
    </row>
    <row r="1326" spans="1:163" s="9" customFormat="1" ht="15" customHeight="1">
      <c r="A1326" s="1"/>
      <c r="B1326" s="1"/>
      <c r="C1326" s="1"/>
      <c r="D1326" s="1"/>
      <c r="E1326" s="1"/>
      <c r="F1326" s="1"/>
      <c r="G1326" s="1"/>
      <c r="H1326" s="23"/>
      <c r="I1326" s="23"/>
      <c r="J1326" s="23"/>
      <c r="K1326" s="23"/>
      <c r="L1326" s="23"/>
      <c r="M1326" s="2" t="s">
        <v>1806</v>
      </c>
      <c r="N1326" s="23"/>
      <c r="O1326" s="23"/>
      <c r="P1326" s="23"/>
      <c r="Q1326" s="86"/>
      <c r="R1326" s="86"/>
      <c r="S1326" s="86"/>
      <c r="T1326" s="86"/>
      <c r="U1326" s="86"/>
      <c r="V1326" s="86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1"/>
      <c r="AJ1326" s="1"/>
      <c r="AK1326" s="1"/>
      <c r="AL1326" s="1"/>
      <c r="AM1326" s="1"/>
      <c r="AN1326" s="1"/>
      <c r="AO1326" s="27"/>
      <c r="AP1326" s="27"/>
      <c r="AQ1326" s="27"/>
      <c r="AR1326" s="27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</row>
    <row r="1327" spans="1:163" s="9" customFormat="1" ht="11.25" customHeight="1">
      <c r="A1327" s="1"/>
      <c r="B1327" s="1"/>
      <c r="C1327" s="1"/>
      <c r="D1327" s="1"/>
      <c r="E1327" s="1"/>
      <c r="F1327" s="1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</row>
    <row r="1328" spans="1:163" s="9" customFormat="1" ht="21.75" customHeight="1">
      <c r="A1328" s="437" t="s">
        <v>804</v>
      </c>
      <c r="B1328" s="438"/>
      <c r="C1328" s="438"/>
      <c r="D1328" s="438"/>
      <c r="E1328" s="438"/>
      <c r="F1328" s="438"/>
      <c r="G1328" s="438"/>
      <c r="H1328" s="438"/>
      <c r="I1328" s="438"/>
      <c r="J1328" s="438"/>
      <c r="K1328" s="438"/>
      <c r="L1328" s="438"/>
      <c r="M1328" s="438"/>
      <c r="N1328" s="438"/>
      <c r="O1328" s="438"/>
      <c r="P1328" s="438"/>
      <c r="Q1328" s="439"/>
      <c r="R1328" s="497" t="s">
        <v>1438</v>
      </c>
      <c r="S1328" s="664"/>
      <c r="T1328" s="690" t="s">
        <v>157</v>
      </c>
      <c r="U1328" s="417"/>
      <c r="V1328" s="691" t="s">
        <v>805</v>
      </c>
      <c r="W1328" s="447"/>
      <c r="X1328" s="690" t="s">
        <v>156</v>
      </c>
      <c r="Y1328" s="417"/>
      <c r="Z1328" s="691" t="s">
        <v>155</v>
      </c>
      <c r="AA1328" s="447"/>
      <c r="AB1328" s="690" t="s">
        <v>806</v>
      </c>
      <c r="AC1328" s="417"/>
      <c r="AD1328" s="691" t="s">
        <v>1742</v>
      </c>
      <c r="AE1328" s="447"/>
      <c r="AF1328" s="690" t="s">
        <v>807</v>
      </c>
      <c r="AG1328" s="417"/>
      <c r="AH1328" s="691" t="s">
        <v>808</v>
      </c>
      <c r="AI1328" s="447"/>
      <c r="AJ1328" s="437" t="s">
        <v>809</v>
      </c>
      <c r="AK1328" s="438"/>
      <c r="AL1328" s="438"/>
      <c r="AM1328" s="438"/>
      <c r="AN1328" s="438"/>
      <c r="AO1328" s="438"/>
      <c r="AP1328" s="438"/>
      <c r="AQ1328" s="438"/>
      <c r="AR1328" s="438"/>
      <c r="AS1328" s="438"/>
      <c r="AT1328" s="438"/>
      <c r="AU1328" s="438"/>
      <c r="AV1328" s="438"/>
      <c r="AW1328" s="438"/>
      <c r="AX1328" s="438"/>
      <c r="AY1328" s="438"/>
      <c r="AZ1328" s="438"/>
      <c r="BA1328" s="438"/>
      <c r="BB1328" s="438"/>
      <c r="BC1328" s="439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  <c r="BY1328" s="8"/>
      <c r="BZ1328" s="8"/>
      <c r="CA1328" s="8"/>
      <c r="CB1328" s="8"/>
      <c r="CC1328" s="8"/>
      <c r="CD1328" s="8"/>
      <c r="CE1328" s="8"/>
      <c r="CF1328" s="8"/>
      <c r="CG1328" s="8"/>
      <c r="CH1328" s="8"/>
      <c r="CI1328" s="8"/>
      <c r="CJ1328" s="8"/>
      <c r="CK1328" s="8"/>
      <c r="CL1328" s="8"/>
      <c r="CM1328" s="8"/>
      <c r="CN1328" s="8"/>
      <c r="CO1328" s="8"/>
      <c r="CP1328" s="8"/>
      <c r="CQ1328" s="8"/>
      <c r="CR1328" s="8"/>
      <c r="CS1328" s="8"/>
      <c r="CT1328" s="8"/>
      <c r="CU1328" s="8"/>
      <c r="CV1328" s="8"/>
      <c r="CW1328" s="8"/>
      <c r="CX1328" s="8"/>
      <c r="CY1328" s="8"/>
      <c r="CZ1328" s="8"/>
      <c r="DA1328" s="8"/>
      <c r="DB1328" s="8"/>
      <c r="DC1328" s="8"/>
      <c r="DD1328" s="8"/>
      <c r="DE1328" s="8"/>
      <c r="DF1328" s="8"/>
      <c r="DG1328" s="8"/>
      <c r="DH1328" s="8"/>
      <c r="DI1328" s="8"/>
      <c r="DJ1328" s="8"/>
      <c r="DK1328" s="8"/>
      <c r="DL1328" s="8"/>
      <c r="DM1328" s="8"/>
      <c r="DN1328" s="8"/>
      <c r="DO1328" s="8"/>
      <c r="DP1328" s="8"/>
      <c r="DQ1328" s="8"/>
      <c r="DR1328" s="8"/>
      <c r="DS1328" s="8"/>
      <c r="DT1328" s="8"/>
      <c r="DU1328" s="8"/>
      <c r="DV1328" s="8"/>
      <c r="DW1328" s="8"/>
      <c r="DX1328" s="8"/>
      <c r="DY1328" s="8"/>
      <c r="DZ1328" s="8"/>
      <c r="EA1328" s="8"/>
      <c r="EB1328" s="8"/>
      <c r="EC1328" s="8"/>
      <c r="ED1328" s="8"/>
      <c r="EE1328" s="8"/>
      <c r="EF1328" s="8"/>
      <c r="EG1328" s="8"/>
      <c r="EH1328" s="8"/>
      <c r="EI1328" s="8"/>
      <c r="EJ1328" s="8"/>
      <c r="EK1328" s="8"/>
      <c r="EL1328" s="8"/>
      <c r="EM1328" s="8"/>
      <c r="EN1328" s="8"/>
      <c r="EO1328" s="8"/>
      <c r="EP1328" s="8"/>
      <c r="EQ1328" s="8"/>
      <c r="ER1328" s="8"/>
      <c r="ES1328" s="8"/>
      <c r="ET1328" s="8"/>
      <c r="EU1328" s="8"/>
      <c r="EV1328" s="8"/>
      <c r="EW1328" s="8"/>
      <c r="EX1328" s="8"/>
      <c r="EY1328" s="8"/>
      <c r="EZ1328" s="8"/>
      <c r="FA1328" s="8"/>
      <c r="FB1328" s="8"/>
      <c r="FC1328" s="8"/>
      <c r="FD1328" s="8"/>
      <c r="FE1328" s="8"/>
      <c r="FF1328" s="8"/>
      <c r="FG1328" s="8"/>
    </row>
    <row r="1329" spans="1:163" s="9" customFormat="1" ht="24" customHeight="1">
      <c r="A1329" s="459"/>
      <c r="B1329" s="460"/>
      <c r="C1329" s="460"/>
      <c r="D1329" s="460"/>
      <c r="E1329" s="460"/>
      <c r="F1329" s="460"/>
      <c r="G1329" s="460"/>
      <c r="H1329" s="460"/>
      <c r="I1329" s="460"/>
      <c r="J1329" s="460"/>
      <c r="K1329" s="460"/>
      <c r="L1329" s="460"/>
      <c r="M1329" s="460"/>
      <c r="N1329" s="460"/>
      <c r="O1329" s="460"/>
      <c r="P1329" s="460"/>
      <c r="Q1329" s="461"/>
      <c r="R1329" s="665"/>
      <c r="S1329" s="666"/>
      <c r="T1329" s="418"/>
      <c r="U1329" s="419"/>
      <c r="V1329" s="419"/>
      <c r="W1329" s="449"/>
      <c r="X1329" s="418"/>
      <c r="Y1329" s="419"/>
      <c r="Z1329" s="419"/>
      <c r="AA1329" s="449"/>
      <c r="AB1329" s="418"/>
      <c r="AC1329" s="419"/>
      <c r="AD1329" s="419"/>
      <c r="AE1329" s="449"/>
      <c r="AF1329" s="418"/>
      <c r="AG1329" s="419"/>
      <c r="AH1329" s="419"/>
      <c r="AI1329" s="449"/>
      <c r="AJ1329" s="440" t="s">
        <v>154</v>
      </c>
      <c r="AK1329" s="441"/>
      <c r="AL1329" s="441"/>
      <c r="AM1329" s="441"/>
      <c r="AN1329" s="441"/>
      <c r="AO1329" s="441"/>
      <c r="AP1329" s="441"/>
      <c r="AQ1329" s="441"/>
      <c r="AR1329" s="441"/>
      <c r="AS1329" s="441"/>
      <c r="AT1329" s="441"/>
      <c r="AU1329" s="441"/>
      <c r="AV1329" s="441"/>
      <c r="AW1329" s="441"/>
      <c r="AX1329" s="441"/>
      <c r="AY1329" s="441"/>
      <c r="AZ1329" s="441"/>
      <c r="BA1329" s="441"/>
      <c r="BB1329" s="441"/>
      <c r="BC1329" s="442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  <c r="CC1329" s="8"/>
      <c r="CD1329" s="8"/>
      <c r="CE1329" s="8"/>
      <c r="CF1329" s="8"/>
      <c r="CG1329" s="8"/>
      <c r="CH1329" s="8"/>
      <c r="CI1329" s="8"/>
      <c r="CJ1329" s="8"/>
      <c r="CK1329" s="8"/>
      <c r="CL1329" s="8"/>
      <c r="CM1329" s="8"/>
      <c r="CN1329" s="8"/>
      <c r="CO1329" s="8"/>
      <c r="CP1329" s="8"/>
      <c r="CQ1329" s="8"/>
      <c r="CR1329" s="8"/>
      <c r="CS1329" s="8"/>
      <c r="CT1329" s="8"/>
      <c r="CU1329" s="8"/>
      <c r="CV1329" s="8"/>
      <c r="CW1329" s="8"/>
      <c r="CX1329" s="8"/>
      <c r="CY1329" s="8"/>
      <c r="CZ1329" s="8"/>
      <c r="DA1329" s="8"/>
      <c r="DB1329" s="8"/>
      <c r="DC1329" s="8"/>
      <c r="DD1329" s="8"/>
      <c r="DE1329" s="8"/>
      <c r="DF1329" s="8"/>
      <c r="DG1329" s="8"/>
      <c r="DH1329" s="8"/>
      <c r="DI1329" s="8"/>
      <c r="DJ1329" s="8"/>
      <c r="DK1329" s="8"/>
      <c r="DL1329" s="8"/>
      <c r="DM1329" s="8"/>
      <c r="DN1329" s="8"/>
      <c r="DO1329" s="8"/>
      <c r="DP1329" s="8"/>
      <c r="DQ1329" s="8"/>
      <c r="DR1329" s="8"/>
      <c r="DS1329" s="8"/>
      <c r="DT1329" s="8"/>
      <c r="DU1329" s="8"/>
      <c r="DV1329" s="8"/>
      <c r="DW1329" s="8"/>
      <c r="DX1329" s="8"/>
      <c r="DY1329" s="8"/>
      <c r="DZ1329" s="8"/>
      <c r="EA1329" s="8"/>
      <c r="EB1329" s="8"/>
      <c r="EC1329" s="8"/>
      <c r="ED1329" s="8"/>
      <c r="EE1329" s="8"/>
      <c r="EF1329" s="8"/>
      <c r="EG1329" s="8"/>
      <c r="EH1329" s="8"/>
      <c r="EI1329" s="8"/>
      <c r="EJ1329" s="8"/>
      <c r="EK1329" s="8"/>
      <c r="EL1329" s="8"/>
      <c r="EM1329" s="8"/>
      <c r="EN1329" s="8"/>
      <c r="EO1329" s="8"/>
      <c r="EP1329" s="8"/>
      <c r="EQ1329" s="8"/>
      <c r="ER1329" s="8"/>
      <c r="ES1329" s="8"/>
      <c r="ET1329" s="8"/>
      <c r="EU1329" s="8"/>
      <c r="EV1329" s="8"/>
      <c r="EW1329" s="8"/>
      <c r="EX1329" s="8"/>
      <c r="EY1329" s="8"/>
      <c r="EZ1329" s="8"/>
      <c r="FA1329" s="8"/>
      <c r="FB1329" s="8"/>
      <c r="FC1329" s="8"/>
      <c r="FD1329" s="8"/>
      <c r="FE1329" s="8"/>
      <c r="FF1329" s="8"/>
      <c r="FG1329" s="8"/>
    </row>
    <row r="1330" spans="1:163" s="9" customFormat="1" ht="23.25" customHeight="1">
      <c r="A1330" s="459"/>
      <c r="B1330" s="460"/>
      <c r="C1330" s="460"/>
      <c r="D1330" s="460"/>
      <c r="E1330" s="460"/>
      <c r="F1330" s="460"/>
      <c r="G1330" s="460"/>
      <c r="H1330" s="460"/>
      <c r="I1330" s="460"/>
      <c r="J1330" s="460"/>
      <c r="K1330" s="460"/>
      <c r="L1330" s="460"/>
      <c r="M1330" s="460"/>
      <c r="N1330" s="460"/>
      <c r="O1330" s="460"/>
      <c r="P1330" s="460"/>
      <c r="Q1330" s="461"/>
      <c r="R1330" s="665"/>
      <c r="S1330" s="666"/>
      <c r="T1330" s="418"/>
      <c r="U1330" s="419"/>
      <c r="V1330" s="419"/>
      <c r="W1330" s="449"/>
      <c r="X1330" s="418"/>
      <c r="Y1330" s="419"/>
      <c r="Z1330" s="419"/>
      <c r="AA1330" s="449"/>
      <c r="AB1330" s="418"/>
      <c r="AC1330" s="419"/>
      <c r="AD1330" s="419"/>
      <c r="AE1330" s="449"/>
      <c r="AF1330" s="418"/>
      <c r="AG1330" s="419"/>
      <c r="AH1330" s="419"/>
      <c r="AI1330" s="449"/>
      <c r="AJ1330" s="437" t="s">
        <v>156</v>
      </c>
      <c r="AK1330" s="417"/>
      <c r="AL1330" s="417"/>
      <c r="AM1330" s="417"/>
      <c r="AN1330" s="417"/>
      <c r="AO1330" s="417"/>
      <c r="AP1330" s="417"/>
      <c r="AQ1330" s="447"/>
      <c r="AR1330" s="690" t="s">
        <v>807</v>
      </c>
      <c r="AS1330" s="417"/>
      <c r="AT1330" s="691" t="s">
        <v>808</v>
      </c>
      <c r="AU1330" s="447"/>
      <c r="AV1330" s="690" t="s">
        <v>806</v>
      </c>
      <c r="AW1330" s="417"/>
      <c r="AX1330" s="691" t="s">
        <v>161</v>
      </c>
      <c r="AY1330" s="447"/>
      <c r="AZ1330" s="690" t="s">
        <v>1862</v>
      </c>
      <c r="BA1330" s="417"/>
      <c r="BB1330" s="691" t="s">
        <v>1862</v>
      </c>
      <c r="BC1330" s="447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  <c r="CC1330" s="8"/>
      <c r="CD1330" s="8"/>
      <c r="CE1330" s="8"/>
      <c r="CF1330" s="8"/>
      <c r="CG1330" s="8"/>
      <c r="CH1330" s="8"/>
      <c r="CI1330" s="8"/>
      <c r="CJ1330" s="8"/>
      <c r="CK1330" s="8"/>
      <c r="CL1330" s="8"/>
      <c r="CM1330" s="8"/>
      <c r="CN1330" s="8"/>
      <c r="CO1330" s="8"/>
      <c r="CP1330" s="8"/>
      <c r="CQ1330" s="8"/>
      <c r="CR1330" s="8"/>
      <c r="CS1330" s="8"/>
      <c r="CT1330" s="8"/>
      <c r="CU1330" s="8"/>
      <c r="CV1330" s="8"/>
      <c r="CW1330" s="8"/>
      <c r="CX1330" s="8"/>
      <c r="CY1330" s="8"/>
      <c r="CZ1330" s="8"/>
      <c r="DA1330" s="8"/>
      <c r="DB1330" s="8"/>
      <c r="DC1330" s="8"/>
      <c r="DD1330" s="8"/>
      <c r="DE1330" s="8"/>
      <c r="DF1330" s="8"/>
      <c r="DG1330" s="8"/>
      <c r="DH1330" s="8"/>
      <c r="DI1330" s="8"/>
      <c r="DJ1330" s="8"/>
      <c r="DK1330" s="8"/>
      <c r="DL1330" s="8"/>
      <c r="DM1330" s="8"/>
      <c r="DN1330" s="8"/>
      <c r="DO1330" s="8"/>
      <c r="DP1330" s="8"/>
      <c r="DQ1330" s="8"/>
      <c r="DR1330" s="8"/>
      <c r="DS1330" s="8"/>
      <c r="DT1330" s="8"/>
      <c r="DU1330" s="8"/>
      <c r="DV1330" s="8"/>
      <c r="DW1330" s="8"/>
      <c r="DX1330" s="8"/>
      <c r="DY1330" s="8"/>
      <c r="DZ1330" s="8"/>
      <c r="EA1330" s="8"/>
      <c r="EB1330" s="8"/>
      <c r="EC1330" s="8"/>
      <c r="ED1330" s="8"/>
      <c r="EE1330" s="8"/>
      <c r="EF1330" s="8"/>
      <c r="EG1330" s="8"/>
      <c r="EH1330" s="8"/>
      <c r="EI1330" s="8"/>
      <c r="EJ1330" s="8"/>
      <c r="EK1330" s="8"/>
      <c r="EL1330" s="8"/>
      <c r="EM1330" s="8"/>
      <c r="EN1330" s="8"/>
      <c r="EO1330" s="8"/>
      <c r="EP1330" s="8"/>
      <c r="EQ1330" s="8"/>
      <c r="ER1330" s="8"/>
      <c r="ES1330" s="8"/>
      <c r="ET1330" s="8"/>
      <c r="EU1330" s="8"/>
      <c r="EV1330" s="8"/>
      <c r="EW1330" s="8"/>
      <c r="EX1330" s="8"/>
      <c r="EY1330" s="8"/>
      <c r="EZ1330" s="8"/>
      <c r="FA1330" s="8"/>
      <c r="FB1330" s="8"/>
      <c r="FC1330" s="8"/>
      <c r="FD1330" s="8"/>
      <c r="FE1330" s="8"/>
      <c r="FF1330" s="8"/>
      <c r="FG1330" s="8"/>
    </row>
    <row r="1331" spans="1:163" s="9" customFormat="1" ht="11.25" customHeight="1">
      <c r="A1331" s="459"/>
      <c r="B1331" s="460"/>
      <c r="C1331" s="460"/>
      <c r="D1331" s="460"/>
      <c r="E1331" s="460"/>
      <c r="F1331" s="460"/>
      <c r="G1331" s="460"/>
      <c r="H1331" s="460"/>
      <c r="I1331" s="460"/>
      <c r="J1331" s="460"/>
      <c r="K1331" s="460"/>
      <c r="L1331" s="460"/>
      <c r="M1331" s="460"/>
      <c r="N1331" s="460"/>
      <c r="O1331" s="460"/>
      <c r="P1331" s="460"/>
      <c r="Q1331" s="461"/>
      <c r="R1331" s="665"/>
      <c r="S1331" s="666"/>
      <c r="T1331" s="418"/>
      <c r="U1331" s="419"/>
      <c r="V1331" s="419"/>
      <c r="W1331" s="449"/>
      <c r="X1331" s="418"/>
      <c r="Y1331" s="419"/>
      <c r="Z1331" s="419"/>
      <c r="AA1331" s="449"/>
      <c r="AB1331" s="418"/>
      <c r="AC1331" s="419"/>
      <c r="AD1331" s="419"/>
      <c r="AE1331" s="449"/>
      <c r="AF1331" s="418"/>
      <c r="AG1331" s="419"/>
      <c r="AH1331" s="419"/>
      <c r="AI1331" s="449"/>
      <c r="AJ1331" s="440" t="s">
        <v>155</v>
      </c>
      <c r="AK1331" s="421"/>
      <c r="AL1331" s="421"/>
      <c r="AM1331" s="421"/>
      <c r="AN1331" s="421"/>
      <c r="AO1331" s="421"/>
      <c r="AP1331" s="421"/>
      <c r="AQ1331" s="443"/>
      <c r="AR1331" s="418"/>
      <c r="AS1331" s="419"/>
      <c r="AT1331" s="419"/>
      <c r="AU1331" s="449"/>
      <c r="AV1331" s="418"/>
      <c r="AW1331" s="419"/>
      <c r="AX1331" s="419"/>
      <c r="AY1331" s="449"/>
      <c r="AZ1331" s="418"/>
      <c r="BA1331" s="419"/>
      <c r="BB1331" s="419"/>
      <c r="BC1331" s="449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  <c r="CC1331" s="8"/>
      <c r="CD1331" s="8"/>
      <c r="CE1331" s="8"/>
      <c r="CF1331" s="8"/>
      <c r="CG1331" s="8"/>
      <c r="CH1331" s="8"/>
      <c r="CI1331" s="8"/>
      <c r="CJ1331" s="8"/>
      <c r="CK1331" s="8"/>
      <c r="CL1331" s="8"/>
      <c r="CM1331" s="8"/>
      <c r="CN1331" s="8"/>
      <c r="CO1331" s="8"/>
      <c r="CP1331" s="8"/>
      <c r="CQ1331" s="8"/>
      <c r="CR1331" s="8"/>
      <c r="CS1331" s="8"/>
      <c r="CT1331" s="8"/>
      <c r="CU1331" s="8"/>
      <c r="CV1331" s="8"/>
      <c r="CW1331" s="8"/>
      <c r="CX1331" s="8"/>
      <c r="CY1331" s="8"/>
      <c r="CZ1331" s="8"/>
      <c r="DA1331" s="8"/>
      <c r="DB1331" s="8"/>
      <c r="DC1331" s="8"/>
      <c r="DD1331" s="8"/>
      <c r="DE1331" s="8"/>
      <c r="DF1331" s="8"/>
      <c r="DG1331" s="8"/>
      <c r="DH1331" s="8"/>
      <c r="DI1331" s="8"/>
      <c r="DJ1331" s="8"/>
      <c r="DK1331" s="8"/>
      <c r="DL1331" s="8"/>
      <c r="DM1331" s="8"/>
      <c r="DN1331" s="8"/>
      <c r="DO1331" s="8"/>
      <c r="DP1331" s="8"/>
      <c r="DQ1331" s="8"/>
      <c r="DR1331" s="8"/>
      <c r="DS1331" s="8"/>
      <c r="DT1331" s="8"/>
      <c r="DU1331" s="8"/>
      <c r="DV1331" s="8"/>
      <c r="DW1331" s="8"/>
      <c r="DX1331" s="8"/>
      <c r="DY1331" s="8"/>
      <c r="DZ1331" s="8"/>
      <c r="EA1331" s="8"/>
      <c r="EB1331" s="8"/>
      <c r="EC1331" s="8"/>
      <c r="ED1331" s="8"/>
      <c r="EE1331" s="8"/>
      <c r="EF1331" s="8"/>
      <c r="EG1331" s="8"/>
      <c r="EH1331" s="8"/>
      <c r="EI1331" s="8"/>
      <c r="EJ1331" s="8"/>
      <c r="EK1331" s="8"/>
      <c r="EL1331" s="8"/>
      <c r="EM1331" s="8"/>
      <c r="EN1331" s="8"/>
      <c r="EO1331" s="8"/>
      <c r="EP1331" s="8"/>
      <c r="EQ1331" s="8"/>
      <c r="ER1331" s="8"/>
      <c r="ES1331" s="8"/>
      <c r="ET1331" s="8"/>
      <c r="EU1331" s="8"/>
      <c r="EV1331" s="8"/>
      <c r="EW1331" s="8"/>
      <c r="EX1331" s="8"/>
      <c r="EY1331" s="8"/>
      <c r="EZ1331" s="8"/>
      <c r="FA1331" s="8"/>
      <c r="FB1331" s="8"/>
      <c r="FC1331" s="8"/>
      <c r="FD1331" s="8"/>
      <c r="FE1331" s="8"/>
      <c r="FF1331" s="8"/>
      <c r="FG1331" s="8"/>
    </row>
    <row r="1332" spans="1:163" s="9" customFormat="1" ht="71.25" customHeight="1">
      <c r="A1332" s="440" t="s">
        <v>150</v>
      </c>
      <c r="B1332" s="441"/>
      <c r="C1332" s="441"/>
      <c r="D1332" s="441"/>
      <c r="E1332" s="441"/>
      <c r="F1332" s="441"/>
      <c r="G1332" s="441"/>
      <c r="H1332" s="441"/>
      <c r="I1332" s="441"/>
      <c r="J1332" s="441"/>
      <c r="K1332" s="441"/>
      <c r="L1332" s="441"/>
      <c r="M1332" s="441"/>
      <c r="N1332" s="441"/>
      <c r="O1332" s="441"/>
      <c r="P1332" s="441"/>
      <c r="Q1332" s="442"/>
      <c r="R1332" s="667"/>
      <c r="S1332" s="668"/>
      <c r="T1332" s="420"/>
      <c r="U1332" s="421"/>
      <c r="V1332" s="421"/>
      <c r="W1332" s="443"/>
      <c r="X1332" s="420"/>
      <c r="Y1332" s="421"/>
      <c r="Z1332" s="421"/>
      <c r="AA1332" s="443"/>
      <c r="AB1332" s="420"/>
      <c r="AC1332" s="421"/>
      <c r="AD1332" s="421"/>
      <c r="AE1332" s="443"/>
      <c r="AF1332" s="420"/>
      <c r="AG1332" s="421"/>
      <c r="AH1332" s="421"/>
      <c r="AI1332" s="443"/>
      <c r="AJ1332" s="555" t="s">
        <v>338</v>
      </c>
      <c r="AK1332" s="451"/>
      <c r="AL1332" s="556" t="s">
        <v>462</v>
      </c>
      <c r="AM1332" s="453"/>
      <c r="AN1332" s="555" t="s">
        <v>1857</v>
      </c>
      <c r="AO1332" s="556"/>
      <c r="AP1332" s="556" t="s">
        <v>810</v>
      </c>
      <c r="AQ1332" s="453"/>
      <c r="AR1332" s="420"/>
      <c r="AS1332" s="421"/>
      <c r="AT1332" s="421"/>
      <c r="AU1332" s="443"/>
      <c r="AV1332" s="420"/>
      <c r="AW1332" s="421"/>
      <c r="AX1332" s="421"/>
      <c r="AY1332" s="443"/>
      <c r="AZ1332" s="420"/>
      <c r="BA1332" s="421"/>
      <c r="BB1332" s="421"/>
      <c r="BC1332" s="443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  <c r="CG1332" s="8"/>
      <c r="CH1332" s="8"/>
      <c r="CI1332" s="8"/>
      <c r="CJ1332" s="8"/>
      <c r="CK1332" s="8"/>
      <c r="CL1332" s="8"/>
      <c r="CM1332" s="8"/>
      <c r="CN1332" s="8"/>
      <c r="CO1332" s="8"/>
      <c r="CP1332" s="8"/>
      <c r="CQ1332" s="8"/>
      <c r="CR1332" s="8"/>
      <c r="CS1332" s="8"/>
      <c r="CT1332" s="8"/>
      <c r="CU1332" s="8"/>
      <c r="CV1332" s="8"/>
      <c r="CW1332" s="8"/>
      <c r="CX1332" s="8"/>
      <c r="CY1332" s="8"/>
      <c r="CZ1332" s="8"/>
      <c r="DA1332" s="8"/>
      <c r="DB1332" s="8"/>
      <c r="DC1332" s="8"/>
      <c r="DD1332" s="8"/>
      <c r="DE1332" s="8"/>
      <c r="DF1332" s="8"/>
      <c r="DG1332" s="8"/>
      <c r="DH1332" s="8"/>
      <c r="DI1332" s="8"/>
      <c r="DJ1332" s="8"/>
      <c r="DK1332" s="8"/>
      <c r="DL1332" s="8"/>
      <c r="DM1332" s="8"/>
      <c r="DN1332" s="8"/>
      <c r="DO1332" s="8"/>
      <c r="DP1332" s="8"/>
      <c r="DQ1332" s="8"/>
      <c r="DR1332" s="8"/>
      <c r="DS1332" s="8"/>
      <c r="DT1332" s="8"/>
      <c r="DU1332" s="8"/>
      <c r="DV1332" s="8"/>
      <c r="DW1332" s="8"/>
      <c r="DX1332" s="8"/>
      <c r="DY1332" s="8"/>
      <c r="DZ1332" s="8"/>
      <c r="EA1332" s="8"/>
      <c r="EB1332" s="8"/>
      <c r="EC1332" s="8"/>
      <c r="ED1332" s="8"/>
      <c r="EE1332" s="8"/>
      <c r="EF1332" s="8"/>
      <c r="EG1332" s="8"/>
      <c r="EH1332" s="8"/>
      <c r="EI1332" s="8"/>
      <c r="EJ1332" s="8"/>
      <c r="EK1332" s="8"/>
      <c r="EL1332" s="8"/>
      <c r="EM1332" s="8"/>
      <c r="EN1332" s="8"/>
      <c r="EO1332" s="8"/>
      <c r="EP1332" s="8"/>
      <c r="EQ1332" s="8"/>
      <c r="ER1332" s="8"/>
      <c r="ES1332" s="8"/>
      <c r="ET1332" s="8"/>
      <c r="EU1332" s="8"/>
      <c r="EV1332" s="8"/>
      <c r="EW1332" s="8"/>
      <c r="EX1332" s="8"/>
      <c r="EY1332" s="8"/>
      <c r="EZ1332" s="8"/>
      <c r="FA1332" s="8"/>
      <c r="FB1332" s="8"/>
      <c r="FC1332" s="8"/>
      <c r="FD1332" s="8"/>
      <c r="FE1332" s="8"/>
      <c r="FF1332" s="8"/>
      <c r="FG1332" s="8"/>
    </row>
    <row r="1333" spans="1:163" s="9" customFormat="1" ht="21.75" customHeight="1">
      <c r="A1333" s="462" t="s">
        <v>1439</v>
      </c>
      <c r="B1333" s="463"/>
      <c r="C1333" s="463"/>
      <c r="D1333" s="463"/>
      <c r="E1333" s="463"/>
      <c r="F1333" s="463"/>
      <c r="G1333" s="463"/>
      <c r="H1333" s="463"/>
      <c r="I1333" s="463"/>
      <c r="J1333" s="463"/>
      <c r="K1333" s="463"/>
      <c r="L1333" s="463"/>
      <c r="M1333" s="463"/>
      <c r="N1333" s="463"/>
      <c r="O1333" s="463"/>
      <c r="P1333" s="463"/>
      <c r="Q1333" s="464"/>
      <c r="R1333" s="462" t="s">
        <v>1440</v>
      </c>
      <c r="S1333" s="464"/>
      <c r="T1333" s="462">
        <v>1</v>
      </c>
      <c r="U1333" s="463"/>
      <c r="V1333" s="463"/>
      <c r="W1333" s="464"/>
      <c r="X1333" s="462">
        <v>2</v>
      </c>
      <c r="Y1333" s="463"/>
      <c r="Z1333" s="463"/>
      <c r="AA1333" s="464"/>
      <c r="AB1333" s="462">
        <v>3</v>
      </c>
      <c r="AC1333" s="463"/>
      <c r="AD1333" s="463"/>
      <c r="AE1333" s="464"/>
      <c r="AF1333" s="462">
        <v>4</v>
      </c>
      <c r="AG1333" s="463"/>
      <c r="AH1333" s="463"/>
      <c r="AI1333" s="464"/>
      <c r="AJ1333" s="462">
        <v>5</v>
      </c>
      <c r="AK1333" s="463"/>
      <c r="AL1333" s="463"/>
      <c r="AM1333" s="464"/>
      <c r="AN1333" s="462">
        <v>6</v>
      </c>
      <c r="AO1333" s="463"/>
      <c r="AP1333" s="463"/>
      <c r="AQ1333" s="464"/>
      <c r="AR1333" s="462">
        <v>7</v>
      </c>
      <c r="AS1333" s="463"/>
      <c r="AT1333" s="463"/>
      <c r="AU1333" s="464"/>
      <c r="AV1333" s="462">
        <v>8</v>
      </c>
      <c r="AW1333" s="463"/>
      <c r="AX1333" s="463"/>
      <c r="AY1333" s="464"/>
      <c r="AZ1333" s="462">
        <v>9</v>
      </c>
      <c r="BA1333" s="463"/>
      <c r="BB1333" s="463"/>
      <c r="BC1333" s="464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  <c r="BY1333" s="8"/>
      <c r="BZ1333" s="8"/>
      <c r="CA1333" s="8"/>
      <c r="CB1333" s="8"/>
      <c r="CC1333" s="8"/>
      <c r="CD1333" s="8"/>
      <c r="CE1333" s="8"/>
      <c r="CF1333" s="8"/>
      <c r="CG1333" s="8"/>
      <c r="CH1333" s="8"/>
      <c r="CI1333" s="8"/>
      <c r="CJ1333" s="8"/>
      <c r="CK1333" s="8"/>
      <c r="CL1333" s="8"/>
      <c r="CM1333" s="8"/>
      <c r="CN1333" s="8"/>
      <c r="CO1333" s="8"/>
      <c r="CP1333" s="8"/>
      <c r="CQ1333" s="8"/>
      <c r="CR1333" s="8"/>
      <c r="CS1333" s="8"/>
      <c r="CT1333" s="8"/>
      <c r="CU1333" s="8"/>
      <c r="CV1333" s="8"/>
      <c r="CW1333" s="8"/>
      <c r="CX1333" s="8"/>
      <c r="CY1333" s="8"/>
      <c r="CZ1333" s="8"/>
      <c r="DA1333" s="8"/>
      <c r="DB1333" s="8"/>
      <c r="DC1333" s="8"/>
      <c r="DD1333" s="8"/>
      <c r="DE1333" s="8"/>
      <c r="DF1333" s="8"/>
      <c r="DG1333" s="8"/>
      <c r="DH1333" s="8"/>
      <c r="DI1333" s="8"/>
      <c r="DJ1333" s="8"/>
      <c r="DK1333" s="8"/>
      <c r="DL1333" s="8"/>
      <c r="DM1333" s="8"/>
      <c r="DN1333" s="8"/>
      <c r="DO1333" s="8"/>
      <c r="DP1333" s="8"/>
      <c r="DQ1333" s="8"/>
      <c r="DR1333" s="8"/>
      <c r="DS1333" s="8"/>
      <c r="DT1333" s="8"/>
      <c r="DU1333" s="8"/>
      <c r="DV1333" s="8"/>
      <c r="DW1333" s="8"/>
      <c r="DX1333" s="8"/>
      <c r="DY1333" s="8"/>
      <c r="DZ1333" s="8"/>
      <c r="EA1333" s="8"/>
      <c r="EB1333" s="8"/>
      <c r="EC1333" s="8"/>
      <c r="ED1333" s="8"/>
      <c r="EE1333" s="8"/>
      <c r="EF1333" s="8"/>
      <c r="EG1333" s="8"/>
      <c r="EH1333" s="8"/>
      <c r="EI1333" s="8"/>
      <c r="EJ1333" s="8"/>
      <c r="EK1333" s="8"/>
      <c r="EL1333" s="8"/>
      <c r="EM1333" s="8"/>
      <c r="EN1333" s="8"/>
      <c r="EO1333" s="8"/>
      <c r="EP1333" s="8"/>
      <c r="EQ1333" s="8"/>
      <c r="ER1333" s="8"/>
      <c r="ES1333" s="8"/>
      <c r="ET1333" s="8"/>
      <c r="EU1333" s="8"/>
      <c r="EV1333" s="8"/>
      <c r="EW1333" s="8"/>
      <c r="EX1333" s="8"/>
      <c r="EY1333" s="8"/>
      <c r="EZ1333" s="8"/>
      <c r="FA1333" s="8"/>
      <c r="FB1333" s="8"/>
      <c r="FC1333" s="8"/>
      <c r="FD1333" s="8"/>
      <c r="FE1333" s="8"/>
      <c r="FF1333" s="8"/>
      <c r="FG1333" s="8"/>
    </row>
    <row r="1334" spans="1:55" s="9" customFormat="1" ht="22.5" customHeight="1">
      <c r="A1334" s="376" t="s">
        <v>1435</v>
      </c>
      <c r="B1334" s="377"/>
      <c r="C1334" s="377"/>
      <c r="D1334" s="377"/>
      <c r="E1334" s="377"/>
      <c r="F1334" s="377"/>
      <c r="G1334" s="377"/>
      <c r="H1334" s="377"/>
      <c r="I1334" s="377"/>
      <c r="J1334" s="377"/>
      <c r="K1334" s="377"/>
      <c r="L1334" s="377"/>
      <c r="M1334" s="377"/>
      <c r="N1334" s="377"/>
      <c r="O1334" s="377"/>
      <c r="P1334" s="377"/>
      <c r="Q1334" s="378"/>
      <c r="R1334" s="425">
        <v>1</v>
      </c>
      <c r="S1334" s="426"/>
      <c r="T1334" s="369"/>
      <c r="U1334" s="370"/>
      <c r="V1334" s="370"/>
      <c r="W1334" s="371"/>
      <c r="X1334" s="430"/>
      <c r="Y1334" s="431"/>
      <c r="Z1334" s="431"/>
      <c r="AA1334" s="432"/>
      <c r="AB1334" s="430"/>
      <c r="AC1334" s="431"/>
      <c r="AD1334" s="431"/>
      <c r="AE1334" s="432"/>
      <c r="AF1334" s="427" t="s">
        <v>605</v>
      </c>
      <c r="AG1334" s="428"/>
      <c r="AH1334" s="428"/>
      <c r="AI1334" s="429"/>
      <c r="AJ1334" s="369"/>
      <c r="AK1334" s="370"/>
      <c r="AL1334" s="370"/>
      <c r="AM1334" s="371"/>
      <c r="AN1334" s="369"/>
      <c r="AO1334" s="370"/>
      <c r="AP1334" s="370"/>
      <c r="AQ1334" s="371"/>
      <c r="AR1334" s="369"/>
      <c r="AS1334" s="370"/>
      <c r="AT1334" s="370"/>
      <c r="AU1334" s="371"/>
      <c r="AV1334" s="369"/>
      <c r="AW1334" s="370"/>
      <c r="AX1334" s="370"/>
      <c r="AY1334" s="371"/>
      <c r="AZ1334" s="880" t="s">
        <v>605</v>
      </c>
      <c r="BA1334" s="881"/>
      <c r="BB1334" s="881"/>
      <c r="BC1334" s="882"/>
    </row>
    <row r="1335" spans="1:55" s="9" customFormat="1" ht="23.25" customHeight="1">
      <c r="A1335" s="376" t="s">
        <v>1436</v>
      </c>
      <c r="B1335" s="377"/>
      <c r="C1335" s="377"/>
      <c r="D1335" s="377"/>
      <c r="E1335" s="377"/>
      <c r="F1335" s="377"/>
      <c r="G1335" s="377"/>
      <c r="H1335" s="377"/>
      <c r="I1335" s="377"/>
      <c r="J1335" s="377"/>
      <c r="K1335" s="377"/>
      <c r="L1335" s="377"/>
      <c r="M1335" s="377"/>
      <c r="N1335" s="377"/>
      <c r="O1335" s="377"/>
      <c r="P1335" s="377"/>
      <c r="Q1335" s="378"/>
      <c r="R1335" s="425">
        <v>2</v>
      </c>
      <c r="S1335" s="426"/>
      <c r="T1335" s="369"/>
      <c r="U1335" s="370"/>
      <c r="V1335" s="370"/>
      <c r="W1335" s="371"/>
      <c r="X1335" s="427" t="s">
        <v>605</v>
      </c>
      <c r="Y1335" s="428"/>
      <c r="Z1335" s="428"/>
      <c r="AA1335" s="429"/>
      <c r="AB1335" s="427" t="s">
        <v>605</v>
      </c>
      <c r="AC1335" s="428"/>
      <c r="AD1335" s="428"/>
      <c r="AE1335" s="429"/>
      <c r="AF1335" s="430"/>
      <c r="AG1335" s="431"/>
      <c r="AH1335" s="431"/>
      <c r="AI1335" s="432"/>
      <c r="AJ1335" s="369"/>
      <c r="AK1335" s="370"/>
      <c r="AL1335" s="370"/>
      <c r="AM1335" s="371"/>
      <c r="AN1335" s="369"/>
      <c r="AO1335" s="370"/>
      <c r="AP1335" s="370"/>
      <c r="AQ1335" s="371"/>
      <c r="AR1335" s="369"/>
      <c r="AS1335" s="370"/>
      <c r="AT1335" s="370"/>
      <c r="AU1335" s="371"/>
      <c r="AV1335" s="369"/>
      <c r="AW1335" s="370"/>
      <c r="AX1335" s="370"/>
      <c r="AY1335" s="371"/>
      <c r="AZ1335" s="880" t="s">
        <v>605</v>
      </c>
      <c r="BA1335" s="881"/>
      <c r="BB1335" s="881"/>
      <c r="BC1335" s="882"/>
    </row>
    <row r="1336" spans="1:55" s="9" customFormat="1" ht="23.25" customHeight="1">
      <c r="A1336" s="433" t="s">
        <v>1856</v>
      </c>
      <c r="B1336" s="1037"/>
      <c r="C1336" s="1037"/>
      <c r="D1336" s="1037"/>
      <c r="E1336" s="1037"/>
      <c r="F1336" s="1037"/>
      <c r="G1336" s="1037"/>
      <c r="H1336" s="1037"/>
      <c r="I1336" s="1037"/>
      <c r="J1336" s="1037"/>
      <c r="K1336" s="1037"/>
      <c r="L1336" s="1037"/>
      <c r="M1336" s="1037"/>
      <c r="N1336" s="1037"/>
      <c r="O1336" s="1037"/>
      <c r="P1336" s="1037"/>
      <c r="Q1336" s="1038"/>
      <c r="R1336" s="425">
        <v>3</v>
      </c>
      <c r="S1336" s="426"/>
      <c r="T1336" s="369"/>
      <c r="U1336" s="370"/>
      <c r="V1336" s="370"/>
      <c r="W1336" s="371"/>
      <c r="X1336" s="430"/>
      <c r="Y1336" s="431"/>
      <c r="Z1336" s="431"/>
      <c r="AA1336" s="432"/>
      <c r="AB1336" s="430"/>
      <c r="AC1336" s="431"/>
      <c r="AD1336" s="431"/>
      <c r="AE1336" s="432"/>
      <c r="AF1336" s="427" t="s">
        <v>605</v>
      </c>
      <c r="AG1336" s="428"/>
      <c r="AH1336" s="428"/>
      <c r="AI1336" s="429"/>
      <c r="AJ1336" s="369"/>
      <c r="AK1336" s="370"/>
      <c r="AL1336" s="370"/>
      <c r="AM1336" s="371"/>
      <c r="AN1336" s="369"/>
      <c r="AO1336" s="370"/>
      <c r="AP1336" s="370"/>
      <c r="AQ1336" s="371"/>
      <c r="AR1336" s="369"/>
      <c r="AS1336" s="370"/>
      <c r="AT1336" s="370"/>
      <c r="AU1336" s="371"/>
      <c r="AV1336" s="369"/>
      <c r="AW1336" s="370"/>
      <c r="AX1336" s="370"/>
      <c r="AY1336" s="371"/>
      <c r="AZ1336" s="880" t="s">
        <v>605</v>
      </c>
      <c r="BA1336" s="881"/>
      <c r="BB1336" s="881"/>
      <c r="BC1336" s="882"/>
    </row>
    <row r="1337" spans="1:55" s="9" customFormat="1" ht="11.25" customHeight="1">
      <c r="A1337" s="376" t="s">
        <v>1861</v>
      </c>
      <c r="B1337" s="377"/>
      <c r="C1337" s="377"/>
      <c r="D1337" s="377"/>
      <c r="E1337" s="377"/>
      <c r="F1337" s="377"/>
      <c r="G1337" s="377"/>
      <c r="H1337" s="377"/>
      <c r="I1337" s="377"/>
      <c r="J1337" s="377"/>
      <c r="K1337" s="377"/>
      <c r="L1337" s="377"/>
      <c r="M1337" s="377"/>
      <c r="N1337" s="377"/>
      <c r="O1337" s="377"/>
      <c r="P1337" s="377"/>
      <c r="Q1337" s="378"/>
      <c r="R1337" s="425">
        <v>4</v>
      </c>
      <c r="S1337" s="426"/>
      <c r="T1337" s="880" t="s">
        <v>605</v>
      </c>
      <c r="U1337" s="881"/>
      <c r="V1337" s="881"/>
      <c r="W1337" s="882"/>
      <c r="X1337" s="880" t="s">
        <v>605</v>
      </c>
      <c r="Y1337" s="881"/>
      <c r="Z1337" s="881"/>
      <c r="AA1337" s="882"/>
      <c r="AB1337" s="880" t="s">
        <v>605</v>
      </c>
      <c r="AC1337" s="881"/>
      <c r="AD1337" s="881"/>
      <c r="AE1337" s="882"/>
      <c r="AF1337" s="880" t="s">
        <v>605</v>
      </c>
      <c r="AG1337" s="881"/>
      <c r="AH1337" s="881"/>
      <c r="AI1337" s="882"/>
      <c r="AJ1337" s="880" t="s">
        <v>605</v>
      </c>
      <c r="AK1337" s="881"/>
      <c r="AL1337" s="881"/>
      <c r="AM1337" s="882"/>
      <c r="AN1337" s="880" t="s">
        <v>605</v>
      </c>
      <c r="AO1337" s="881"/>
      <c r="AP1337" s="881"/>
      <c r="AQ1337" s="882"/>
      <c r="AR1337" s="880" t="s">
        <v>605</v>
      </c>
      <c r="AS1337" s="881"/>
      <c r="AT1337" s="881"/>
      <c r="AU1337" s="882"/>
      <c r="AV1337" s="880" t="s">
        <v>605</v>
      </c>
      <c r="AW1337" s="881"/>
      <c r="AX1337" s="881"/>
      <c r="AY1337" s="882"/>
      <c r="AZ1337" s="369"/>
      <c r="BA1337" s="370"/>
      <c r="BB1337" s="370"/>
      <c r="BC1337" s="371"/>
    </row>
    <row r="1338" spans="1:163" s="9" customFormat="1" ht="22.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</row>
    <row r="1339" spans="1:163" s="9" customFormat="1" ht="22.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</row>
    <row r="1340" spans="1:163" s="9" customFormat="1" ht="11.25" customHeight="1">
      <c r="A1340" s="111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1"/>
      <c r="M1340" s="111"/>
      <c r="N1340" s="111"/>
      <c r="O1340" s="111"/>
      <c r="P1340" s="111"/>
      <c r="Q1340" s="112" t="s">
        <v>1807</v>
      </c>
      <c r="R1340" s="111"/>
      <c r="S1340" s="111"/>
      <c r="T1340" s="111"/>
      <c r="U1340" s="111"/>
      <c r="V1340" s="111"/>
      <c r="W1340" s="111"/>
      <c r="X1340" s="111"/>
      <c r="Y1340" s="128"/>
      <c r="Z1340" s="128"/>
      <c r="AA1340" s="128"/>
      <c r="AB1340" s="128"/>
      <c r="AC1340" s="128"/>
      <c r="AD1340" s="128"/>
      <c r="AE1340" s="128"/>
      <c r="AF1340" s="128"/>
      <c r="AG1340" s="128"/>
      <c r="AH1340" s="128"/>
      <c r="AI1340" s="111"/>
      <c r="AJ1340" s="111"/>
      <c r="AK1340" s="111"/>
      <c r="AL1340" s="111"/>
      <c r="AM1340" s="111"/>
      <c r="AN1340" s="111"/>
      <c r="AO1340" s="111"/>
      <c r="AP1340" s="111"/>
      <c r="AQ1340" s="111"/>
      <c r="AR1340" s="111"/>
      <c r="AS1340" s="111"/>
      <c r="AT1340" s="111"/>
      <c r="AU1340" s="111"/>
      <c r="AV1340" s="111"/>
      <c r="AW1340" s="111"/>
      <c r="AX1340" s="111"/>
      <c r="AY1340" s="111"/>
      <c r="AZ1340" s="111"/>
      <c r="BA1340" s="111"/>
      <c r="BB1340" s="111"/>
      <c r="BC1340" s="111"/>
      <c r="BD1340" s="111"/>
      <c r="BE1340" s="111"/>
      <c r="BF1340" s="111"/>
      <c r="BG1340" s="111"/>
      <c r="BH1340" s="111"/>
      <c r="BI1340" s="111"/>
      <c r="BJ1340" s="111"/>
      <c r="BK1340" s="111"/>
      <c r="BL1340" s="111"/>
      <c r="BM1340" s="111"/>
      <c r="BN1340" s="111"/>
      <c r="BO1340" s="111"/>
      <c r="BP1340" s="111"/>
      <c r="BQ1340" s="111"/>
      <c r="BR1340" s="111"/>
      <c r="BS1340" s="111"/>
      <c r="BT1340" s="111"/>
      <c r="BU1340" s="111"/>
      <c r="BV1340" s="111"/>
      <c r="BW1340" s="111"/>
      <c r="BX1340" s="111"/>
      <c r="BY1340" s="111"/>
      <c r="BZ1340" s="111"/>
      <c r="CA1340" s="111"/>
      <c r="CB1340" s="111"/>
      <c r="CC1340" s="111"/>
      <c r="CD1340" s="111"/>
      <c r="CE1340" s="111"/>
      <c r="CF1340" s="111"/>
      <c r="CG1340" s="111"/>
      <c r="CH1340" s="111"/>
      <c r="CI1340" s="111"/>
      <c r="CJ1340" s="111"/>
      <c r="CK1340" s="111"/>
      <c r="CL1340" s="111"/>
      <c r="CM1340" s="111"/>
      <c r="CN1340" s="111"/>
      <c r="CO1340" s="111"/>
      <c r="CP1340" s="111"/>
      <c r="CQ1340" s="111"/>
      <c r="CR1340" s="111"/>
      <c r="CS1340" s="111"/>
      <c r="CT1340" s="111"/>
      <c r="CU1340" s="111"/>
      <c r="CV1340" s="111"/>
      <c r="CW1340" s="111"/>
      <c r="CX1340" s="111"/>
      <c r="CY1340" s="111"/>
      <c r="CZ1340" s="111"/>
      <c r="DA1340" s="111"/>
      <c r="DB1340" s="111"/>
      <c r="DC1340" s="111"/>
      <c r="DD1340" s="111"/>
      <c r="DE1340" s="111"/>
      <c r="DF1340" s="111"/>
      <c r="DG1340" s="111"/>
      <c r="DH1340" s="111"/>
      <c r="DI1340" s="111"/>
      <c r="DJ1340" s="111"/>
      <c r="DK1340" s="111"/>
      <c r="DL1340" s="111"/>
      <c r="DM1340" s="111"/>
      <c r="DN1340" s="111"/>
      <c r="DO1340" s="111"/>
      <c r="DP1340" s="111"/>
      <c r="DQ1340" s="111"/>
      <c r="DR1340" s="111"/>
      <c r="DS1340" s="111"/>
      <c r="DT1340" s="111"/>
      <c r="DU1340" s="111"/>
      <c r="DV1340" s="111"/>
      <c r="DW1340" s="111"/>
      <c r="DX1340" s="111"/>
      <c r="DY1340" s="111"/>
      <c r="DZ1340" s="111"/>
      <c r="EA1340" s="111"/>
      <c r="EB1340" s="111"/>
      <c r="EC1340" s="111"/>
      <c r="ED1340" s="111"/>
      <c r="EE1340" s="111"/>
      <c r="EF1340" s="111"/>
      <c r="EG1340" s="111"/>
      <c r="EH1340" s="111"/>
      <c r="EI1340" s="111"/>
      <c r="EJ1340" s="111"/>
      <c r="EK1340" s="111"/>
      <c r="EL1340" s="111"/>
      <c r="EM1340" s="111"/>
      <c r="EN1340" s="111"/>
      <c r="EO1340" s="111"/>
      <c r="EP1340" s="111"/>
      <c r="EQ1340" s="111"/>
      <c r="ER1340" s="111"/>
      <c r="ES1340" s="111"/>
      <c r="ET1340" s="111"/>
      <c r="EU1340" s="111"/>
      <c r="EV1340" s="111"/>
      <c r="EW1340" s="111"/>
      <c r="EX1340" s="111"/>
      <c r="EY1340" s="111"/>
      <c r="EZ1340" s="111"/>
      <c r="FA1340" s="111"/>
      <c r="FB1340" s="111"/>
      <c r="FC1340" s="111"/>
      <c r="FD1340" s="111"/>
      <c r="FE1340" s="111"/>
      <c r="FF1340" s="111"/>
      <c r="FG1340" s="111"/>
    </row>
    <row r="1341" spans="1:163" s="9" customFormat="1" ht="11.2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</row>
    <row r="1342" spans="1:163" s="9" customFormat="1" ht="22.5" customHeight="1">
      <c r="A1342" s="437" t="s">
        <v>263</v>
      </c>
      <c r="B1342" s="438"/>
      <c r="C1342" s="438"/>
      <c r="D1342" s="438"/>
      <c r="E1342" s="438"/>
      <c r="F1342" s="438"/>
      <c r="G1342" s="438"/>
      <c r="H1342" s="438"/>
      <c r="I1342" s="438"/>
      <c r="J1342" s="438"/>
      <c r="K1342" s="438"/>
      <c r="L1342" s="438"/>
      <c r="M1342" s="439"/>
      <c r="N1342" s="497" t="s">
        <v>525</v>
      </c>
      <c r="O1342" s="664"/>
      <c r="P1342" s="771" t="s">
        <v>157</v>
      </c>
      <c r="Q1342" s="417"/>
      <c r="R1342" s="1039" t="s">
        <v>265</v>
      </c>
      <c r="S1342" s="447"/>
      <c r="T1342" s="437" t="s">
        <v>149</v>
      </c>
      <c r="U1342" s="417"/>
      <c r="V1342" s="417"/>
      <c r="W1342" s="417"/>
      <c r="X1342" s="417"/>
      <c r="Y1342" s="417"/>
      <c r="Z1342" s="417"/>
      <c r="AA1342" s="417"/>
      <c r="AB1342" s="417"/>
      <c r="AC1342" s="417"/>
      <c r="AD1342" s="417"/>
      <c r="AE1342" s="447"/>
      <c r="AF1342" s="437" t="s">
        <v>266</v>
      </c>
      <c r="AG1342" s="438"/>
      <c r="AH1342" s="438"/>
      <c r="AI1342" s="438"/>
      <c r="AJ1342" s="438"/>
      <c r="AK1342" s="438"/>
      <c r="AL1342" s="438"/>
      <c r="AM1342" s="439"/>
      <c r="AN1342" s="437" t="s">
        <v>809</v>
      </c>
      <c r="AO1342" s="417"/>
      <c r="AP1342" s="417"/>
      <c r="AQ1342" s="417"/>
      <c r="AR1342" s="417"/>
      <c r="AS1342" s="417"/>
      <c r="AT1342" s="417"/>
      <c r="AU1342" s="417"/>
      <c r="AV1342" s="417"/>
      <c r="AW1342" s="417"/>
      <c r="AX1342" s="417"/>
      <c r="AY1342" s="447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  <c r="BP1342" s="8"/>
      <c r="BQ1342" s="8"/>
      <c r="BR1342" s="8"/>
      <c r="BS1342" s="8"/>
      <c r="BT1342" s="8"/>
      <c r="BU1342" s="8"/>
      <c r="BV1342" s="8"/>
      <c r="BW1342" s="8"/>
      <c r="BX1342" s="8"/>
      <c r="BY1342" s="8"/>
      <c r="BZ1342" s="8"/>
      <c r="CA1342" s="8"/>
      <c r="CB1342" s="8"/>
      <c r="CC1342" s="8"/>
      <c r="CD1342" s="8"/>
      <c r="CE1342" s="8"/>
      <c r="CF1342" s="8"/>
      <c r="CG1342" s="8"/>
      <c r="CH1342" s="8"/>
      <c r="CI1342" s="8"/>
      <c r="CJ1342" s="8"/>
      <c r="CK1342" s="8"/>
      <c r="CL1342" s="8"/>
      <c r="CM1342" s="8"/>
      <c r="CN1342" s="8"/>
      <c r="CO1342" s="8"/>
      <c r="CP1342" s="8"/>
      <c r="CQ1342" s="8"/>
      <c r="CR1342" s="8"/>
      <c r="CS1342" s="8"/>
      <c r="CT1342" s="8"/>
      <c r="CU1342" s="8"/>
      <c r="CV1342" s="8"/>
      <c r="CW1342" s="8"/>
      <c r="CX1342" s="8"/>
      <c r="CY1342" s="8"/>
      <c r="CZ1342" s="8"/>
      <c r="DA1342" s="8"/>
      <c r="DB1342" s="8"/>
      <c r="DC1342" s="8"/>
      <c r="DD1342" s="8"/>
      <c r="DE1342" s="8"/>
      <c r="DF1342" s="8"/>
      <c r="DG1342" s="8"/>
      <c r="DH1342" s="8"/>
      <c r="DI1342" s="8"/>
      <c r="DJ1342" s="8"/>
      <c r="DK1342" s="8"/>
      <c r="DL1342" s="8"/>
      <c r="DM1342" s="8"/>
      <c r="DN1342" s="8"/>
      <c r="DO1342" s="8"/>
      <c r="DP1342" s="8"/>
      <c r="DQ1342" s="8"/>
      <c r="DR1342" s="8"/>
      <c r="DS1342" s="8"/>
      <c r="DT1342" s="8"/>
      <c r="DU1342" s="8"/>
      <c r="DV1342" s="8"/>
      <c r="DW1342" s="8"/>
      <c r="DX1342" s="8"/>
      <c r="DY1342" s="8"/>
      <c r="DZ1342" s="8"/>
      <c r="EA1342" s="8"/>
      <c r="EB1342" s="8"/>
      <c r="EC1342" s="8"/>
      <c r="ED1342" s="8"/>
      <c r="EE1342" s="8"/>
      <c r="EF1342" s="8"/>
      <c r="EG1342" s="8"/>
      <c r="EH1342" s="8"/>
      <c r="EI1342" s="8"/>
      <c r="EJ1342" s="8"/>
      <c r="EK1342" s="8"/>
      <c r="EL1342" s="8"/>
      <c r="EM1342" s="8"/>
      <c r="EN1342" s="8"/>
      <c r="EO1342" s="8"/>
      <c r="EP1342" s="8"/>
      <c r="EQ1342" s="8"/>
      <c r="ER1342" s="8"/>
      <c r="ES1342" s="8"/>
      <c r="ET1342" s="8"/>
      <c r="EU1342" s="8"/>
      <c r="EV1342" s="8"/>
      <c r="EW1342" s="8"/>
      <c r="EX1342" s="8"/>
      <c r="EY1342" s="8"/>
      <c r="EZ1342" s="8"/>
      <c r="FA1342" s="8"/>
      <c r="FB1342" s="8"/>
      <c r="FC1342" s="8"/>
      <c r="FD1342" s="8"/>
      <c r="FE1342" s="8"/>
      <c r="FF1342" s="8"/>
      <c r="FG1342" s="8"/>
    </row>
    <row r="1343" spans="1:163" s="9" customFormat="1" ht="22.5" customHeight="1">
      <c r="A1343" s="459"/>
      <c r="B1343" s="460"/>
      <c r="C1343" s="460"/>
      <c r="D1343" s="460"/>
      <c r="E1343" s="460"/>
      <c r="F1343" s="460"/>
      <c r="G1343" s="460"/>
      <c r="H1343" s="460"/>
      <c r="I1343" s="460"/>
      <c r="J1343" s="460"/>
      <c r="K1343" s="460"/>
      <c r="L1343" s="460"/>
      <c r="M1343" s="461"/>
      <c r="N1343" s="665"/>
      <c r="O1343" s="666"/>
      <c r="P1343" s="418"/>
      <c r="Q1343" s="419"/>
      <c r="R1343" s="419"/>
      <c r="S1343" s="449"/>
      <c r="T1343" s="440" t="s">
        <v>150</v>
      </c>
      <c r="U1343" s="421"/>
      <c r="V1343" s="421"/>
      <c r="W1343" s="421"/>
      <c r="X1343" s="421"/>
      <c r="Y1343" s="421"/>
      <c r="Z1343" s="421"/>
      <c r="AA1343" s="421"/>
      <c r="AB1343" s="421"/>
      <c r="AC1343" s="421"/>
      <c r="AD1343" s="421"/>
      <c r="AE1343" s="443"/>
      <c r="AF1343" s="440" t="s">
        <v>267</v>
      </c>
      <c r="AG1343" s="441"/>
      <c r="AH1343" s="441"/>
      <c r="AI1343" s="441"/>
      <c r="AJ1343" s="441"/>
      <c r="AK1343" s="441"/>
      <c r="AL1343" s="441"/>
      <c r="AM1343" s="442"/>
      <c r="AN1343" s="440" t="s">
        <v>154</v>
      </c>
      <c r="AO1343" s="421"/>
      <c r="AP1343" s="421"/>
      <c r="AQ1343" s="421"/>
      <c r="AR1343" s="421"/>
      <c r="AS1343" s="421"/>
      <c r="AT1343" s="421"/>
      <c r="AU1343" s="421"/>
      <c r="AV1343" s="421"/>
      <c r="AW1343" s="421"/>
      <c r="AX1343" s="421"/>
      <c r="AY1343" s="443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  <c r="BP1343" s="8"/>
      <c r="BQ1343" s="8"/>
      <c r="BR1343" s="8"/>
      <c r="BS1343" s="8"/>
      <c r="BT1343" s="8"/>
      <c r="BU1343" s="8"/>
      <c r="BV1343" s="8"/>
      <c r="BW1343" s="8"/>
      <c r="BX1343" s="8"/>
      <c r="BY1343" s="8"/>
      <c r="BZ1343" s="8"/>
      <c r="CA1343" s="8"/>
      <c r="CB1343" s="8"/>
      <c r="CC1343" s="8"/>
      <c r="CD1343" s="8"/>
      <c r="CE1343" s="8"/>
      <c r="CF1343" s="8"/>
      <c r="CG1343" s="8"/>
      <c r="CH1343" s="8"/>
      <c r="CI1343" s="8"/>
      <c r="CJ1343" s="8"/>
      <c r="CK1343" s="8"/>
      <c r="CL1343" s="8"/>
      <c r="CM1343" s="8"/>
      <c r="CN1343" s="8"/>
      <c r="CO1343" s="8"/>
      <c r="CP1343" s="8"/>
      <c r="CQ1343" s="8"/>
      <c r="CR1343" s="8"/>
      <c r="CS1343" s="8"/>
      <c r="CT1343" s="8"/>
      <c r="CU1343" s="8"/>
      <c r="CV1343" s="8"/>
      <c r="CW1343" s="8"/>
      <c r="CX1343" s="8"/>
      <c r="CY1343" s="8"/>
      <c r="CZ1343" s="8"/>
      <c r="DA1343" s="8"/>
      <c r="DB1343" s="8"/>
      <c r="DC1343" s="8"/>
      <c r="DD1343" s="8"/>
      <c r="DE1343" s="8"/>
      <c r="DF1343" s="8"/>
      <c r="DG1343" s="8"/>
      <c r="DH1343" s="8"/>
      <c r="DI1343" s="8"/>
      <c r="DJ1343" s="8"/>
      <c r="DK1343" s="8"/>
      <c r="DL1343" s="8"/>
      <c r="DM1343" s="8"/>
      <c r="DN1343" s="8"/>
      <c r="DO1343" s="8"/>
      <c r="DP1343" s="8"/>
      <c r="DQ1343" s="8"/>
      <c r="DR1343" s="8"/>
      <c r="DS1343" s="8"/>
      <c r="DT1343" s="8"/>
      <c r="DU1343" s="8"/>
      <c r="DV1343" s="8"/>
      <c r="DW1343" s="8"/>
      <c r="DX1343" s="8"/>
      <c r="DY1343" s="8"/>
      <c r="DZ1343" s="8"/>
      <c r="EA1343" s="8"/>
      <c r="EB1343" s="8"/>
      <c r="EC1343" s="8"/>
      <c r="ED1343" s="8"/>
      <c r="EE1343" s="8"/>
      <c r="EF1343" s="8"/>
      <c r="EG1343" s="8"/>
      <c r="EH1343" s="8"/>
      <c r="EI1343" s="8"/>
      <c r="EJ1343" s="8"/>
      <c r="EK1343" s="8"/>
      <c r="EL1343" s="8"/>
      <c r="EM1343" s="8"/>
      <c r="EN1343" s="8"/>
      <c r="EO1343" s="8"/>
      <c r="EP1343" s="8"/>
      <c r="EQ1343" s="8"/>
      <c r="ER1343" s="8"/>
      <c r="ES1343" s="8"/>
      <c r="ET1343" s="8"/>
      <c r="EU1343" s="8"/>
      <c r="EV1343" s="8"/>
      <c r="EW1343" s="8"/>
      <c r="EX1343" s="8"/>
      <c r="EY1343" s="8"/>
      <c r="EZ1343" s="8"/>
      <c r="FA1343" s="8"/>
      <c r="FB1343" s="8"/>
      <c r="FC1343" s="8"/>
      <c r="FD1343" s="8"/>
      <c r="FE1343" s="8"/>
      <c r="FF1343" s="8"/>
      <c r="FG1343" s="8"/>
    </row>
    <row r="1344" spans="1:163" s="9" customFormat="1" ht="11.25" customHeight="1">
      <c r="A1344" s="456" t="s">
        <v>264</v>
      </c>
      <c r="B1344" s="457"/>
      <c r="C1344" s="457"/>
      <c r="D1344" s="457"/>
      <c r="E1344" s="457"/>
      <c r="F1344" s="457"/>
      <c r="G1344" s="457"/>
      <c r="H1344" s="457"/>
      <c r="I1344" s="457"/>
      <c r="J1344" s="457"/>
      <c r="K1344" s="457"/>
      <c r="L1344" s="457"/>
      <c r="M1344" s="458"/>
      <c r="N1344" s="665"/>
      <c r="O1344" s="666"/>
      <c r="P1344" s="418"/>
      <c r="Q1344" s="419"/>
      <c r="R1344" s="419"/>
      <c r="S1344" s="449"/>
      <c r="T1344" s="1040" t="s">
        <v>156</v>
      </c>
      <c r="U1344" s="1041"/>
      <c r="V1344" s="1044" t="s">
        <v>269</v>
      </c>
      <c r="W1344" s="1045"/>
      <c r="X1344" s="1040" t="s">
        <v>8</v>
      </c>
      <c r="Y1344" s="1041"/>
      <c r="Z1344" s="1044" t="s">
        <v>9</v>
      </c>
      <c r="AA1344" s="1045"/>
      <c r="AB1344" s="1040" t="s">
        <v>10</v>
      </c>
      <c r="AC1344" s="1041"/>
      <c r="AD1344" s="1044" t="s">
        <v>11</v>
      </c>
      <c r="AE1344" s="1045"/>
      <c r="AF1344" s="1040" t="s">
        <v>156</v>
      </c>
      <c r="AG1344" s="1045"/>
      <c r="AH1344" s="1040" t="s">
        <v>158</v>
      </c>
      <c r="AI1344" s="1045"/>
      <c r="AJ1344" s="1040" t="s">
        <v>9</v>
      </c>
      <c r="AK1344" s="1041"/>
      <c r="AL1344" s="1044" t="s">
        <v>8</v>
      </c>
      <c r="AM1344" s="1045"/>
      <c r="AN1344" s="1040" t="s">
        <v>156</v>
      </c>
      <c r="AO1344" s="1041"/>
      <c r="AP1344" s="1044" t="s">
        <v>269</v>
      </c>
      <c r="AQ1344" s="1045"/>
      <c r="AR1344" s="1040" t="s">
        <v>12</v>
      </c>
      <c r="AS1344" s="1041"/>
      <c r="AT1344" s="1044" t="s">
        <v>13</v>
      </c>
      <c r="AU1344" s="1045"/>
      <c r="AV1344" s="1040" t="s">
        <v>268</v>
      </c>
      <c r="AW1344" s="1041"/>
      <c r="AX1344" s="1044" t="s">
        <v>270</v>
      </c>
      <c r="AY1344" s="1045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  <c r="BP1344" s="8"/>
      <c r="BQ1344" s="8"/>
      <c r="BR1344" s="8"/>
      <c r="BS1344" s="8"/>
      <c r="BT1344" s="8"/>
      <c r="BU1344" s="8"/>
      <c r="BV1344" s="8"/>
      <c r="BW1344" s="8"/>
      <c r="BX1344" s="8"/>
      <c r="BY1344" s="8"/>
      <c r="BZ1344" s="8"/>
      <c r="CA1344" s="8"/>
      <c r="CB1344" s="8"/>
      <c r="CC1344" s="8"/>
      <c r="CD1344" s="8"/>
      <c r="CE1344" s="8"/>
      <c r="CF1344" s="8"/>
      <c r="CG1344" s="8"/>
      <c r="CH1344" s="8"/>
      <c r="CI1344" s="8"/>
      <c r="CJ1344" s="8"/>
      <c r="CK1344" s="8"/>
      <c r="CL1344" s="8"/>
      <c r="CM1344" s="8"/>
      <c r="CN1344" s="8"/>
      <c r="CO1344" s="8"/>
      <c r="CP1344" s="8"/>
      <c r="CQ1344" s="8"/>
      <c r="CR1344" s="8"/>
      <c r="CS1344" s="8"/>
      <c r="CT1344" s="8"/>
      <c r="CU1344" s="8"/>
      <c r="CV1344" s="8"/>
      <c r="CW1344" s="8"/>
      <c r="CX1344" s="8"/>
      <c r="CY1344" s="8"/>
      <c r="CZ1344" s="8"/>
      <c r="DA1344" s="8"/>
      <c r="DB1344" s="8"/>
      <c r="DC1344" s="8"/>
      <c r="DD1344" s="8"/>
      <c r="DE1344" s="8"/>
      <c r="DF1344" s="8"/>
      <c r="DG1344" s="8"/>
      <c r="DH1344" s="8"/>
      <c r="DI1344" s="8"/>
      <c r="DJ1344" s="8"/>
      <c r="DK1344" s="8"/>
      <c r="DL1344" s="8"/>
      <c r="DM1344" s="8"/>
      <c r="DN1344" s="8"/>
      <c r="DO1344" s="8"/>
      <c r="DP1344" s="8"/>
      <c r="DQ1344" s="8"/>
      <c r="DR1344" s="8"/>
      <c r="DS1344" s="8"/>
      <c r="DT1344" s="8"/>
      <c r="DU1344" s="8"/>
      <c r="DV1344" s="8"/>
      <c r="DW1344" s="8"/>
      <c r="DX1344" s="8"/>
      <c r="DY1344" s="8"/>
      <c r="DZ1344" s="8"/>
      <c r="EA1344" s="8"/>
      <c r="EB1344" s="8"/>
      <c r="EC1344" s="8"/>
      <c r="ED1344" s="8"/>
      <c r="EE1344" s="8"/>
      <c r="EF1344" s="8"/>
      <c r="EG1344" s="8"/>
      <c r="EH1344" s="8"/>
      <c r="EI1344" s="8"/>
      <c r="EJ1344" s="8"/>
      <c r="EK1344" s="8"/>
      <c r="EL1344" s="8"/>
      <c r="EM1344" s="8"/>
      <c r="EN1344" s="8"/>
      <c r="EO1344" s="8"/>
      <c r="EP1344" s="8"/>
      <c r="EQ1344" s="8"/>
      <c r="ER1344" s="8"/>
      <c r="ES1344" s="8"/>
      <c r="ET1344" s="8"/>
      <c r="EU1344" s="8"/>
      <c r="EV1344" s="8"/>
      <c r="EW1344" s="8"/>
      <c r="EX1344" s="8"/>
      <c r="EY1344" s="8"/>
      <c r="EZ1344" s="8"/>
      <c r="FA1344" s="8"/>
      <c r="FB1344" s="8"/>
      <c r="FC1344" s="8"/>
      <c r="FD1344" s="8"/>
      <c r="FE1344" s="8"/>
      <c r="FF1344" s="8"/>
      <c r="FG1344" s="8"/>
    </row>
    <row r="1345" spans="1:163" s="9" customFormat="1" ht="64.5" customHeight="1">
      <c r="A1345" s="440"/>
      <c r="B1345" s="441"/>
      <c r="C1345" s="441"/>
      <c r="D1345" s="441"/>
      <c r="E1345" s="441"/>
      <c r="F1345" s="441"/>
      <c r="G1345" s="441"/>
      <c r="H1345" s="441"/>
      <c r="I1345" s="441"/>
      <c r="J1345" s="441"/>
      <c r="K1345" s="441"/>
      <c r="L1345" s="441"/>
      <c r="M1345" s="442"/>
      <c r="N1345" s="667"/>
      <c r="O1345" s="668"/>
      <c r="P1345" s="420"/>
      <c r="Q1345" s="421"/>
      <c r="R1345" s="421"/>
      <c r="S1345" s="443"/>
      <c r="T1345" s="1042"/>
      <c r="U1345" s="1043"/>
      <c r="V1345" s="1043"/>
      <c r="W1345" s="1046"/>
      <c r="X1345" s="1042"/>
      <c r="Y1345" s="1043"/>
      <c r="Z1345" s="1043"/>
      <c r="AA1345" s="1046"/>
      <c r="AB1345" s="1042"/>
      <c r="AC1345" s="1043"/>
      <c r="AD1345" s="1043"/>
      <c r="AE1345" s="1046"/>
      <c r="AF1345" s="1042"/>
      <c r="AG1345" s="1046"/>
      <c r="AH1345" s="1042"/>
      <c r="AI1345" s="1046"/>
      <c r="AJ1345" s="1042"/>
      <c r="AK1345" s="1043"/>
      <c r="AL1345" s="1043"/>
      <c r="AM1345" s="1046"/>
      <c r="AN1345" s="1042"/>
      <c r="AO1345" s="1043"/>
      <c r="AP1345" s="1043"/>
      <c r="AQ1345" s="1046"/>
      <c r="AR1345" s="1042"/>
      <c r="AS1345" s="1043"/>
      <c r="AT1345" s="1043"/>
      <c r="AU1345" s="1046"/>
      <c r="AV1345" s="1042"/>
      <c r="AW1345" s="1043"/>
      <c r="AX1345" s="1043"/>
      <c r="AY1345" s="1046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8"/>
      <c r="BV1345" s="8"/>
      <c r="BW1345" s="8"/>
      <c r="BX1345" s="8"/>
      <c r="BY1345" s="8"/>
      <c r="BZ1345" s="8"/>
      <c r="CA1345" s="8"/>
      <c r="CB1345" s="8"/>
      <c r="CC1345" s="8"/>
      <c r="CD1345" s="8"/>
      <c r="CE1345" s="8"/>
      <c r="CF1345" s="8"/>
      <c r="CG1345" s="8"/>
      <c r="CH1345" s="8"/>
      <c r="CI1345" s="8"/>
      <c r="CJ1345" s="8"/>
      <c r="CK1345" s="8"/>
      <c r="CL1345" s="8"/>
      <c r="CM1345" s="8"/>
      <c r="CN1345" s="8"/>
      <c r="CO1345" s="8"/>
      <c r="CP1345" s="8"/>
      <c r="CQ1345" s="8"/>
      <c r="CR1345" s="8"/>
      <c r="CS1345" s="8"/>
      <c r="CT1345" s="8"/>
      <c r="CU1345" s="8"/>
      <c r="CV1345" s="8"/>
      <c r="CW1345" s="8"/>
      <c r="CX1345" s="8"/>
      <c r="CY1345" s="8"/>
      <c r="CZ1345" s="8"/>
      <c r="DA1345" s="8"/>
      <c r="DB1345" s="8"/>
      <c r="DC1345" s="8"/>
      <c r="DD1345" s="8"/>
      <c r="DE1345" s="8"/>
      <c r="DF1345" s="8"/>
      <c r="DG1345" s="8"/>
      <c r="DH1345" s="8"/>
      <c r="DI1345" s="8"/>
      <c r="DJ1345" s="8"/>
      <c r="DK1345" s="8"/>
      <c r="DL1345" s="8"/>
      <c r="DM1345" s="8"/>
      <c r="DN1345" s="8"/>
      <c r="DO1345" s="8"/>
      <c r="DP1345" s="8"/>
      <c r="DQ1345" s="8"/>
      <c r="DR1345" s="8"/>
      <c r="DS1345" s="8"/>
      <c r="DT1345" s="8"/>
      <c r="DU1345" s="8"/>
      <c r="DV1345" s="8"/>
      <c r="DW1345" s="8"/>
      <c r="DX1345" s="8"/>
      <c r="DY1345" s="8"/>
      <c r="DZ1345" s="8"/>
      <c r="EA1345" s="8"/>
      <c r="EB1345" s="8"/>
      <c r="EC1345" s="8"/>
      <c r="ED1345" s="8"/>
      <c r="EE1345" s="8"/>
      <c r="EF1345" s="8"/>
      <c r="EG1345" s="8"/>
      <c r="EH1345" s="8"/>
      <c r="EI1345" s="8"/>
      <c r="EJ1345" s="8"/>
      <c r="EK1345" s="8"/>
      <c r="EL1345" s="8"/>
      <c r="EM1345" s="8"/>
      <c r="EN1345" s="8"/>
      <c r="EO1345" s="8"/>
      <c r="EP1345" s="8"/>
      <c r="EQ1345" s="8"/>
      <c r="ER1345" s="8"/>
      <c r="ES1345" s="8"/>
      <c r="ET1345" s="8"/>
      <c r="EU1345" s="8"/>
      <c r="EV1345" s="8"/>
      <c r="EW1345" s="8"/>
      <c r="EX1345" s="8"/>
      <c r="EY1345" s="8"/>
      <c r="EZ1345" s="8"/>
      <c r="FA1345" s="8"/>
      <c r="FB1345" s="8"/>
      <c r="FC1345" s="8"/>
      <c r="FD1345" s="8"/>
      <c r="FE1345" s="8"/>
      <c r="FF1345" s="8"/>
      <c r="FG1345" s="8"/>
    </row>
    <row r="1346" spans="1:163" s="9" customFormat="1" ht="11.25" customHeight="1">
      <c r="A1346" s="608" t="s">
        <v>708</v>
      </c>
      <c r="B1346" s="608"/>
      <c r="C1346" s="608"/>
      <c r="D1346" s="608"/>
      <c r="E1346" s="608"/>
      <c r="F1346" s="608"/>
      <c r="G1346" s="608"/>
      <c r="H1346" s="608"/>
      <c r="I1346" s="608"/>
      <c r="J1346" s="608"/>
      <c r="K1346" s="608"/>
      <c r="L1346" s="608"/>
      <c r="M1346" s="608"/>
      <c r="N1346" s="462" t="s">
        <v>1440</v>
      </c>
      <c r="O1346" s="464"/>
      <c r="P1346" s="462">
        <v>1</v>
      </c>
      <c r="Q1346" s="463"/>
      <c r="R1346" s="463"/>
      <c r="S1346" s="464"/>
      <c r="T1346" s="462">
        <v>2</v>
      </c>
      <c r="U1346" s="463"/>
      <c r="V1346" s="463"/>
      <c r="W1346" s="464"/>
      <c r="X1346" s="462">
        <v>3</v>
      </c>
      <c r="Y1346" s="463"/>
      <c r="Z1346" s="463"/>
      <c r="AA1346" s="464"/>
      <c r="AB1346" s="462">
        <v>4</v>
      </c>
      <c r="AC1346" s="463"/>
      <c r="AD1346" s="463"/>
      <c r="AE1346" s="464"/>
      <c r="AF1346" s="462">
        <v>5</v>
      </c>
      <c r="AG1346" s="463"/>
      <c r="AH1346" s="463"/>
      <c r="AI1346" s="464"/>
      <c r="AJ1346" s="462">
        <v>6</v>
      </c>
      <c r="AK1346" s="463"/>
      <c r="AL1346" s="463"/>
      <c r="AM1346" s="464"/>
      <c r="AN1346" s="462">
        <v>7</v>
      </c>
      <c r="AO1346" s="463"/>
      <c r="AP1346" s="463"/>
      <c r="AQ1346" s="464"/>
      <c r="AR1346" s="462">
        <v>8</v>
      </c>
      <c r="AS1346" s="463"/>
      <c r="AT1346" s="463"/>
      <c r="AU1346" s="464"/>
      <c r="AV1346" s="462">
        <v>9</v>
      </c>
      <c r="AW1346" s="463"/>
      <c r="AX1346" s="463"/>
      <c r="AY1346" s="464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  <c r="BP1346" s="8"/>
      <c r="BQ1346" s="8"/>
      <c r="BR1346" s="8"/>
      <c r="BS1346" s="8"/>
      <c r="BT1346" s="8"/>
      <c r="BU1346" s="8"/>
      <c r="BV1346" s="8"/>
      <c r="BW1346" s="8"/>
      <c r="BX1346" s="8"/>
      <c r="BY1346" s="8"/>
      <c r="BZ1346" s="8"/>
      <c r="CA1346" s="8"/>
      <c r="CB1346" s="8"/>
      <c r="CC1346" s="8"/>
      <c r="CD1346" s="8"/>
      <c r="CE1346" s="8"/>
      <c r="CF1346" s="8"/>
      <c r="CG1346" s="8"/>
      <c r="CH1346" s="8"/>
      <c r="CI1346" s="8"/>
      <c r="CJ1346" s="8"/>
      <c r="CK1346" s="8"/>
      <c r="CL1346" s="8"/>
      <c r="CM1346" s="8"/>
      <c r="CN1346" s="8"/>
      <c r="CO1346" s="8"/>
      <c r="CP1346" s="8"/>
      <c r="CQ1346" s="8"/>
      <c r="CR1346" s="8"/>
      <c r="CS1346" s="8"/>
      <c r="CT1346" s="8"/>
      <c r="CU1346" s="8"/>
      <c r="CV1346" s="8"/>
      <c r="CW1346" s="8"/>
      <c r="CX1346" s="8"/>
      <c r="CY1346" s="8"/>
      <c r="CZ1346" s="8"/>
      <c r="DA1346" s="8"/>
      <c r="DB1346" s="8"/>
      <c r="DC1346" s="8"/>
      <c r="DD1346" s="8"/>
      <c r="DE1346" s="8"/>
      <c r="DF1346" s="8"/>
      <c r="DG1346" s="8"/>
      <c r="DH1346" s="8"/>
      <c r="DI1346" s="8"/>
      <c r="DJ1346" s="8"/>
      <c r="DK1346" s="8"/>
      <c r="DL1346" s="8"/>
      <c r="DM1346" s="8"/>
      <c r="DN1346" s="8"/>
      <c r="DO1346" s="8"/>
      <c r="DP1346" s="8"/>
      <c r="DQ1346" s="8"/>
      <c r="DR1346" s="8"/>
      <c r="DS1346" s="8"/>
      <c r="DT1346" s="8"/>
      <c r="DU1346" s="8"/>
      <c r="DV1346" s="8"/>
      <c r="DW1346" s="8"/>
      <c r="DX1346" s="8"/>
      <c r="DY1346" s="8"/>
      <c r="DZ1346" s="8"/>
      <c r="EA1346" s="8"/>
      <c r="EB1346" s="8"/>
      <c r="EC1346" s="8"/>
      <c r="ED1346" s="8"/>
      <c r="EE1346" s="8"/>
      <c r="EF1346" s="8"/>
      <c r="EG1346" s="8"/>
      <c r="EH1346" s="8"/>
      <c r="EI1346" s="8"/>
      <c r="EJ1346" s="8"/>
      <c r="EK1346" s="8"/>
      <c r="EL1346" s="8"/>
      <c r="EM1346" s="8"/>
      <c r="EN1346" s="8"/>
      <c r="EO1346" s="8"/>
      <c r="EP1346" s="8"/>
      <c r="EQ1346" s="8"/>
      <c r="ER1346" s="8"/>
      <c r="ES1346" s="8"/>
      <c r="ET1346" s="8"/>
      <c r="EU1346" s="8"/>
      <c r="EV1346" s="8"/>
      <c r="EW1346" s="8"/>
      <c r="EX1346" s="8"/>
      <c r="EY1346" s="8"/>
      <c r="EZ1346" s="8"/>
      <c r="FA1346" s="8"/>
      <c r="FB1346" s="8"/>
      <c r="FC1346" s="8"/>
      <c r="FD1346" s="8"/>
      <c r="FE1346" s="8"/>
      <c r="FF1346" s="8"/>
      <c r="FG1346" s="8"/>
    </row>
    <row r="1347" spans="1:163" s="10" customFormat="1" ht="11.25" customHeight="1">
      <c r="A1347" s="611" t="s">
        <v>132</v>
      </c>
      <c r="B1347" s="611"/>
      <c r="C1347" s="611"/>
      <c r="D1347" s="611"/>
      <c r="E1347" s="611"/>
      <c r="F1347" s="611"/>
      <c r="G1347" s="611"/>
      <c r="H1347" s="611"/>
      <c r="I1347" s="611"/>
      <c r="J1347" s="611"/>
      <c r="K1347" s="611"/>
      <c r="L1347" s="611"/>
      <c r="M1347" s="611"/>
      <c r="N1347" s="425">
        <v>1</v>
      </c>
      <c r="O1347" s="426"/>
      <c r="P1347" s="379">
        <f>SUM(P1348:S1354)</f>
        <v>0</v>
      </c>
      <c r="Q1347" s="380"/>
      <c r="R1347" s="380"/>
      <c r="S1347" s="381"/>
      <c r="T1347" s="379">
        <f>SUM(T1348:W1354)</f>
        <v>0</v>
      </c>
      <c r="U1347" s="380"/>
      <c r="V1347" s="380"/>
      <c r="W1347" s="381"/>
      <c r="X1347" s="1047">
        <f>SUM(X1348:AA1354)</f>
        <v>0</v>
      </c>
      <c r="Y1347" s="1048"/>
      <c r="Z1347" s="1048"/>
      <c r="AA1347" s="1049"/>
      <c r="AB1347" s="1047">
        <f>SUM(AB1348:AE1354)</f>
        <v>0</v>
      </c>
      <c r="AC1347" s="1048"/>
      <c r="AD1347" s="1048"/>
      <c r="AE1347" s="1049"/>
      <c r="AF1347" s="379">
        <f>SUM(AF1348:AI1354)</f>
        <v>0</v>
      </c>
      <c r="AG1347" s="380"/>
      <c r="AH1347" s="380"/>
      <c r="AI1347" s="381"/>
      <c r="AJ1347" s="379">
        <f>SUM(AJ1348:AM1354)</f>
        <v>0</v>
      </c>
      <c r="AK1347" s="380"/>
      <c r="AL1347" s="380"/>
      <c r="AM1347" s="381"/>
      <c r="AN1347" s="379">
        <f>SUM(AN1348:AQ1354)</f>
        <v>0</v>
      </c>
      <c r="AO1347" s="380"/>
      <c r="AP1347" s="380"/>
      <c r="AQ1347" s="381"/>
      <c r="AR1347" s="379">
        <f>SUM(AR1348:AU1354)</f>
        <v>0</v>
      </c>
      <c r="AS1347" s="380"/>
      <c r="AT1347" s="380"/>
      <c r="AU1347" s="381"/>
      <c r="AV1347" s="1047">
        <f>SUM(AV1348:AY1354)</f>
        <v>0</v>
      </c>
      <c r="AW1347" s="1048"/>
      <c r="AX1347" s="1048"/>
      <c r="AY1347" s="104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  <c r="EC1347" s="9"/>
      <c r="ED1347" s="9"/>
      <c r="EE1347" s="9"/>
      <c r="EF1347" s="9"/>
      <c r="EG1347" s="9"/>
      <c r="EH1347" s="9"/>
      <c r="EI1347" s="9"/>
      <c r="EJ1347" s="9"/>
      <c r="EK1347" s="9"/>
      <c r="EL1347" s="9"/>
      <c r="EM1347" s="9"/>
      <c r="EN1347" s="9"/>
      <c r="EO1347" s="9"/>
      <c r="EP1347" s="9"/>
      <c r="EQ1347" s="9"/>
      <c r="ER1347" s="9"/>
      <c r="ES1347" s="9"/>
      <c r="ET1347" s="9"/>
      <c r="EU1347" s="9"/>
      <c r="EV1347" s="9"/>
      <c r="EW1347" s="9"/>
      <c r="EX1347" s="9"/>
      <c r="EY1347" s="9"/>
      <c r="EZ1347" s="9"/>
      <c r="FA1347" s="9"/>
      <c r="FB1347" s="9"/>
      <c r="FC1347" s="9"/>
      <c r="FD1347" s="9"/>
      <c r="FE1347" s="9"/>
      <c r="FF1347" s="9"/>
      <c r="FG1347" s="9"/>
    </row>
    <row r="1348" spans="1:163" s="10" customFormat="1" ht="11.25" customHeight="1">
      <c r="A1348" s="611" t="s">
        <v>1437</v>
      </c>
      <c r="B1348" s="611"/>
      <c r="C1348" s="611"/>
      <c r="D1348" s="611"/>
      <c r="E1348" s="611"/>
      <c r="F1348" s="611"/>
      <c r="G1348" s="611"/>
      <c r="H1348" s="611"/>
      <c r="I1348" s="611"/>
      <c r="J1348" s="611"/>
      <c r="K1348" s="611"/>
      <c r="L1348" s="611"/>
      <c r="M1348" s="611"/>
      <c r="N1348" s="425">
        <v>2</v>
      </c>
      <c r="O1348" s="426"/>
      <c r="P1348" s="369"/>
      <c r="Q1348" s="370"/>
      <c r="R1348" s="370"/>
      <c r="S1348" s="371"/>
      <c r="T1348" s="369"/>
      <c r="U1348" s="370"/>
      <c r="V1348" s="370"/>
      <c r="W1348" s="371"/>
      <c r="X1348" s="1034"/>
      <c r="Y1348" s="1035"/>
      <c r="Z1348" s="1035"/>
      <c r="AA1348" s="1036"/>
      <c r="AB1348" s="1034"/>
      <c r="AC1348" s="1035"/>
      <c r="AD1348" s="1035"/>
      <c r="AE1348" s="1036"/>
      <c r="AF1348" s="369"/>
      <c r="AG1348" s="370"/>
      <c r="AH1348" s="370"/>
      <c r="AI1348" s="371"/>
      <c r="AJ1348" s="369"/>
      <c r="AK1348" s="370"/>
      <c r="AL1348" s="370"/>
      <c r="AM1348" s="371"/>
      <c r="AN1348" s="369"/>
      <c r="AO1348" s="370"/>
      <c r="AP1348" s="370"/>
      <c r="AQ1348" s="371"/>
      <c r="AR1348" s="369"/>
      <c r="AS1348" s="370"/>
      <c r="AT1348" s="370"/>
      <c r="AU1348" s="371"/>
      <c r="AV1348" s="1034"/>
      <c r="AW1348" s="1035"/>
      <c r="AX1348" s="1035"/>
      <c r="AY1348" s="1036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  <c r="EC1348" s="9"/>
      <c r="ED1348" s="9"/>
      <c r="EE1348" s="9"/>
      <c r="EF1348" s="9"/>
      <c r="EG1348" s="9"/>
      <c r="EH1348" s="9"/>
      <c r="EI1348" s="9"/>
      <c r="EJ1348" s="9"/>
      <c r="EK1348" s="9"/>
      <c r="EL1348" s="9"/>
      <c r="EM1348" s="9"/>
      <c r="EN1348" s="9"/>
      <c r="EO1348" s="9"/>
      <c r="EP1348" s="9"/>
      <c r="EQ1348" s="9"/>
      <c r="ER1348" s="9"/>
      <c r="ES1348" s="9"/>
      <c r="ET1348" s="9"/>
      <c r="EU1348" s="9"/>
      <c r="EV1348" s="9"/>
      <c r="EW1348" s="9"/>
      <c r="EX1348" s="9"/>
      <c r="EY1348" s="9"/>
      <c r="EZ1348" s="9"/>
      <c r="FA1348" s="9"/>
      <c r="FB1348" s="9"/>
      <c r="FC1348" s="9"/>
      <c r="FD1348" s="9"/>
      <c r="FE1348" s="9"/>
      <c r="FF1348" s="9"/>
      <c r="FG1348" s="9"/>
    </row>
    <row r="1349" spans="1:163" s="2" customFormat="1" ht="11.25" customHeight="1">
      <c r="A1349" s="611" t="s">
        <v>864</v>
      </c>
      <c r="B1349" s="611"/>
      <c r="C1349" s="611"/>
      <c r="D1349" s="611"/>
      <c r="E1349" s="611"/>
      <c r="F1349" s="611"/>
      <c r="G1349" s="611"/>
      <c r="H1349" s="611"/>
      <c r="I1349" s="611"/>
      <c r="J1349" s="611"/>
      <c r="K1349" s="611"/>
      <c r="L1349" s="611"/>
      <c r="M1349" s="611"/>
      <c r="N1349" s="425">
        <v>3</v>
      </c>
      <c r="O1349" s="426"/>
      <c r="P1349" s="369"/>
      <c r="Q1349" s="370"/>
      <c r="R1349" s="370"/>
      <c r="S1349" s="371"/>
      <c r="T1349" s="369"/>
      <c r="U1349" s="370"/>
      <c r="V1349" s="370"/>
      <c r="W1349" s="371"/>
      <c r="X1349" s="1034"/>
      <c r="Y1349" s="1035"/>
      <c r="Z1349" s="1035"/>
      <c r="AA1349" s="1036"/>
      <c r="AB1349" s="1034"/>
      <c r="AC1349" s="1035"/>
      <c r="AD1349" s="1035"/>
      <c r="AE1349" s="1036"/>
      <c r="AF1349" s="369"/>
      <c r="AG1349" s="370"/>
      <c r="AH1349" s="370"/>
      <c r="AI1349" s="371"/>
      <c r="AJ1349" s="369"/>
      <c r="AK1349" s="370"/>
      <c r="AL1349" s="370"/>
      <c r="AM1349" s="371"/>
      <c r="AN1349" s="369"/>
      <c r="AO1349" s="370"/>
      <c r="AP1349" s="370"/>
      <c r="AQ1349" s="371"/>
      <c r="AR1349" s="369"/>
      <c r="AS1349" s="370"/>
      <c r="AT1349" s="370"/>
      <c r="AU1349" s="371"/>
      <c r="AV1349" s="1034"/>
      <c r="AW1349" s="1035"/>
      <c r="AX1349" s="1035"/>
      <c r="AY1349" s="1036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  <c r="EC1349" s="9"/>
      <c r="ED1349" s="9"/>
      <c r="EE1349" s="9"/>
      <c r="EF1349" s="9"/>
      <c r="EG1349" s="9"/>
      <c r="EH1349" s="9"/>
      <c r="EI1349" s="9"/>
      <c r="EJ1349" s="9"/>
      <c r="EK1349" s="9"/>
      <c r="EL1349" s="9"/>
      <c r="EM1349" s="9"/>
      <c r="EN1349" s="9"/>
      <c r="EO1349" s="9"/>
      <c r="EP1349" s="9"/>
      <c r="EQ1349" s="9"/>
      <c r="ER1349" s="9"/>
      <c r="ES1349" s="9"/>
      <c r="ET1349" s="9"/>
      <c r="EU1349" s="9"/>
      <c r="EV1349" s="9"/>
      <c r="EW1349" s="9"/>
      <c r="EX1349" s="9"/>
      <c r="EY1349" s="9"/>
      <c r="EZ1349" s="9"/>
      <c r="FA1349" s="9"/>
      <c r="FB1349" s="9"/>
      <c r="FC1349" s="9"/>
      <c r="FD1349" s="9"/>
      <c r="FE1349" s="9"/>
      <c r="FF1349" s="9"/>
      <c r="FG1349" s="9"/>
    </row>
    <row r="1350" spans="1:163" s="2" customFormat="1" ht="11.25" customHeight="1">
      <c r="A1350" s="611" t="s">
        <v>865</v>
      </c>
      <c r="B1350" s="611"/>
      <c r="C1350" s="611"/>
      <c r="D1350" s="611"/>
      <c r="E1350" s="611"/>
      <c r="F1350" s="611"/>
      <c r="G1350" s="611"/>
      <c r="H1350" s="611"/>
      <c r="I1350" s="611"/>
      <c r="J1350" s="611"/>
      <c r="K1350" s="611"/>
      <c r="L1350" s="611"/>
      <c r="M1350" s="611"/>
      <c r="N1350" s="425">
        <v>4</v>
      </c>
      <c r="O1350" s="426"/>
      <c r="P1350" s="369"/>
      <c r="Q1350" s="370"/>
      <c r="R1350" s="370"/>
      <c r="S1350" s="371"/>
      <c r="T1350" s="369"/>
      <c r="U1350" s="370"/>
      <c r="V1350" s="370"/>
      <c r="W1350" s="371"/>
      <c r="X1350" s="1034"/>
      <c r="Y1350" s="1035"/>
      <c r="Z1350" s="1035"/>
      <c r="AA1350" s="1036"/>
      <c r="AB1350" s="1034"/>
      <c r="AC1350" s="1035"/>
      <c r="AD1350" s="1035"/>
      <c r="AE1350" s="1036"/>
      <c r="AF1350" s="369"/>
      <c r="AG1350" s="370"/>
      <c r="AH1350" s="370"/>
      <c r="AI1350" s="371"/>
      <c r="AJ1350" s="369"/>
      <c r="AK1350" s="370"/>
      <c r="AL1350" s="370"/>
      <c r="AM1350" s="371"/>
      <c r="AN1350" s="369"/>
      <c r="AO1350" s="370"/>
      <c r="AP1350" s="370"/>
      <c r="AQ1350" s="371"/>
      <c r="AR1350" s="369"/>
      <c r="AS1350" s="370"/>
      <c r="AT1350" s="370"/>
      <c r="AU1350" s="371"/>
      <c r="AV1350" s="1034"/>
      <c r="AW1350" s="1035"/>
      <c r="AX1350" s="1035"/>
      <c r="AY1350" s="1036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  <c r="EF1350" s="9"/>
      <c r="EG1350" s="9"/>
      <c r="EH1350" s="9"/>
      <c r="EI1350" s="9"/>
      <c r="EJ1350" s="9"/>
      <c r="EK1350" s="9"/>
      <c r="EL1350" s="9"/>
      <c r="EM1350" s="9"/>
      <c r="EN1350" s="9"/>
      <c r="EO1350" s="9"/>
      <c r="EP1350" s="9"/>
      <c r="EQ1350" s="9"/>
      <c r="ER1350" s="9"/>
      <c r="ES1350" s="9"/>
      <c r="ET1350" s="9"/>
      <c r="EU1350" s="9"/>
      <c r="EV1350" s="9"/>
      <c r="EW1350" s="9"/>
      <c r="EX1350" s="9"/>
      <c r="EY1350" s="9"/>
      <c r="EZ1350" s="9"/>
      <c r="FA1350" s="9"/>
      <c r="FB1350" s="9"/>
      <c r="FC1350" s="9"/>
      <c r="FD1350" s="9"/>
      <c r="FE1350" s="9"/>
      <c r="FF1350" s="9"/>
      <c r="FG1350" s="9"/>
    </row>
    <row r="1351" spans="1:163" ht="11.25">
      <c r="A1351" s="611" t="s">
        <v>866</v>
      </c>
      <c r="B1351" s="611"/>
      <c r="C1351" s="611"/>
      <c r="D1351" s="611"/>
      <c r="E1351" s="611"/>
      <c r="F1351" s="611"/>
      <c r="G1351" s="611"/>
      <c r="H1351" s="611"/>
      <c r="I1351" s="611"/>
      <c r="J1351" s="611"/>
      <c r="K1351" s="611"/>
      <c r="L1351" s="611"/>
      <c r="M1351" s="611"/>
      <c r="N1351" s="425">
        <v>5</v>
      </c>
      <c r="O1351" s="426"/>
      <c r="P1351" s="369"/>
      <c r="Q1351" s="370"/>
      <c r="R1351" s="370"/>
      <c r="S1351" s="371"/>
      <c r="T1351" s="369"/>
      <c r="U1351" s="370"/>
      <c r="V1351" s="370"/>
      <c r="W1351" s="371"/>
      <c r="X1351" s="1034"/>
      <c r="Y1351" s="1035"/>
      <c r="Z1351" s="1035"/>
      <c r="AA1351" s="1036"/>
      <c r="AB1351" s="1034"/>
      <c r="AC1351" s="1035"/>
      <c r="AD1351" s="1035"/>
      <c r="AE1351" s="1036"/>
      <c r="AF1351" s="369"/>
      <c r="AG1351" s="370"/>
      <c r="AH1351" s="370"/>
      <c r="AI1351" s="371"/>
      <c r="AJ1351" s="369"/>
      <c r="AK1351" s="370"/>
      <c r="AL1351" s="370"/>
      <c r="AM1351" s="371"/>
      <c r="AN1351" s="369"/>
      <c r="AO1351" s="370"/>
      <c r="AP1351" s="370"/>
      <c r="AQ1351" s="371"/>
      <c r="AR1351" s="369"/>
      <c r="AS1351" s="370"/>
      <c r="AT1351" s="370"/>
      <c r="AU1351" s="371"/>
      <c r="AV1351" s="1034"/>
      <c r="AW1351" s="1035"/>
      <c r="AX1351" s="1035"/>
      <c r="AY1351" s="1036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  <c r="EC1351" s="9"/>
      <c r="ED1351" s="9"/>
      <c r="EE1351" s="9"/>
      <c r="EF1351" s="9"/>
      <c r="EG1351" s="9"/>
      <c r="EH1351" s="9"/>
      <c r="EI1351" s="9"/>
      <c r="EJ1351" s="9"/>
      <c r="EK1351" s="9"/>
      <c r="EL1351" s="9"/>
      <c r="EM1351" s="9"/>
      <c r="EN1351" s="9"/>
      <c r="EO1351" s="9"/>
      <c r="EP1351" s="9"/>
      <c r="EQ1351" s="9"/>
      <c r="ER1351" s="9"/>
      <c r="ES1351" s="9"/>
      <c r="ET1351" s="9"/>
      <c r="EU1351" s="9"/>
      <c r="EV1351" s="9"/>
      <c r="EW1351" s="9"/>
      <c r="EX1351" s="9"/>
      <c r="EY1351" s="9"/>
      <c r="EZ1351" s="9"/>
      <c r="FA1351" s="9"/>
      <c r="FB1351" s="9"/>
      <c r="FC1351" s="9"/>
      <c r="FD1351" s="9"/>
      <c r="FE1351" s="9"/>
      <c r="FF1351" s="9"/>
      <c r="FG1351" s="9"/>
    </row>
    <row r="1352" spans="1:163" ht="23.25" customHeight="1">
      <c r="A1352" s="611" t="s">
        <v>273</v>
      </c>
      <c r="B1352" s="611"/>
      <c r="C1352" s="611"/>
      <c r="D1352" s="611"/>
      <c r="E1352" s="611"/>
      <c r="F1352" s="611"/>
      <c r="G1352" s="611"/>
      <c r="H1352" s="611"/>
      <c r="I1352" s="611"/>
      <c r="J1352" s="611"/>
      <c r="K1352" s="611"/>
      <c r="L1352" s="611"/>
      <c r="M1352" s="611"/>
      <c r="N1352" s="425">
        <v>6</v>
      </c>
      <c r="O1352" s="426"/>
      <c r="P1352" s="369"/>
      <c r="Q1352" s="370"/>
      <c r="R1352" s="370"/>
      <c r="S1352" s="371"/>
      <c r="T1352" s="369"/>
      <c r="U1352" s="370"/>
      <c r="V1352" s="370"/>
      <c r="W1352" s="371"/>
      <c r="X1352" s="1034"/>
      <c r="Y1352" s="1035"/>
      <c r="Z1352" s="1035"/>
      <c r="AA1352" s="1036"/>
      <c r="AB1352" s="1034"/>
      <c r="AC1352" s="1035"/>
      <c r="AD1352" s="1035"/>
      <c r="AE1352" s="1036"/>
      <c r="AF1352" s="369"/>
      <c r="AG1352" s="370"/>
      <c r="AH1352" s="370"/>
      <c r="AI1352" s="371"/>
      <c r="AJ1352" s="369"/>
      <c r="AK1352" s="370"/>
      <c r="AL1352" s="370"/>
      <c r="AM1352" s="371"/>
      <c r="AN1352" s="369"/>
      <c r="AO1352" s="370"/>
      <c r="AP1352" s="370"/>
      <c r="AQ1352" s="371"/>
      <c r="AR1352" s="369"/>
      <c r="AS1352" s="370"/>
      <c r="AT1352" s="370"/>
      <c r="AU1352" s="371"/>
      <c r="AV1352" s="1034"/>
      <c r="AW1352" s="1035"/>
      <c r="AX1352" s="1035"/>
      <c r="AY1352" s="1036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  <c r="EC1352" s="9"/>
      <c r="ED1352" s="9"/>
      <c r="EE1352" s="9"/>
      <c r="EF1352" s="9"/>
      <c r="EG1352" s="9"/>
      <c r="EH1352" s="9"/>
      <c r="EI1352" s="9"/>
      <c r="EJ1352" s="9"/>
      <c r="EK1352" s="9"/>
      <c r="EL1352" s="9"/>
      <c r="EM1352" s="9"/>
      <c r="EN1352" s="9"/>
      <c r="EO1352" s="9"/>
      <c r="EP1352" s="9"/>
      <c r="EQ1352" s="9"/>
      <c r="ER1352" s="9"/>
      <c r="ES1352" s="9"/>
      <c r="ET1352" s="9"/>
      <c r="EU1352" s="9"/>
      <c r="EV1352" s="9"/>
      <c r="EW1352" s="9"/>
      <c r="EX1352" s="9"/>
      <c r="EY1352" s="9"/>
      <c r="EZ1352" s="9"/>
      <c r="FA1352" s="9"/>
      <c r="FB1352" s="9"/>
      <c r="FC1352" s="9"/>
      <c r="FD1352" s="9"/>
      <c r="FE1352" s="9"/>
      <c r="FF1352" s="9"/>
      <c r="FG1352" s="9"/>
    </row>
    <row r="1353" spans="1:163" ht="23.25" customHeight="1">
      <c r="A1353" s="611" t="s">
        <v>274</v>
      </c>
      <c r="B1353" s="611"/>
      <c r="C1353" s="611"/>
      <c r="D1353" s="611"/>
      <c r="E1353" s="611"/>
      <c r="F1353" s="611"/>
      <c r="G1353" s="611"/>
      <c r="H1353" s="611"/>
      <c r="I1353" s="611"/>
      <c r="J1353" s="611"/>
      <c r="K1353" s="611"/>
      <c r="L1353" s="611"/>
      <c r="M1353" s="611"/>
      <c r="N1353" s="425">
        <v>7</v>
      </c>
      <c r="O1353" s="426"/>
      <c r="P1353" s="427" t="s">
        <v>279</v>
      </c>
      <c r="Q1353" s="428"/>
      <c r="R1353" s="428"/>
      <c r="S1353" s="429"/>
      <c r="T1353" s="427" t="s">
        <v>605</v>
      </c>
      <c r="U1353" s="428"/>
      <c r="V1353" s="428"/>
      <c r="W1353" s="429"/>
      <c r="X1353" s="427" t="s">
        <v>605</v>
      </c>
      <c r="Y1353" s="428"/>
      <c r="Z1353" s="428"/>
      <c r="AA1353" s="429"/>
      <c r="AB1353" s="427" t="s">
        <v>605</v>
      </c>
      <c r="AC1353" s="428"/>
      <c r="AD1353" s="428"/>
      <c r="AE1353" s="429"/>
      <c r="AF1353" s="427" t="s">
        <v>605</v>
      </c>
      <c r="AG1353" s="428"/>
      <c r="AH1353" s="428"/>
      <c r="AI1353" s="429"/>
      <c r="AJ1353" s="427" t="s">
        <v>605</v>
      </c>
      <c r="AK1353" s="428"/>
      <c r="AL1353" s="428"/>
      <c r="AM1353" s="429"/>
      <c r="AN1353" s="430"/>
      <c r="AO1353" s="431"/>
      <c r="AP1353" s="431"/>
      <c r="AQ1353" s="432"/>
      <c r="AR1353" s="430"/>
      <c r="AS1353" s="431"/>
      <c r="AT1353" s="431"/>
      <c r="AU1353" s="432"/>
      <c r="AV1353" s="427" t="s">
        <v>605</v>
      </c>
      <c r="AW1353" s="428"/>
      <c r="AX1353" s="428"/>
      <c r="AY1353" s="429"/>
      <c r="AZ1353" s="71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  <c r="EC1353" s="9"/>
      <c r="ED1353" s="9"/>
      <c r="EE1353" s="9"/>
      <c r="EF1353" s="9"/>
      <c r="EG1353" s="9"/>
      <c r="EH1353" s="9"/>
      <c r="EI1353" s="9"/>
      <c r="EJ1353" s="9"/>
      <c r="EK1353" s="9"/>
      <c r="EL1353" s="9"/>
      <c r="EM1353" s="9"/>
      <c r="EN1353" s="9"/>
      <c r="EO1353" s="9"/>
      <c r="EP1353" s="9"/>
      <c r="EQ1353" s="9"/>
      <c r="ER1353" s="9"/>
      <c r="ES1353" s="9"/>
      <c r="ET1353" s="9"/>
      <c r="EU1353" s="9"/>
      <c r="EV1353" s="9"/>
      <c r="EW1353" s="9"/>
      <c r="EX1353" s="9"/>
      <c r="EY1353" s="9"/>
      <c r="EZ1353" s="9"/>
      <c r="FA1353" s="9"/>
      <c r="FB1353" s="9"/>
      <c r="FC1353" s="9"/>
      <c r="FD1353" s="9"/>
      <c r="FE1353" s="9"/>
      <c r="FF1353" s="9"/>
      <c r="FG1353" s="9"/>
    </row>
    <row r="1354" spans="1:163" ht="21" customHeight="1">
      <c r="A1354" s="611" t="s">
        <v>275</v>
      </c>
      <c r="B1354" s="611"/>
      <c r="C1354" s="611"/>
      <c r="D1354" s="611"/>
      <c r="E1354" s="611"/>
      <c r="F1354" s="611"/>
      <c r="G1354" s="611"/>
      <c r="H1354" s="611"/>
      <c r="I1354" s="611"/>
      <c r="J1354" s="611"/>
      <c r="K1354" s="611"/>
      <c r="L1354" s="611"/>
      <c r="M1354" s="611"/>
      <c r="N1354" s="425">
        <v>8</v>
      </c>
      <c r="O1354" s="426"/>
      <c r="P1354" s="427" t="s">
        <v>605</v>
      </c>
      <c r="Q1354" s="428"/>
      <c r="R1354" s="428"/>
      <c r="S1354" s="429"/>
      <c r="T1354" s="427" t="s">
        <v>605</v>
      </c>
      <c r="U1354" s="428"/>
      <c r="V1354" s="428"/>
      <c r="W1354" s="429"/>
      <c r="X1354" s="427" t="s">
        <v>605</v>
      </c>
      <c r="Y1354" s="428"/>
      <c r="Z1354" s="428"/>
      <c r="AA1354" s="429"/>
      <c r="AB1354" s="427" t="s">
        <v>605</v>
      </c>
      <c r="AC1354" s="428"/>
      <c r="AD1354" s="428"/>
      <c r="AE1354" s="429"/>
      <c r="AF1354" s="427" t="s">
        <v>605</v>
      </c>
      <c r="AG1354" s="428"/>
      <c r="AH1354" s="428"/>
      <c r="AI1354" s="429"/>
      <c r="AJ1354" s="427" t="s">
        <v>605</v>
      </c>
      <c r="AK1354" s="428"/>
      <c r="AL1354" s="428"/>
      <c r="AM1354" s="429"/>
      <c r="AN1354" s="427" t="s">
        <v>605</v>
      </c>
      <c r="AO1354" s="428"/>
      <c r="AP1354" s="428"/>
      <c r="AQ1354" s="429"/>
      <c r="AR1354" s="427" t="s">
        <v>605</v>
      </c>
      <c r="AS1354" s="428"/>
      <c r="AT1354" s="428"/>
      <c r="AU1354" s="429"/>
      <c r="AV1354" s="1050"/>
      <c r="AW1354" s="1051"/>
      <c r="AX1354" s="1051"/>
      <c r="AY1354" s="1052"/>
      <c r="AZ1354" s="71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  <c r="EC1354" s="9"/>
      <c r="ED1354" s="9"/>
      <c r="EE1354" s="9"/>
      <c r="EF1354" s="9"/>
      <c r="EG1354" s="9"/>
      <c r="EH1354" s="9"/>
      <c r="EI1354" s="9"/>
      <c r="EJ1354" s="9"/>
      <c r="EK1354" s="9"/>
      <c r="EL1354" s="9"/>
      <c r="EM1354" s="9"/>
      <c r="EN1354" s="9"/>
      <c r="EO1354" s="9"/>
      <c r="EP1354" s="9"/>
      <c r="EQ1354" s="9"/>
      <c r="ER1354" s="9"/>
      <c r="ES1354" s="9"/>
      <c r="ET1354" s="9"/>
      <c r="EU1354" s="9"/>
      <c r="EV1354" s="9"/>
      <c r="EW1354" s="9"/>
      <c r="EX1354" s="9"/>
      <c r="EY1354" s="9"/>
      <c r="EZ1354" s="9"/>
      <c r="FA1354" s="9"/>
      <c r="FB1354" s="9"/>
      <c r="FC1354" s="9"/>
      <c r="FD1354" s="9"/>
      <c r="FE1354" s="9"/>
      <c r="FF1354" s="9"/>
      <c r="FG1354" s="9"/>
    </row>
    <row r="1355" ht="11.25" customHeight="1"/>
    <row r="1356" ht="22.5" customHeight="1"/>
    <row r="1357" spans="1:163" ht="11.25" customHeight="1">
      <c r="A1357" s="496" t="s">
        <v>320</v>
      </c>
      <c r="B1357" s="496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 t="s">
        <v>1682</v>
      </c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</row>
    <row r="1358" spans="1:163" ht="35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 t="s">
        <v>1459</v>
      </c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129"/>
      <c r="AL1358" s="129"/>
      <c r="AM1358" s="129"/>
      <c r="AN1358" s="129"/>
      <c r="AO1358" s="129"/>
      <c r="AP1358" s="129"/>
      <c r="AQ1358" s="129"/>
      <c r="AR1358" s="129"/>
      <c r="AS1358" s="129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</row>
    <row r="1359" spans="1:163" ht="22.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40" t="s">
        <v>1460</v>
      </c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</row>
    <row r="1360" spans="1:163" ht="11.25" customHeight="1">
      <c r="A1360" s="2"/>
      <c r="B1360" s="2"/>
      <c r="C1360" s="2"/>
      <c r="D1360" s="130"/>
      <c r="E1360" s="130"/>
      <c r="F1360" s="130"/>
      <c r="G1360" s="130"/>
      <c r="H1360" s="130"/>
      <c r="I1360" s="130"/>
      <c r="J1360" s="130"/>
      <c r="K1360" s="2"/>
      <c r="L1360" s="2"/>
      <c r="M1360" s="2"/>
      <c r="N1360" s="2"/>
      <c r="O1360" s="130"/>
      <c r="P1360" s="130"/>
      <c r="Q1360" s="130"/>
      <c r="R1360" s="40" t="s">
        <v>360</v>
      </c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130"/>
      <c r="AK1360" s="130"/>
      <c r="AL1360" s="130"/>
      <c r="AM1360" s="130"/>
      <c r="AN1360" s="130"/>
      <c r="AO1360" s="130"/>
      <c r="AP1360" s="130"/>
      <c r="AQ1360" s="130"/>
      <c r="AR1360" s="130"/>
      <c r="AS1360" s="130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</row>
    <row r="1361" spans="1:54" ht="11.25" customHeight="1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AK1361" s="35"/>
      <c r="AL1361" s="35"/>
      <c r="AM1361" s="35"/>
      <c r="AN1361" s="35"/>
      <c r="AO1361" s="35"/>
      <c r="AP1361" s="35"/>
      <c r="AQ1361" s="35"/>
      <c r="AR1361" s="35"/>
      <c r="AS1361" s="35"/>
      <c r="AT1361" s="35"/>
      <c r="AW1361" s="35"/>
      <c r="AX1361" s="35"/>
      <c r="AY1361" s="35"/>
      <c r="AZ1361" s="35"/>
      <c r="BA1361" s="35"/>
      <c r="BB1361" s="35"/>
    </row>
    <row r="1362" spans="4:51" ht="11.25">
      <c r="D1362" s="437" t="s">
        <v>1152</v>
      </c>
      <c r="E1362" s="438"/>
      <c r="F1362" s="438"/>
      <c r="G1362" s="438"/>
      <c r="H1362" s="438"/>
      <c r="I1362" s="438"/>
      <c r="J1362" s="438"/>
      <c r="K1362" s="438"/>
      <c r="L1362" s="438"/>
      <c r="M1362" s="438"/>
      <c r="N1362" s="438"/>
      <c r="O1362" s="438"/>
      <c r="P1362" s="438"/>
      <c r="Q1362" s="438"/>
      <c r="R1362" s="438"/>
      <c r="S1362" s="438"/>
      <c r="T1362" s="438"/>
      <c r="U1362" s="438"/>
      <c r="V1362" s="438"/>
      <c r="W1362" s="438"/>
      <c r="X1362" s="438"/>
      <c r="Y1362" s="438"/>
      <c r="Z1362" s="438"/>
      <c r="AA1362" s="438"/>
      <c r="AB1362" s="438"/>
      <c r="AC1362" s="438"/>
      <c r="AD1362" s="438"/>
      <c r="AE1362" s="438"/>
      <c r="AF1362" s="438"/>
      <c r="AG1362" s="438"/>
      <c r="AH1362" s="438"/>
      <c r="AI1362" s="438"/>
      <c r="AJ1362" s="438"/>
      <c r="AK1362" s="439"/>
      <c r="AL1362" s="497" t="s">
        <v>525</v>
      </c>
      <c r="AM1362" s="447"/>
      <c r="AN1362" s="416" t="s">
        <v>1191</v>
      </c>
      <c r="AO1362" s="417"/>
      <c r="AP1362" s="446" t="s">
        <v>1192</v>
      </c>
      <c r="AQ1362" s="447"/>
      <c r="AR1362" s="416" t="s">
        <v>1153</v>
      </c>
      <c r="AS1362" s="417"/>
      <c r="AT1362" s="446" t="s">
        <v>785</v>
      </c>
      <c r="AU1362" s="447"/>
      <c r="AV1362" s="416" t="s">
        <v>146</v>
      </c>
      <c r="AW1362" s="417"/>
      <c r="AX1362" s="446" t="s">
        <v>786</v>
      </c>
      <c r="AY1362" s="447"/>
    </row>
    <row r="1363" spans="4:51" ht="77.25" customHeight="1">
      <c r="D1363" s="440" t="s">
        <v>1100</v>
      </c>
      <c r="E1363" s="441"/>
      <c r="F1363" s="441"/>
      <c r="G1363" s="441"/>
      <c r="H1363" s="441"/>
      <c r="I1363" s="441"/>
      <c r="J1363" s="441"/>
      <c r="K1363" s="441"/>
      <c r="L1363" s="441"/>
      <c r="M1363" s="441"/>
      <c r="N1363" s="441"/>
      <c r="O1363" s="441"/>
      <c r="P1363" s="441"/>
      <c r="Q1363" s="441"/>
      <c r="R1363" s="441"/>
      <c r="S1363" s="441"/>
      <c r="T1363" s="441"/>
      <c r="U1363" s="441"/>
      <c r="V1363" s="441"/>
      <c r="W1363" s="441"/>
      <c r="X1363" s="441"/>
      <c r="Y1363" s="441"/>
      <c r="Z1363" s="441"/>
      <c r="AA1363" s="441"/>
      <c r="AB1363" s="441"/>
      <c r="AC1363" s="441"/>
      <c r="AD1363" s="441"/>
      <c r="AE1363" s="441"/>
      <c r="AF1363" s="441"/>
      <c r="AG1363" s="441"/>
      <c r="AH1363" s="441"/>
      <c r="AI1363" s="441"/>
      <c r="AJ1363" s="441"/>
      <c r="AK1363" s="442"/>
      <c r="AL1363" s="420"/>
      <c r="AM1363" s="443"/>
      <c r="AN1363" s="420"/>
      <c r="AO1363" s="421"/>
      <c r="AP1363" s="421"/>
      <c r="AQ1363" s="443"/>
      <c r="AR1363" s="420"/>
      <c r="AS1363" s="421"/>
      <c r="AT1363" s="421"/>
      <c r="AU1363" s="443"/>
      <c r="AV1363" s="420"/>
      <c r="AW1363" s="421"/>
      <c r="AX1363" s="421"/>
      <c r="AY1363" s="443"/>
    </row>
    <row r="1364" spans="1:163" s="2" customFormat="1" ht="11.25" customHeight="1">
      <c r="A1364" s="1"/>
      <c r="B1364" s="1"/>
      <c r="C1364" s="1"/>
      <c r="D1364" s="462" t="s">
        <v>1439</v>
      </c>
      <c r="E1364" s="463"/>
      <c r="F1364" s="463"/>
      <c r="G1364" s="463"/>
      <c r="H1364" s="463"/>
      <c r="I1364" s="463"/>
      <c r="J1364" s="463"/>
      <c r="K1364" s="463"/>
      <c r="L1364" s="463"/>
      <c r="M1364" s="463"/>
      <c r="N1364" s="463"/>
      <c r="O1364" s="463"/>
      <c r="P1364" s="463"/>
      <c r="Q1364" s="463"/>
      <c r="R1364" s="463"/>
      <c r="S1364" s="463"/>
      <c r="T1364" s="463"/>
      <c r="U1364" s="463"/>
      <c r="V1364" s="463"/>
      <c r="W1364" s="463"/>
      <c r="X1364" s="463"/>
      <c r="Y1364" s="463"/>
      <c r="Z1364" s="463"/>
      <c r="AA1364" s="463"/>
      <c r="AB1364" s="463"/>
      <c r="AC1364" s="463"/>
      <c r="AD1364" s="463"/>
      <c r="AE1364" s="463"/>
      <c r="AF1364" s="463"/>
      <c r="AG1364" s="463"/>
      <c r="AH1364" s="463"/>
      <c r="AI1364" s="463"/>
      <c r="AJ1364" s="463"/>
      <c r="AK1364" s="464"/>
      <c r="AL1364" s="462" t="s">
        <v>1440</v>
      </c>
      <c r="AM1364" s="464"/>
      <c r="AN1364" s="462">
        <v>1</v>
      </c>
      <c r="AO1364" s="463"/>
      <c r="AP1364" s="463"/>
      <c r="AQ1364" s="464"/>
      <c r="AR1364" s="462">
        <v>2</v>
      </c>
      <c r="AS1364" s="463"/>
      <c r="AT1364" s="463"/>
      <c r="AU1364" s="464"/>
      <c r="AV1364" s="462">
        <v>3</v>
      </c>
      <c r="AW1364" s="463"/>
      <c r="AX1364" s="463"/>
      <c r="AY1364" s="464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</row>
    <row r="1365" spans="1:163" s="2" customFormat="1" ht="24.75" customHeight="1">
      <c r="A1365" s="1"/>
      <c r="B1365" s="1"/>
      <c r="C1365" s="1"/>
      <c r="D1365" s="376" t="s">
        <v>147</v>
      </c>
      <c r="E1365" s="377"/>
      <c r="F1365" s="377"/>
      <c r="G1365" s="377"/>
      <c r="H1365" s="377"/>
      <c r="I1365" s="377"/>
      <c r="J1365" s="377"/>
      <c r="K1365" s="377"/>
      <c r="L1365" s="377"/>
      <c r="M1365" s="377"/>
      <c r="N1365" s="377"/>
      <c r="O1365" s="377"/>
      <c r="P1365" s="377"/>
      <c r="Q1365" s="377"/>
      <c r="R1365" s="377"/>
      <c r="S1365" s="377"/>
      <c r="T1365" s="377"/>
      <c r="U1365" s="377"/>
      <c r="V1365" s="377"/>
      <c r="W1365" s="377"/>
      <c r="X1365" s="377"/>
      <c r="Y1365" s="377"/>
      <c r="Z1365" s="377"/>
      <c r="AA1365" s="377"/>
      <c r="AB1365" s="377"/>
      <c r="AC1365" s="377"/>
      <c r="AD1365" s="377"/>
      <c r="AE1365" s="377"/>
      <c r="AF1365" s="377"/>
      <c r="AG1365" s="377"/>
      <c r="AH1365" s="377"/>
      <c r="AI1365" s="377"/>
      <c r="AJ1365" s="377"/>
      <c r="AK1365" s="378"/>
      <c r="AL1365" s="412">
        <v>1</v>
      </c>
      <c r="AM1365" s="413"/>
      <c r="AN1365" s="1053">
        <f>SUM(AN1369:AQ1376)</f>
        <v>0</v>
      </c>
      <c r="AO1365" s="904"/>
      <c r="AP1365" s="904"/>
      <c r="AQ1365" s="905"/>
      <c r="AR1365" s="1053">
        <f>SUM(AR1369:AU1376)</f>
        <v>0</v>
      </c>
      <c r="AS1365" s="904"/>
      <c r="AT1365" s="904"/>
      <c r="AU1365" s="905"/>
      <c r="AV1365" s="1053">
        <f>SUM(AV1369:AY1376)</f>
        <v>0</v>
      </c>
      <c r="AW1365" s="904"/>
      <c r="AX1365" s="904"/>
      <c r="AY1365" s="905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</row>
    <row r="1366" spans="4:51" ht="27" customHeight="1">
      <c r="D1366" s="6"/>
      <c r="E1366" s="103"/>
      <c r="F1366" s="377" t="s">
        <v>382</v>
      </c>
      <c r="G1366" s="451"/>
      <c r="H1366" s="451"/>
      <c r="I1366" s="451"/>
      <c r="J1366" s="451"/>
      <c r="K1366" s="451"/>
      <c r="L1366" s="451"/>
      <c r="M1366" s="451"/>
      <c r="N1366" s="451"/>
      <c r="O1366" s="451"/>
      <c r="P1366" s="451"/>
      <c r="Q1366" s="451"/>
      <c r="R1366" s="451"/>
      <c r="S1366" s="451"/>
      <c r="T1366" s="451"/>
      <c r="U1366" s="451"/>
      <c r="V1366" s="451"/>
      <c r="W1366" s="451"/>
      <c r="X1366" s="451"/>
      <c r="Y1366" s="451"/>
      <c r="Z1366" s="451"/>
      <c r="AA1366" s="451"/>
      <c r="AB1366" s="451"/>
      <c r="AC1366" s="451"/>
      <c r="AD1366" s="451"/>
      <c r="AE1366" s="451"/>
      <c r="AF1366" s="451"/>
      <c r="AG1366" s="451"/>
      <c r="AH1366" s="451"/>
      <c r="AI1366" s="451"/>
      <c r="AJ1366" s="451"/>
      <c r="AK1366" s="453"/>
      <c r="AL1366" s="412">
        <v>2</v>
      </c>
      <c r="AM1366" s="413"/>
      <c r="AN1366" s="369"/>
      <c r="AO1366" s="370"/>
      <c r="AP1366" s="370"/>
      <c r="AQ1366" s="371"/>
      <c r="AR1366" s="369"/>
      <c r="AS1366" s="370"/>
      <c r="AT1366" s="370"/>
      <c r="AU1366" s="371"/>
      <c r="AV1366" s="369"/>
      <c r="AW1366" s="370"/>
      <c r="AX1366" s="370"/>
      <c r="AY1366" s="371"/>
    </row>
    <row r="1367" spans="4:51" ht="27" customHeight="1">
      <c r="D1367" s="395" t="s">
        <v>1874</v>
      </c>
      <c r="E1367" s="400"/>
      <c r="F1367" s="400"/>
      <c r="G1367" s="400"/>
      <c r="H1367" s="400"/>
      <c r="I1367" s="400"/>
      <c r="J1367" s="400"/>
      <c r="K1367" s="400"/>
      <c r="L1367" s="400"/>
      <c r="M1367" s="400"/>
      <c r="N1367" s="400"/>
      <c r="O1367" s="400"/>
      <c r="P1367" s="400"/>
      <c r="Q1367" s="400"/>
      <c r="R1367" s="400"/>
      <c r="S1367" s="400"/>
      <c r="T1367" s="400"/>
      <c r="U1367" s="400"/>
      <c r="V1367" s="400"/>
      <c r="W1367" s="400"/>
      <c r="X1367" s="400"/>
      <c r="Y1367" s="400"/>
      <c r="Z1367" s="400"/>
      <c r="AA1367" s="400"/>
      <c r="AB1367" s="400"/>
      <c r="AC1367" s="400"/>
      <c r="AD1367" s="400"/>
      <c r="AE1367" s="400"/>
      <c r="AF1367" s="400"/>
      <c r="AG1367" s="400"/>
      <c r="AH1367" s="400"/>
      <c r="AI1367" s="400"/>
      <c r="AJ1367" s="400"/>
      <c r="AK1367" s="401"/>
      <c r="AL1367" s="412">
        <v>2.1</v>
      </c>
      <c r="AM1367" s="413"/>
      <c r="AN1367" s="369"/>
      <c r="AO1367" s="370"/>
      <c r="AP1367" s="370"/>
      <c r="AQ1367" s="371"/>
      <c r="AR1367" s="369"/>
      <c r="AS1367" s="370"/>
      <c r="AT1367" s="370"/>
      <c r="AU1367" s="371"/>
      <c r="AV1367" s="369"/>
      <c r="AW1367" s="370"/>
      <c r="AX1367" s="370"/>
      <c r="AY1367" s="371"/>
    </row>
    <row r="1368" spans="4:51" ht="27" customHeight="1">
      <c r="D1368" s="62"/>
      <c r="E1368" s="240"/>
      <c r="F1368" s="400" t="s">
        <v>1873</v>
      </c>
      <c r="G1368" s="400"/>
      <c r="H1368" s="400"/>
      <c r="I1368" s="400"/>
      <c r="J1368" s="400"/>
      <c r="K1368" s="400"/>
      <c r="L1368" s="400"/>
      <c r="M1368" s="400"/>
      <c r="N1368" s="400"/>
      <c r="O1368" s="400"/>
      <c r="P1368" s="400"/>
      <c r="Q1368" s="400"/>
      <c r="R1368" s="400"/>
      <c r="S1368" s="400"/>
      <c r="T1368" s="400"/>
      <c r="U1368" s="400"/>
      <c r="V1368" s="400"/>
      <c r="W1368" s="400"/>
      <c r="X1368" s="400"/>
      <c r="Y1368" s="400"/>
      <c r="Z1368" s="400"/>
      <c r="AA1368" s="400"/>
      <c r="AB1368" s="400"/>
      <c r="AC1368" s="400"/>
      <c r="AD1368" s="400"/>
      <c r="AE1368" s="400"/>
      <c r="AF1368" s="400"/>
      <c r="AG1368" s="400"/>
      <c r="AH1368" s="400"/>
      <c r="AI1368" s="400"/>
      <c r="AJ1368" s="400"/>
      <c r="AK1368" s="401"/>
      <c r="AL1368" s="412">
        <v>2.2</v>
      </c>
      <c r="AM1368" s="413"/>
      <c r="AN1368" s="369"/>
      <c r="AO1368" s="370"/>
      <c r="AP1368" s="370"/>
      <c r="AQ1368" s="371"/>
      <c r="AR1368" s="369"/>
      <c r="AS1368" s="370"/>
      <c r="AT1368" s="370"/>
      <c r="AU1368" s="371"/>
      <c r="AV1368" s="369"/>
      <c r="AW1368" s="370"/>
      <c r="AX1368" s="370"/>
      <c r="AY1368" s="371"/>
    </row>
    <row r="1369" spans="4:51" ht="27" customHeight="1">
      <c r="D1369" s="62"/>
      <c r="E1369" s="240"/>
      <c r="F1369" s="400" t="s">
        <v>1875</v>
      </c>
      <c r="G1369" s="400"/>
      <c r="H1369" s="400"/>
      <c r="I1369" s="400"/>
      <c r="J1369" s="400"/>
      <c r="K1369" s="400"/>
      <c r="L1369" s="400"/>
      <c r="M1369" s="400"/>
      <c r="N1369" s="400"/>
      <c r="O1369" s="400"/>
      <c r="P1369" s="400"/>
      <c r="Q1369" s="400"/>
      <c r="R1369" s="400"/>
      <c r="S1369" s="400"/>
      <c r="T1369" s="400"/>
      <c r="U1369" s="400"/>
      <c r="V1369" s="400"/>
      <c r="W1369" s="400"/>
      <c r="X1369" s="400"/>
      <c r="Y1369" s="400"/>
      <c r="Z1369" s="400"/>
      <c r="AA1369" s="400"/>
      <c r="AB1369" s="400"/>
      <c r="AC1369" s="400"/>
      <c r="AD1369" s="400"/>
      <c r="AE1369" s="400"/>
      <c r="AF1369" s="400"/>
      <c r="AG1369" s="400"/>
      <c r="AH1369" s="400"/>
      <c r="AI1369" s="400"/>
      <c r="AJ1369" s="400"/>
      <c r="AK1369" s="401"/>
      <c r="AL1369" s="412">
        <v>2.3</v>
      </c>
      <c r="AM1369" s="413"/>
      <c r="AN1369" s="369"/>
      <c r="AO1369" s="370"/>
      <c r="AP1369" s="370"/>
      <c r="AQ1369" s="371"/>
      <c r="AR1369" s="369"/>
      <c r="AS1369" s="370"/>
      <c r="AT1369" s="370"/>
      <c r="AU1369" s="371"/>
      <c r="AV1369" s="369"/>
      <c r="AW1369" s="370"/>
      <c r="AX1369" s="370"/>
      <c r="AY1369" s="371"/>
    </row>
    <row r="1370" spans="4:51" ht="22.5" customHeight="1">
      <c r="D1370" s="6"/>
      <c r="E1370" s="103"/>
      <c r="F1370" s="377" t="s">
        <v>1396</v>
      </c>
      <c r="G1370" s="451"/>
      <c r="H1370" s="451"/>
      <c r="I1370" s="451"/>
      <c r="J1370" s="451"/>
      <c r="K1370" s="451"/>
      <c r="L1370" s="451"/>
      <c r="M1370" s="451"/>
      <c r="N1370" s="451"/>
      <c r="O1370" s="451"/>
      <c r="P1370" s="451"/>
      <c r="Q1370" s="451"/>
      <c r="R1370" s="451"/>
      <c r="S1370" s="451"/>
      <c r="T1370" s="451"/>
      <c r="U1370" s="451"/>
      <c r="V1370" s="451"/>
      <c r="W1370" s="451"/>
      <c r="X1370" s="451"/>
      <c r="Y1370" s="451"/>
      <c r="Z1370" s="451"/>
      <c r="AA1370" s="451"/>
      <c r="AB1370" s="451"/>
      <c r="AC1370" s="451"/>
      <c r="AD1370" s="451"/>
      <c r="AE1370" s="451"/>
      <c r="AF1370" s="451"/>
      <c r="AG1370" s="451"/>
      <c r="AH1370" s="451"/>
      <c r="AI1370" s="451"/>
      <c r="AJ1370" s="451"/>
      <c r="AK1370" s="453"/>
      <c r="AL1370" s="412">
        <v>3</v>
      </c>
      <c r="AM1370" s="413"/>
      <c r="AN1370" s="369"/>
      <c r="AO1370" s="370"/>
      <c r="AP1370" s="370"/>
      <c r="AQ1370" s="371"/>
      <c r="AR1370" s="369"/>
      <c r="AS1370" s="370"/>
      <c r="AT1370" s="370"/>
      <c r="AU1370" s="371"/>
      <c r="AV1370" s="369"/>
      <c r="AW1370" s="370"/>
      <c r="AX1370" s="370"/>
      <c r="AY1370" s="371"/>
    </row>
    <row r="1371" spans="4:51" ht="20.25" customHeight="1">
      <c r="D1371" s="6"/>
      <c r="E1371" s="103"/>
      <c r="F1371" s="377" t="s">
        <v>383</v>
      </c>
      <c r="G1371" s="451"/>
      <c r="H1371" s="451"/>
      <c r="I1371" s="451"/>
      <c r="J1371" s="451"/>
      <c r="K1371" s="451"/>
      <c r="L1371" s="451"/>
      <c r="M1371" s="451"/>
      <c r="N1371" s="451"/>
      <c r="O1371" s="451"/>
      <c r="P1371" s="451"/>
      <c r="Q1371" s="451"/>
      <c r="R1371" s="451"/>
      <c r="S1371" s="451"/>
      <c r="T1371" s="451"/>
      <c r="U1371" s="451"/>
      <c r="V1371" s="451"/>
      <c r="W1371" s="451"/>
      <c r="X1371" s="451"/>
      <c r="Y1371" s="451"/>
      <c r="Z1371" s="451"/>
      <c r="AA1371" s="451"/>
      <c r="AB1371" s="451"/>
      <c r="AC1371" s="451"/>
      <c r="AD1371" s="451"/>
      <c r="AE1371" s="451"/>
      <c r="AF1371" s="451"/>
      <c r="AG1371" s="451"/>
      <c r="AH1371" s="451"/>
      <c r="AI1371" s="451"/>
      <c r="AJ1371" s="451"/>
      <c r="AK1371" s="453"/>
      <c r="AL1371" s="412">
        <v>4</v>
      </c>
      <c r="AM1371" s="413"/>
      <c r="AN1371" s="369"/>
      <c r="AO1371" s="370"/>
      <c r="AP1371" s="370"/>
      <c r="AQ1371" s="371"/>
      <c r="AR1371" s="369"/>
      <c r="AS1371" s="370"/>
      <c r="AT1371" s="370"/>
      <c r="AU1371" s="371"/>
      <c r="AV1371" s="369"/>
      <c r="AW1371" s="370"/>
      <c r="AX1371" s="370"/>
      <c r="AY1371" s="371"/>
    </row>
    <row r="1372" spans="4:51" ht="33" customHeight="1">
      <c r="D1372" s="6"/>
      <c r="E1372" s="103"/>
      <c r="F1372" s="377" t="s">
        <v>323</v>
      </c>
      <c r="G1372" s="451"/>
      <c r="H1372" s="451"/>
      <c r="I1372" s="451"/>
      <c r="J1372" s="451"/>
      <c r="K1372" s="451"/>
      <c r="L1372" s="451"/>
      <c r="M1372" s="451"/>
      <c r="N1372" s="451"/>
      <c r="O1372" s="451"/>
      <c r="P1372" s="451"/>
      <c r="Q1372" s="451"/>
      <c r="R1372" s="451"/>
      <c r="S1372" s="451"/>
      <c r="T1372" s="451"/>
      <c r="U1372" s="451"/>
      <c r="V1372" s="451"/>
      <c r="W1372" s="451"/>
      <c r="X1372" s="451"/>
      <c r="Y1372" s="451"/>
      <c r="Z1372" s="451"/>
      <c r="AA1372" s="451"/>
      <c r="AB1372" s="451"/>
      <c r="AC1372" s="451"/>
      <c r="AD1372" s="451"/>
      <c r="AE1372" s="451"/>
      <c r="AF1372" s="451"/>
      <c r="AG1372" s="451"/>
      <c r="AH1372" s="451"/>
      <c r="AI1372" s="451"/>
      <c r="AJ1372" s="451"/>
      <c r="AK1372" s="453"/>
      <c r="AL1372" s="412">
        <v>5</v>
      </c>
      <c r="AM1372" s="413"/>
      <c r="AN1372" s="369"/>
      <c r="AO1372" s="370"/>
      <c r="AP1372" s="370"/>
      <c r="AQ1372" s="371"/>
      <c r="AR1372" s="369"/>
      <c r="AS1372" s="370"/>
      <c r="AT1372" s="370"/>
      <c r="AU1372" s="371"/>
      <c r="AV1372" s="369"/>
      <c r="AW1372" s="370"/>
      <c r="AX1372" s="370"/>
      <c r="AY1372" s="371"/>
    </row>
    <row r="1373" spans="1:163" s="8" customFormat="1" ht="25.5" customHeight="1">
      <c r="A1373" s="1"/>
      <c r="B1373" s="1"/>
      <c r="C1373" s="1"/>
      <c r="D1373" s="6"/>
      <c r="E1373" s="103"/>
      <c r="F1373" s="377" t="s">
        <v>413</v>
      </c>
      <c r="G1373" s="451"/>
      <c r="H1373" s="451"/>
      <c r="I1373" s="451"/>
      <c r="J1373" s="451"/>
      <c r="K1373" s="451"/>
      <c r="L1373" s="451"/>
      <c r="M1373" s="451"/>
      <c r="N1373" s="451"/>
      <c r="O1373" s="451"/>
      <c r="P1373" s="451"/>
      <c r="Q1373" s="451"/>
      <c r="R1373" s="451"/>
      <c r="S1373" s="451"/>
      <c r="T1373" s="451"/>
      <c r="U1373" s="451"/>
      <c r="V1373" s="451"/>
      <c r="W1373" s="451"/>
      <c r="X1373" s="451"/>
      <c r="Y1373" s="451"/>
      <c r="Z1373" s="451"/>
      <c r="AA1373" s="451"/>
      <c r="AB1373" s="451"/>
      <c r="AC1373" s="451"/>
      <c r="AD1373" s="451"/>
      <c r="AE1373" s="451"/>
      <c r="AF1373" s="451"/>
      <c r="AG1373" s="451"/>
      <c r="AH1373" s="451"/>
      <c r="AI1373" s="451"/>
      <c r="AJ1373" s="451"/>
      <c r="AK1373" s="453"/>
      <c r="AL1373" s="412">
        <v>6</v>
      </c>
      <c r="AM1373" s="413"/>
      <c r="AN1373" s="369"/>
      <c r="AO1373" s="370"/>
      <c r="AP1373" s="370"/>
      <c r="AQ1373" s="371"/>
      <c r="AR1373" s="369"/>
      <c r="AS1373" s="370"/>
      <c r="AT1373" s="370"/>
      <c r="AU1373" s="371"/>
      <c r="AV1373" s="369"/>
      <c r="AW1373" s="370"/>
      <c r="AX1373" s="370"/>
      <c r="AY1373" s="37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</row>
    <row r="1374" spans="1:163" s="9" customFormat="1" ht="29.25" customHeight="1">
      <c r="A1374" s="1"/>
      <c r="B1374" s="1"/>
      <c r="C1374" s="1"/>
      <c r="D1374" s="6"/>
      <c r="E1374" s="103"/>
      <c r="F1374" s="377" t="s">
        <v>414</v>
      </c>
      <c r="G1374" s="451"/>
      <c r="H1374" s="451"/>
      <c r="I1374" s="451"/>
      <c r="J1374" s="451"/>
      <c r="K1374" s="451"/>
      <c r="L1374" s="451"/>
      <c r="M1374" s="451"/>
      <c r="N1374" s="451"/>
      <c r="O1374" s="451"/>
      <c r="P1374" s="451"/>
      <c r="Q1374" s="451"/>
      <c r="R1374" s="451"/>
      <c r="S1374" s="451"/>
      <c r="T1374" s="451"/>
      <c r="U1374" s="451"/>
      <c r="V1374" s="451"/>
      <c r="W1374" s="451"/>
      <c r="X1374" s="451"/>
      <c r="Y1374" s="451"/>
      <c r="Z1374" s="451"/>
      <c r="AA1374" s="451"/>
      <c r="AB1374" s="451"/>
      <c r="AC1374" s="451"/>
      <c r="AD1374" s="451"/>
      <c r="AE1374" s="451"/>
      <c r="AF1374" s="451"/>
      <c r="AG1374" s="451"/>
      <c r="AH1374" s="451"/>
      <c r="AI1374" s="451"/>
      <c r="AJ1374" s="451"/>
      <c r="AK1374" s="453"/>
      <c r="AL1374" s="412">
        <v>7</v>
      </c>
      <c r="AM1374" s="413"/>
      <c r="AN1374" s="369"/>
      <c r="AO1374" s="370"/>
      <c r="AP1374" s="370"/>
      <c r="AQ1374" s="371"/>
      <c r="AR1374" s="369"/>
      <c r="AS1374" s="370"/>
      <c r="AT1374" s="370"/>
      <c r="AU1374" s="371"/>
      <c r="AV1374" s="369"/>
      <c r="AW1374" s="370"/>
      <c r="AX1374" s="370"/>
      <c r="AY1374" s="37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</row>
    <row r="1375" spans="1:163" s="9" customFormat="1" ht="20.25" customHeight="1">
      <c r="A1375" s="1"/>
      <c r="B1375" s="1"/>
      <c r="C1375" s="1"/>
      <c r="D1375" s="6"/>
      <c r="E1375" s="103"/>
      <c r="F1375" s="377" t="s">
        <v>415</v>
      </c>
      <c r="G1375" s="451"/>
      <c r="H1375" s="451"/>
      <c r="I1375" s="451"/>
      <c r="J1375" s="451"/>
      <c r="K1375" s="451"/>
      <c r="L1375" s="451"/>
      <c r="M1375" s="451"/>
      <c r="N1375" s="451"/>
      <c r="O1375" s="451"/>
      <c r="P1375" s="451"/>
      <c r="Q1375" s="451"/>
      <c r="R1375" s="451"/>
      <c r="S1375" s="451"/>
      <c r="T1375" s="451"/>
      <c r="U1375" s="451"/>
      <c r="V1375" s="451"/>
      <c r="W1375" s="451"/>
      <c r="X1375" s="451"/>
      <c r="Y1375" s="451"/>
      <c r="Z1375" s="451"/>
      <c r="AA1375" s="451"/>
      <c r="AB1375" s="451"/>
      <c r="AC1375" s="451"/>
      <c r="AD1375" s="451"/>
      <c r="AE1375" s="451"/>
      <c r="AF1375" s="451"/>
      <c r="AG1375" s="451"/>
      <c r="AH1375" s="451"/>
      <c r="AI1375" s="451"/>
      <c r="AJ1375" s="451"/>
      <c r="AK1375" s="453"/>
      <c r="AL1375" s="412">
        <v>8</v>
      </c>
      <c r="AM1375" s="413"/>
      <c r="AN1375" s="369"/>
      <c r="AO1375" s="370"/>
      <c r="AP1375" s="370"/>
      <c r="AQ1375" s="371"/>
      <c r="AR1375" s="369"/>
      <c r="AS1375" s="370"/>
      <c r="AT1375" s="370"/>
      <c r="AU1375" s="371"/>
      <c r="AV1375" s="369"/>
      <c r="AW1375" s="370"/>
      <c r="AX1375" s="370"/>
      <c r="AY1375" s="37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</row>
    <row r="1376" spans="1:163" s="9" customFormat="1" ht="16.5" customHeight="1">
      <c r="A1376" s="1"/>
      <c r="B1376" s="1"/>
      <c r="C1376" s="1"/>
      <c r="D1376" s="6"/>
      <c r="E1376" s="103"/>
      <c r="F1376" s="377" t="s">
        <v>416</v>
      </c>
      <c r="G1376" s="451"/>
      <c r="H1376" s="451"/>
      <c r="I1376" s="451"/>
      <c r="J1376" s="451"/>
      <c r="K1376" s="451"/>
      <c r="L1376" s="451"/>
      <c r="M1376" s="451"/>
      <c r="N1376" s="451"/>
      <c r="O1376" s="451"/>
      <c r="P1376" s="451"/>
      <c r="Q1376" s="451"/>
      <c r="R1376" s="451"/>
      <c r="S1376" s="451"/>
      <c r="T1376" s="451"/>
      <c r="U1376" s="451"/>
      <c r="V1376" s="451"/>
      <c r="W1376" s="451"/>
      <c r="X1376" s="451"/>
      <c r="Y1376" s="451"/>
      <c r="Z1376" s="451"/>
      <c r="AA1376" s="451"/>
      <c r="AB1376" s="451"/>
      <c r="AC1376" s="451"/>
      <c r="AD1376" s="451"/>
      <c r="AE1376" s="451"/>
      <c r="AF1376" s="451"/>
      <c r="AG1376" s="451"/>
      <c r="AH1376" s="451"/>
      <c r="AI1376" s="451"/>
      <c r="AJ1376" s="451"/>
      <c r="AK1376" s="453"/>
      <c r="AL1376" s="412">
        <v>9</v>
      </c>
      <c r="AM1376" s="413"/>
      <c r="AN1376" s="369"/>
      <c r="AO1376" s="370"/>
      <c r="AP1376" s="370"/>
      <c r="AQ1376" s="371"/>
      <c r="AR1376" s="369"/>
      <c r="AS1376" s="370"/>
      <c r="AT1376" s="370"/>
      <c r="AU1376" s="371"/>
      <c r="AV1376" s="369"/>
      <c r="AW1376" s="370"/>
      <c r="AX1376" s="370"/>
      <c r="AY1376" s="37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</row>
    <row r="1377" spans="1:163" s="10" customFormat="1" ht="11.2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</row>
    <row r="1378" spans="1:163" s="10" customFormat="1" ht="11.2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</row>
    <row r="1379" spans="1:163" s="10" customFormat="1" ht="11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41"/>
      <c r="N1379" s="41"/>
      <c r="O1379" s="2"/>
      <c r="P1379" s="41"/>
      <c r="Q1379" s="41"/>
      <c r="R1379" s="41"/>
      <c r="S1379" s="2"/>
      <c r="T1379" s="2"/>
      <c r="U1379" s="41"/>
      <c r="V1379" s="41"/>
      <c r="W1379" s="41"/>
      <c r="X1379" s="41"/>
      <c r="Y1379" s="41"/>
      <c r="Z1379" s="41" t="s">
        <v>422</v>
      </c>
      <c r="AA1379" s="41"/>
      <c r="AB1379" s="41"/>
      <c r="AC1379" s="41"/>
      <c r="AD1379" s="2"/>
      <c r="AE1379" s="41"/>
      <c r="AF1379" s="41"/>
      <c r="AG1379" s="41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</row>
    <row r="1380" spans="1:163" s="10" customFormat="1" ht="11.2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9"/>
      <c r="N1380" s="9"/>
      <c r="O1380" s="9"/>
      <c r="P1380" s="9"/>
      <c r="Q1380" s="9"/>
      <c r="R1380" s="9"/>
      <c r="S1380" s="87"/>
      <c r="T1380" s="87"/>
      <c r="U1380" s="87"/>
      <c r="V1380" s="87"/>
      <c r="W1380" s="87"/>
      <c r="X1380" s="87"/>
      <c r="Y1380" s="87"/>
      <c r="Z1380" s="87"/>
      <c r="AA1380" s="87"/>
      <c r="AB1380" s="87"/>
      <c r="AC1380" s="87"/>
      <c r="AD1380" s="87"/>
      <c r="AE1380" s="87"/>
      <c r="AF1380" s="87"/>
      <c r="AG1380" s="87"/>
      <c r="AH1380" s="87"/>
      <c r="AI1380" s="87"/>
      <c r="AJ1380" s="87"/>
      <c r="AK1380" s="1"/>
      <c r="AL1380" s="9"/>
      <c r="AM1380" s="9"/>
      <c r="AN1380" s="9"/>
      <c r="AO1380" s="9"/>
      <c r="AP1380" s="9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</row>
    <row r="1381" spans="1:163" s="10" customFormat="1" ht="11.2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437" t="s">
        <v>207</v>
      </c>
      <c r="N1381" s="438"/>
      <c r="O1381" s="438"/>
      <c r="P1381" s="438"/>
      <c r="Q1381" s="438"/>
      <c r="R1381" s="438"/>
      <c r="S1381" s="438"/>
      <c r="T1381" s="438"/>
      <c r="U1381" s="438"/>
      <c r="V1381" s="438"/>
      <c r="W1381" s="438"/>
      <c r="X1381" s="438"/>
      <c r="Y1381" s="438"/>
      <c r="Z1381" s="438"/>
      <c r="AA1381" s="438"/>
      <c r="AB1381" s="438"/>
      <c r="AC1381" s="439"/>
      <c r="AD1381" s="497" t="s">
        <v>525</v>
      </c>
      <c r="AE1381" s="664"/>
      <c r="AF1381" s="416" t="s">
        <v>1154</v>
      </c>
      <c r="AG1381" s="417"/>
      <c r="AH1381" s="446" t="s">
        <v>836</v>
      </c>
      <c r="AI1381" s="447"/>
      <c r="AJ1381" s="437" t="s">
        <v>148</v>
      </c>
      <c r="AK1381" s="438"/>
      <c r="AL1381" s="438"/>
      <c r="AM1381" s="438"/>
      <c r="AN1381" s="438"/>
      <c r="AO1381" s="438"/>
      <c r="AP1381" s="438"/>
      <c r="AQ1381" s="438"/>
      <c r="AR1381" s="438"/>
      <c r="AS1381" s="438"/>
      <c r="AT1381" s="438"/>
      <c r="AU1381" s="439"/>
      <c r="AV1381" s="416" t="s">
        <v>1155</v>
      </c>
      <c r="AW1381" s="417"/>
      <c r="AX1381" s="446" t="s">
        <v>206</v>
      </c>
      <c r="AY1381" s="447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</row>
    <row r="1382" spans="1:163" s="10" customFormat="1" ht="11.2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459"/>
      <c r="N1382" s="460"/>
      <c r="O1382" s="460"/>
      <c r="P1382" s="460"/>
      <c r="Q1382" s="460"/>
      <c r="R1382" s="460"/>
      <c r="S1382" s="460"/>
      <c r="T1382" s="460"/>
      <c r="U1382" s="460"/>
      <c r="V1382" s="460"/>
      <c r="W1382" s="460"/>
      <c r="X1382" s="460"/>
      <c r="Y1382" s="460"/>
      <c r="Z1382" s="460"/>
      <c r="AA1382" s="460"/>
      <c r="AB1382" s="460"/>
      <c r="AC1382" s="461"/>
      <c r="AD1382" s="665"/>
      <c r="AE1382" s="666"/>
      <c r="AF1382" s="418"/>
      <c r="AG1382" s="419"/>
      <c r="AH1382" s="419"/>
      <c r="AI1382" s="449"/>
      <c r="AJ1382" s="440" t="s">
        <v>835</v>
      </c>
      <c r="AK1382" s="441"/>
      <c r="AL1382" s="441"/>
      <c r="AM1382" s="441"/>
      <c r="AN1382" s="441"/>
      <c r="AO1382" s="441"/>
      <c r="AP1382" s="441"/>
      <c r="AQ1382" s="441"/>
      <c r="AR1382" s="441"/>
      <c r="AS1382" s="441"/>
      <c r="AT1382" s="441"/>
      <c r="AU1382" s="442"/>
      <c r="AV1382" s="418"/>
      <c r="AW1382" s="419"/>
      <c r="AX1382" s="419"/>
      <c r="AY1382" s="449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</row>
    <row r="1383" spans="1:163" s="10" customFormat="1" ht="83.2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440" t="s">
        <v>1458</v>
      </c>
      <c r="N1383" s="441"/>
      <c r="O1383" s="441"/>
      <c r="P1383" s="441"/>
      <c r="Q1383" s="441"/>
      <c r="R1383" s="441"/>
      <c r="S1383" s="441"/>
      <c r="T1383" s="441"/>
      <c r="U1383" s="441"/>
      <c r="V1383" s="441"/>
      <c r="W1383" s="441"/>
      <c r="X1383" s="441"/>
      <c r="Y1383" s="441"/>
      <c r="Z1383" s="441"/>
      <c r="AA1383" s="441"/>
      <c r="AB1383" s="441"/>
      <c r="AC1383" s="442"/>
      <c r="AD1383" s="667"/>
      <c r="AE1383" s="668"/>
      <c r="AF1383" s="420"/>
      <c r="AG1383" s="421"/>
      <c r="AH1383" s="421"/>
      <c r="AI1383" s="443"/>
      <c r="AJ1383" s="450" t="s">
        <v>417</v>
      </c>
      <c r="AK1383" s="451"/>
      <c r="AL1383" s="452" t="s">
        <v>837</v>
      </c>
      <c r="AM1383" s="453"/>
      <c r="AN1383" s="450" t="s">
        <v>1472</v>
      </c>
      <c r="AO1383" s="451"/>
      <c r="AP1383" s="452" t="s">
        <v>204</v>
      </c>
      <c r="AQ1383" s="453"/>
      <c r="AR1383" s="450" t="s">
        <v>1156</v>
      </c>
      <c r="AS1383" s="451"/>
      <c r="AT1383" s="452" t="s">
        <v>205</v>
      </c>
      <c r="AU1383" s="453"/>
      <c r="AV1383" s="420"/>
      <c r="AW1383" s="421"/>
      <c r="AX1383" s="421"/>
      <c r="AY1383" s="443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</row>
    <row r="1384" spans="1:163" s="10" customFormat="1" ht="11.2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462" t="s">
        <v>1439</v>
      </c>
      <c r="N1384" s="463"/>
      <c r="O1384" s="463"/>
      <c r="P1384" s="463"/>
      <c r="Q1384" s="463"/>
      <c r="R1384" s="463"/>
      <c r="S1384" s="463"/>
      <c r="T1384" s="463"/>
      <c r="U1384" s="463"/>
      <c r="V1384" s="463"/>
      <c r="W1384" s="463"/>
      <c r="X1384" s="463"/>
      <c r="Y1384" s="463"/>
      <c r="Z1384" s="463"/>
      <c r="AA1384" s="463"/>
      <c r="AB1384" s="463"/>
      <c r="AC1384" s="464"/>
      <c r="AD1384" s="425" t="s">
        <v>1440</v>
      </c>
      <c r="AE1384" s="426"/>
      <c r="AF1384" s="462">
        <v>1</v>
      </c>
      <c r="AG1384" s="463"/>
      <c r="AH1384" s="463"/>
      <c r="AI1384" s="464"/>
      <c r="AJ1384" s="462">
        <v>2</v>
      </c>
      <c r="AK1384" s="463"/>
      <c r="AL1384" s="463"/>
      <c r="AM1384" s="464"/>
      <c r="AN1384" s="462">
        <v>3</v>
      </c>
      <c r="AO1384" s="463"/>
      <c r="AP1384" s="463"/>
      <c r="AQ1384" s="464"/>
      <c r="AR1384" s="462">
        <v>4</v>
      </c>
      <c r="AS1384" s="463"/>
      <c r="AT1384" s="463"/>
      <c r="AU1384" s="464"/>
      <c r="AV1384" s="462">
        <v>5</v>
      </c>
      <c r="AW1384" s="463"/>
      <c r="AX1384" s="463"/>
      <c r="AY1384" s="464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</row>
    <row r="1385" spans="1:163" s="10" customFormat="1" ht="24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376" t="s">
        <v>523</v>
      </c>
      <c r="N1385" s="377"/>
      <c r="O1385" s="377"/>
      <c r="P1385" s="377"/>
      <c r="Q1385" s="377"/>
      <c r="R1385" s="377"/>
      <c r="S1385" s="377"/>
      <c r="T1385" s="377"/>
      <c r="U1385" s="377"/>
      <c r="V1385" s="377"/>
      <c r="W1385" s="377"/>
      <c r="X1385" s="377"/>
      <c r="Y1385" s="377"/>
      <c r="Z1385" s="377"/>
      <c r="AA1385" s="377"/>
      <c r="AB1385" s="377"/>
      <c r="AC1385" s="378"/>
      <c r="AD1385" s="412">
        <v>1</v>
      </c>
      <c r="AE1385" s="413"/>
      <c r="AF1385" s="1053">
        <f>SUM(AF1386:AI1387)</f>
        <v>0</v>
      </c>
      <c r="AG1385" s="1054"/>
      <c r="AH1385" s="1054"/>
      <c r="AI1385" s="1055"/>
      <c r="AJ1385" s="1053">
        <f>SUM(AJ1386:AM1387)</f>
        <v>0</v>
      </c>
      <c r="AK1385" s="904"/>
      <c r="AL1385" s="904"/>
      <c r="AM1385" s="905"/>
      <c r="AN1385" s="1053">
        <f>SUM(AN1386:AQ1387)</f>
        <v>0</v>
      </c>
      <c r="AO1385" s="904"/>
      <c r="AP1385" s="904"/>
      <c r="AQ1385" s="905"/>
      <c r="AR1385" s="1053">
        <f>SUM(AR1386:AU1387)</f>
        <v>0</v>
      </c>
      <c r="AS1385" s="904"/>
      <c r="AT1385" s="904"/>
      <c r="AU1385" s="905"/>
      <c r="AV1385" s="1053">
        <f>SUM(AV1386:AY1387)</f>
        <v>0</v>
      </c>
      <c r="AW1385" s="904"/>
      <c r="AX1385" s="904"/>
      <c r="AY1385" s="905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</row>
    <row r="1386" spans="1:163" s="10" customFormat="1" ht="24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6"/>
      <c r="N1386" s="103"/>
      <c r="O1386" s="377" t="s">
        <v>513</v>
      </c>
      <c r="P1386" s="377"/>
      <c r="Q1386" s="377"/>
      <c r="R1386" s="377"/>
      <c r="S1386" s="377"/>
      <c r="T1386" s="377"/>
      <c r="U1386" s="377"/>
      <c r="V1386" s="377"/>
      <c r="W1386" s="377"/>
      <c r="X1386" s="377"/>
      <c r="Y1386" s="377"/>
      <c r="Z1386" s="377"/>
      <c r="AA1386" s="377"/>
      <c r="AB1386" s="377"/>
      <c r="AC1386" s="378"/>
      <c r="AD1386" s="412">
        <v>2</v>
      </c>
      <c r="AE1386" s="413"/>
      <c r="AF1386" s="369"/>
      <c r="AG1386" s="370"/>
      <c r="AH1386" s="370"/>
      <c r="AI1386" s="371"/>
      <c r="AJ1386" s="369"/>
      <c r="AK1386" s="370"/>
      <c r="AL1386" s="370"/>
      <c r="AM1386" s="371"/>
      <c r="AN1386" s="369"/>
      <c r="AO1386" s="370"/>
      <c r="AP1386" s="370"/>
      <c r="AQ1386" s="371"/>
      <c r="AR1386" s="369"/>
      <c r="AS1386" s="370"/>
      <c r="AT1386" s="370"/>
      <c r="AU1386" s="371"/>
      <c r="AV1386" s="369"/>
      <c r="AW1386" s="370"/>
      <c r="AX1386" s="370"/>
      <c r="AY1386" s="37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</row>
    <row r="1387" spans="1:163" s="10" customFormat="1" ht="19.5" customHeight="1">
      <c r="A1387" s="12"/>
      <c r="B1387" s="123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386" t="s">
        <v>524</v>
      </c>
      <c r="N1387" s="387"/>
      <c r="O1387" s="387"/>
      <c r="P1387" s="387"/>
      <c r="Q1387" s="387"/>
      <c r="R1387" s="387"/>
      <c r="S1387" s="387"/>
      <c r="T1387" s="387"/>
      <c r="U1387" s="387"/>
      <c r="V1387" s="387"/>
      <c r="W1387" s="387"/>
      <c r="X1387" s="387"/>
      <c r="Y1387" s="387"/>
      <c r="Z1387" s="387"/>
      <c r="AA1387" s="387"/>
      <c r="AB1387" s="387"/>
      <c r="AC1387" s="388"/>
      <c r="AD1387" s="412">
        <v>3</v>
      </c>
      <c r="AE1387" s="413"/>
      <c r="AF1387" s="422">
        <f>AF1388+AF1389+AF1390+AF1391</f>
        <v>0</v>
      </c>
      <c r="AG1387" s="423"/>
      <c r="AH1387" s="423"/>
      <c r="AI1387" s="424"/>
      <c r="AJ1387" s="422">
        <f>AJ1388+AJ1389+AJ1390+AJ1391</f>
        <v>0</v>
      </c>
      <c r="AK1387" s="423"/>
      <c r="AL1387" s="423"/>
      <c r="AM1387" s="424"/>
      <c r="AN1387" s="422">
        <f>AN1388+AN1389+AN1390+AN1391</f>
        <v>0</v>
      </c>
      <c r="AO1387" s="423"/>
      <c r="AP1387" s="423"/>
      <c r="AQ1387" s="424"/>
      <c r="AR1387" s="422">
        <f>AR1388+AR1389+AR1390+AR1391</f>
        <v>0</v>
      </c>
      <c r="AS1387" s="423"/>
      <c r="AT1387" s="423"/>
      <c r="AU1387" s="424"/>
      <c r="AV1387" s="422">
        <f>AV1388+AV1389+AV1390+AV1391</f>
        <v>0</v>
      </c>
      <c r="AW1387" s="423"/>
      <c r="AX1387" s="423"/>
      <c r="AY1387" s="424"/>
      <c r="AZ1387" s="1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  <c r="BY1387" s="31"/>
      <c r="BZ1387" s="31"/>
      <c r="CA1387" s="31"/>
      <c r="CB1387" s="31"/>
      <c r="CC1387" s="31"/>
      <c r="CD1387" s="31"/>
      <c r="CE1387" s="31"/>
      <c r="CF1387" s="31"/>
      <c r="CG1387" s="31"/>
      <c r="CH1387" s="31"/>
      <c r="CI1387" s="31"/>
      <c r="CJ1387" s="31"/>
      <c r="CK1387" s="31"/>
      <c r="CL1387" s="31"/>
      <c r="CM1387" s="31"/>
      <c r="CN1387" s="31"/>
      <c r="CO1387" s="31"/>
      <c r="CP1387" s="31"/>
      <c r="CQ1387" s="31"/>
      <c r="CR1387" s="31"/>
      <c r="CS1387" s="31"/>
      <c r="CT1387" s="31"/>
      <c r="CU1387" s="31"/>
      <c r="CV1387" s="31"/>
      <c r="CW1387" s="31"/>
      <c r="CX1387" s="31"/>
      <c r="CY1387" s="31"/>
      <c r="CZ1387" s="31"/>
      <c r="DA1387" s="31"/>
      <c r="DB1387" s="31"/>
      <c r="DC1387" s="31"/>
      <c r="DD1387" s="31"/>
      <c r="DE1387" s="31"/>
      <c r="DF1387" s="31"/>
      <c r="DG1387" s="31"/>
      <c r="DH1387" s="31"/>
      <c r="DI1387" s="31"/>
      <c r="DJ1387" s="31"/>
      <c r="DK1387" s="31"/>
      <c r="DL1387" s="31"/>
      <c r="DM1387" s="31"/>
      <c r="DN1387" s="31"/>
      <c r="DO1387" s="31"/>
      <c r="DP1387" s="31"/>
      <c r="DQ1387" s="31"/>
      <c r="DR1387" s="31"/>
      <c r="DS1387" s="31"/>
      <c r="DT1387" s="31"/>
      <c r="DU1387" s="31"/>
      <c r="DV1387" s="31"/>
      <c r="DW1387" s="31"/>
      <c r="DX1387" s="31"/>
      <c r="DY1387" s="31"/>
      <c r="DZ1387" s="31"/>
      <c r="EA1387" s="31"/>
      <c r="EB1387" s="31"/>
      <c r="EC1387" s="31"/>
      <c r="ED1387" s="31"/>
      <c r="EE1387" s="31"/>
      <c r="EF1387" s="31"/>
      <c r="EG1387" s="31"/>
      <c r="EH1387" s="31"/>
      <c r="EI1387" s="31"/>
      <c r="EJ1387" s="31"/>
      <c r="EK1387" s="31"/>
      <c r="EL1387" s="31"/>
      <c r="EM1387" s="31"/>
      <c r="EN1387" s="31"/>
      <c r="EO1387" s="31"/>
      <c r="EP1387" s="31"/>
      <c r="EQ1387" s="31"/>
      <c r="ER1387" s="31"/>
      <c r="ES1387" s="31"/>
      <c r="ET1387" s="31"/>
      <c r="EU1387" s="31"/>
      <c r="EV1387" s="31"/>
      <c r="EW1387" s="31"/>
      <c r="EX1387" s="31"/>
      <c r="EY1387" s="31"/>
      <c r="EZ1387" s="31"/>
      <c r="FA1387" s="31"/>
      <c r="FB1387" s="31"/>
      <c r="FC1387" s="31"/>
      <c r="FD1387" s="31"/>
      <c r="FE1387" s="31"/>
      <c r="FF1387" s="31"/>
      <c r="FG1387" s="31"/>
    </row>
    <row r="1388" spans="1:163" s="10" customFormat="1" ht="35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376" t="s">
        <v>1944</v>
      </c>
      <c r="N1388" s="377"/>
      <c r="O1388" s="377"/>
      <c r="P1388" s="377"/>
      <c r="Q1388" s="377"/>
      <c r="R1388" s="377"/>
      <c r="S1388" s="377"/>
      <c r="T1388" s="377"/>
      <c r="U1388" s="377"/>
      <c r="V1388" s="377"/>
      <c r="W1388" s="377"/>
      <c r="X1388" s="377"/>
      <c r="Y1388" s="377"/>
      <c r="Z1388" s="377"/>
      <c r="AA1388" s="377"/>
      <c r="AB1388" s="377"/>
      <c r="AC1388" s="378"/>
      <c r="AD1388" s="412">
        <v>4</v>
      </c>
      <c r="AE1388" s="413"/>
      <c r="AF1388" s="369"/>
      <c r="AG1388" s="370"/>
      <c r="AH1388" s="370"/>
      <c r="AI1388" s="371"/>
      <c r="AJ1388" s="369"/>
      <c r="AK1388" s="370"/>
      <c r="AL1388" s="370"/>
      <c r="AM1388" s="371"/>
      <c r="AN1388" s="369"/>
      <c r="AO1388" s="370"/>
      <c r="AP1388" s="370"/>
      <c r="AQ1388" s="371"/>
      <c r="AR1388" s="369"/>
      <c r="AS1388" s="370"/>
      <c r="AT1388" s="370"/>
      <c r="AU1388" s="371"/>
      <c r="AV1388" s="369"/>
      <c r="AW1388" s="370"/>
      <c r="AX1388" s="370"/>
      <c r="AY1388" s="371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</row>
    <row r="1389" spans="1:163" s="10" customFormat="1" ht="24" customHeight="1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386" t="s">
        <v>1573</v>
      </c>
      <c r="N1389" s="387"/>
      <c r="O1389" s="387"/>
      <c r="P1389" s="387"/>
      <c r="Q1389" s="387"/>
      <c r="R1389" s="387"/>
      <c r="S1389" s="387"/>
      <c r="T1389" s="387"/>
      <c r="U1389" s="387"/>
      <c r="V1389" s="387"/>
      <c r="W1389" s="387"/>
      <c r="X1389" s="387"/>
      <c r="Y1389" s="387"/>
      <c r="Z1389" s="387"/>
      <c r="AA1389" s="387"/>
      <c r="AB1389" s="387"/>
      <c r="AC1389" s="388"/>
      <c r="AD1389" s="412">
        <v>5</v>
      </c>
      <c r="AE1389" s="413"/>
      <c r="AF1389" s="369"/>
      <c r="AG1389" s="370"/>
      <c r="AH1389" s="370"/>
      <c r="AI1389" s="371"/>
      <c r="AJ1389" s="369"/>
      <c r="AK1389" s="370"/>
      <c r="AL1389" s="370"/>
      <c r="AM1389" s="371"/>
      <c r="AN1389" s="369"/>
      <c r="AO1389" s="370"/>
      <c r="AP1389" s="370"/>
      <c r="AQ1389" s="371"/>
      <c r="AR1389" s="369"/>
      <c r="AS1389" s="370"/>
      <c r="AT1389" s="370"/>
      <c r="AU1389" s="371"/>
      <c r="AV1389" s="369"/>
      <c r="AW1389" s="370"/>
      <c r="AX1389" s="370"/>
      <c r="AY1389" s="371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</row>
    <row r="1390" spans="1:163" s="10" customFormat="1" ht="24" customHeight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376" t="s">
        <v>1575</v>
      </c>
      <c r="N1390" s="377"/>
      <c r="O1390" s="377"/>
      <c r="P1390" s="377"/>
      <c r="Q1390" s="377"/>
      <c r="R1390" s="377"/>
      <c r="S1390" s="377"/>
      <c r="T1390" s="377"/>
      <c r="U1390" s="377"/>
      <c r="V1390" s="377"/>
      <c r="W1390" s="377"/>
      <c r="X1390" s="377"/>
      <c r="Y1390" s="377"/>
      <c r="Z1390" s="377"/>
      <c r="AA1390" s="377"/>
      <c r="AB1390" s="377"/>
      <c r="AC1390" s="378"/>
      <c r="AD1390" s="412">
        <v>6</v>
      </c>
      <c r="AE1390" s="413"/>
      <c r="AF1390" s="369"/>
      <c r="AG1390" s="370"/>
      <c r="AH1390" s="370"/>
      <c r="AI1390" s="371"/>
      <c r="AJ1390" s="369"/>
      <c r="AK1390" s="370"/>
      <c r="AL1390" s="370"/>
      <c r="AM1390" s="371"/>
      <c r="AN1390" s="369"/>
      <c r="AO1390" s="370"/>
      <c r="AP1390" s="370"/>
      <c r="AQ1390" s="371"/>
      <c r="AR1390" s="369"/>
      <c r="AS1390" s="370"/>
      <c r="AT1390" s="370"/>
      <c r="AU1390" s="371"/>
      <c r="AV1390" s="369"/>
      <c r="AW1390" s="370"/>
      <c r="AX1390" s="370"/>
      <c r="AY1390" s="371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</row>
    <row r="1391" spans="1:163" s="10" customFormat="1" ht="27.75" customHeight="1">
      <c r="A1391" s="496" t="s">
        <v>321</v>
      </c>
      <c r="B1391" s="496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386" t="s">
        <v>1574</v>
      </c>
      <c r="N1391" s="387"/>
      <c r="O1391" s="387"/>
      <c r="P1391" s="387"/>
      <c r="Q1391" s="387"/>
      <c r="R1391" s="387"/>
      <c r="S1391" s="387"/>
      <c r="T1391" s="387"/>
      <c r="U1391" s="387"/>
      <c r="V1391" s="387"/>
      <c r="W1391" s="387"/>
      <c r="X1391" s="387"/>
      <c r="Y1391" s="387"/>
      <c r="Z1391" s="387"/>
      <c r="AA1391" s="387"/>
      <c r="AB1391" s="387"/>
      <c r="AC1391" s="388"/>
      <c r="AD1391" s="412">
        <v>7</v>
      </c>
      <c r="AE1391" s="413"/>
      <c r="AF1391" s="369"/>
      <c r="AG1391" s="370"/>
      <c r="AH1391" s="370"/>
      <c r="AI1391" s="371"/>
      <c r="AJ1391" s="369"/>
      <c r="AK1391" s="370"/>
      <c r="AL1391" s="370"/>
      <c r="AM1391" s="371"/>
      <c r="AN1391" s="369"/>
      <c r="AO1391" s="370"/>
      <c r="AP1391" s="370"/>
      <c r="AQ1391" s="371"/>
      <c r="AR1391" s="369"/>
      <c r="AS1391" s="370"/>
      <c r="AT1391" s="370"/>
      <c r="AU1391" s="371"/>
      <c r="AV1391" s="369"/>
      <c r="AW1391" s="370"/>
      <c r="AX1391" s="370"/>
      <c r="AY1391" s="37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2"/>
      <c r="BK1391" s="2"/>
      <c r="BL1391" s="2"/>
      <c r="BM1391" s="13"/>
      <c r="BN1391" s="13"/>
      <c r="BO1391" s="13"/>
      <c r="BP1391" s="13"/>
      <c r="BQ1391" s="13"/>
      <c r="BR1391" s="13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</row>
    <row r="1392" spans="1:163" s="10" customFormat="1" ht="63.75" customHeight="1">
      <c r="A1392" s="2"/>
      <c r="B1392" s="2"/>
      <c r="C1392" s="13"/>
      <c r="D1392" s="13"/>
      <c r="E1392" s="13"/>
      <c r="F1392" s="13"/>
      <c r="G1392" s="13"/>
      <c r="H1392" s="13"/>
      <c r="I1392" s="13"/>
      <c r="J1392" s="2"/>
      <c r="K1392" s="2"/>
      <c r="L1392" s="13"/>
      <c r="M1392" s="2"/>
      <c r="N1392" s="2"/>
      <c r="O1392" s="2"/>
      <c r="P1392" s="2"/>
      <c r="Q1392" s="2"/>
      <c r="R1392" s="2"/>
      <c r="S1392" s="2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  <c r="BC1392" s="13"/>
      <c r="BD1392" s="13"/>
      <c r="BE1392" s="13"/>
      <c r="BF1392" s="13"/>
      <c r="BG1392" s="13"/>
      <c r="BH1392" s="2"/>
      <c r="BI1392" s="2"/>
      <c r="BJ1392" s="2"/>
      <c r="BK1392" s="2"/>
      <c r="BL1392" s="2"/>
      <c r="BM1392" s="13"/>
      <c r="BN1392" s="13"/>
      <c r="BO1392" s="13"/>
      <c r="BP1392" s="13"/>
      <c r="BQ1392" s="13"/>
      <c r="BR1392" s="13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</row>
    <row r="1393" spans="1:163" s="10" customFormat="1" ht="11.25">
      <c r="A1393" s="2"/>
      <c r="B1393" s="2"/>
      <c r="C1393" s="13" t="s">
        <v>1683</v>
      </c>
      <c r="D1393" s="13"/>
      <c r="E1393" s="13"/>
      <c r="F1393" s="13"/>
      <c r="G1393" s="13"/>
      <c r="H1393" s="13"/>
      <c r="I1393" s="13"/>
      <c r="J1393" s="2"/>
      <c r="K1393" s="2"/>
      <c r="L1393" s="13"/>
      <c r="M1393" s="2"/>
      <c r="N1393" s="2"/>
      <c r="O1393" s="2"/>
      <c r="P1393" s="2"/>
      <c r="Q1393" s="2"/>
      <c r="R1393" s="2"/>
      <c r="S1393" s="2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  <c r="BC1393" s="13"/>
      <c r="BD1393" s="13"/>
      <c r="BE1393" s="13"/>
      <c r="BF1393" s="13"/>
      <c r="BG1393" s="13"/>
      <c r="BH1393" s="2"/>
      <c r="BI1393" s="2"/>
      <c r="BJ1393" s="2"/>
      <c r="BK1393" s="2"/>
      <c r="BL1393" s="2"/>
      <c r="BM1393" s="13"/>
      <c r="BN1393" s="13"/>
      <c r="BO1393" s="13"/>
      <c r="BP1393" s="13"/>
      <c r="BQ1393" s="13"/>
      <c r="BR1393" s="13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</row>
    <row r="1394" spans="1:163" s="10" customFormat="1" ht="11.25">
      <c r="A1394" s="2"/>
      <c r="B1394" s="2"/>
      <c r="C1394" s="13" t="s">
        <v>1244</v>
      </c>
      <c r="D1394" s="13"/>
      <c r="E1394" s="13"/>
      <c r="F1394" s="13"/>
      <c r="G1394" s="13"/>
      <c r="H1394" s="13"/>
      <c r="I1394" s="13"/>
      <c r="J1394" s="2"/>
      <c r="K1394" s="2"/>
      <c r="L1394" s="13"/>
      <c r="M1394" s="2"/>
      <c r="N1394" s="2"/>
      <c r="O1394" s="2"/>
      <c r="P1394" s="2"/>
      <c r="Q1394" s="2"/>
      <c r="R1394" s="2"/>
      <c r="S1394" s="2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  <c r="BC1394" s="13"/>
      <c r="BD1394" s="13"/>
      <c r="BE1394" s="13"/>
      <c r="BF1394" s="13"/>
      <c r="BG1394" s="13"/>
      <c r="BH1394" s="2"/>
      <c r="BI1394" s="2"/>
      <c r="BJ1394" s="2"/>
      <c r="BK1394" s="2"/>
      <c r="BL1394" s="2"/>
      <c r="BM1394" s="13"/>
      <c r="BN1394" s="13"/>
      <c r="BO1394" s="13"/>
      <c r="BP1394" s="13"/>
      <c r="BQ1394" s="13"/>
      <c r="BR1394" s="13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</row>
    <row r="1395" spans="1:163" s="10" customFormat="1" ht="53.25" customHeight="1">
      <c r="A1395" s="437" t="s">
        <v>1724</v>
      </c>
      <c r="B1395" s="438"/>
      <c r="C1395" s="438"/>
      <c r="D1395" s="438"/>
      <c r="E1395" s="438"/>
      <c r="F1395" s="438"/>
      <c r="G1395" s="438"/>
      <c r="H1395" s="438"/>
      <c r="I1395" s="438"/>
      <c r="J1395" s="438"/>
      <c r="K1395" s="438"/>
      <c r="L1395" s="438"/>
      <c r="M1395" s="438"/>
      <c r="N1395" s="438"/>
      <c r="O1395" s="438"/>
      <c r="P1395" s="438"/>
      <c r="Q1395" s="438"/>
      <c r="R1395" s="438"/>
      <c r="S1395" s="438"/>
      <c r="T1395" s="438"/>
      <c r="U1395" s="438"/>
      <c r="V1395" s="438"/>
      <c r="W1395" s="438"/>
      <c r="X1395" s="438"/>
      <c r="Y1395" s="439"/>
      <c r="Z1395" s="497" t="s">
        <v>525</v>
      </c>
      <c r="AA1395" s="664"/>
      <c r="AB1395" s="416" t="s">
        <v>1725</v>
      </c>
      <c r="AC1395" s="564"/>
      <c r="AD1395" s="446" t="s">
        <v>1726</v>
      </c>
      <c r="AE1395" s="574"/>
      <c r="AF1395" s="416" t="s">
        <v>1727</v>
      </c>
      <c r="AG1395" s="564"/>
      <c r="AH1395" s="446" t="s">
        <v>1246</v>
      </c>
      <c r="AI1395" s="574"/>
      <c r="AJ1395" s="437" t="s">
        <v>1468</v>
      </c>
      <c r="AK1395" s="438"/>
      <c r="AL1395" s="438"/>
      <c r="AM1395" s="438"/>
      <c r="AN1395" s="438"/>
      <c r="AO1395" s="438"/>
      <c r="AP1395" s="438"/>
      <c r="AQ1395" s="439"/>
      <c r="AR1395" s="437" t="s">
        <v>1728</v>
      </c>
      <c r="AS1395" s="883"/>
      <c r="AT1395" s="883"/>
      <c r="AU1395" s="883"/>
      <c r="AV1395" s="883"/>
      <c r="AW1395" s="883"/>
      <c r="AX1395" s="883"/>
      <c r="AY1395" s="883"/>
      <c r="AZ1395" s="883"/>
      <c r="BA1395" s="883"/>
      <c r="BB1395" s="883"/>
      <c r="BC1395" s="884"/>
      <c r="BD1395" s="437" t="s">
        <v>1729</v>
      </c>
      <c r="BE1395" s="438"/>
      <c r="BF1395" s="438"/>
      <c r="BG1395" s="438"/>
      <c r="BH1395" s="438"/>
      <c r="BI1395" s="438"/>
      <c r="BJ1395" s="438"/>
      <c r="BK1395" s="438"/>
      <c r="BL1395" s="438"/>
      <c r="BM1395" s="438"/>
      <c r="BN1395" s="438"/>
      <c r="BO1395" s="439"/>
      <c r="BP1395" s="416" t="s">
        <v>1730</v>
      </c>
      <c r="BQ1395" s="564"/>
      <c r="BR1395" s="446" t="s">
        <v>1291</v>
      </c>
      <c r="BS1395" s="574"/>
      <c r="BT1395" s="564" t="s">
        <v>1292</v>
      </c>
      <c r="BU1395" s="564"/>
      <c r="BV1395" s="446" t="s">
        <v>1293</v>
      </c>
      <c r="BW1395" s="446"/>
      <c r="BX1395" s="416" t="s">
        <v>1872</v>
      </c>
      <c r="BY1395" s="883"/>
      <c r="BZ1395" s="564" t="s">
        <v>1923</v>
      </c>
      <c r="CA1395" s="1090"/>
      <c r="CB1395" s="416" t="s">
        <v>1924</v>
      </c>
      <c r="CC1395" s="883"/>
      <c r="CD1395" s="564" t="s">
        <v>1925</v>
      </c>
      <c r="CE1395" s="884"/>
      <c r="CF1395" s="8"/>
      <c r="CG1395" s="8"/>
      <c r="CH1395" s="8"/>
      <c r="CI1395" s="8"/>
      <c r="CJ1395" s="8"/>
      <c r="CK1395" s="8"/>
      <c r="CL1395" s="8"/>
      <c r="CM1395" s="8"/>
      <c r="CN1395" s="8"/>
      <c r="CO1395" s="8"/>
      <c r="CP1395" s="8"/>
      <c r="CQ1395" s="8"/>
      <c r="CR1395" s="8"/>
      <c r="CS1395" s="8"/>
      <c r="CT1395" s="8"/>
      <c r="CU1395" s="8"/>
      <c r="CV1395" s="8"/>
      <c r="CW1395" s="8"/>
      <c r="CX1395" s="8"/>
      <c r="CY1395" s="8"/>
      <c r="CZ1395" s="8"/>
      <c r="DA1395" s="8"/>
      <c r="DB1395" s="8"/>
      <c r="DC1395" s="8"/>
      <c r="DD1395" s="8"/>
      <c r="DE1395" s="8"/>
      <c r="DF1395" s="8"/>
      <c r="DG1395" s="8"/>
      <c r="DH1395" s="8"/>
      <c r="DI1395" s="8"/>
      <c r="DJ1395" s="8"/>
      <c r="DK1395" s="8"/>
      <c r="DL1395" s="8"/>
      <c r="DM1395" s="8"/>
      <c r="DN1395" s="8"/>
      <c r="DO1395" s="8"/>
      <c r="DP1395" s="8"/>
      <c r="DQ1395" s="8"/>
      <c r="DR1395" s="8"/>
      <c r="DS1395" s="8"/>
      <c r="DT1395" s="8"/>
      <c r="DU1395" s="8"/>
      <c r="DV1395" s="8"/>
      <c r="DW1395" s="8"/>
      <c r="DX1395" s="8"/>
      <c r="DY1395" s="8"/>
      <c r="DZ1395" s="8"/>
      <c r="EA1395" s="8"/>
      <c r="EB1395" s="8"/>
      <c r="EC1395" s="8"/>
      <c r="ED1395" s="8"/>
      <c r="EE1395" s="8"/>
      <c r="EF1395" s="8"/>
      <c r="EG1395" s="8"/>
      <c r="EH1395" s="8"/>
      <c r="EI1395" s="8"/>
      <c r="EJ1395" s="8"/>
      <c r="EK1395" s="8"/>
      <c r="EL1395" s="8"/>
      <c r="EM1395" s="8"/>
      <c r="EN1395" s="8"/>
      <c r="EO1395" s="8"/>
      <c r="EP1395" s="8"/>
      <c r="EQ1395" s="8"/>
      <c r="ER1395" s="8"/>
      <c r="ES1395" s="8"/>
      <c r="ET1395" s="8"/>
      <c r="EU1395" s="8"/>
      <c r="EV1395" s="8"/>
      <c r="EW1395" s="8"/>
      <c r="EX1395" s="8"/>
      <c r="EY1395" s="8"/>
      <c r="EZ1395" s="8"/>
      <c r="FA1395" s="8"/>
      <c r="FB1395" s="8"/>
      <c r="FC1395" s="8"/>
      <c r="FD1395" s="8"/>
      <c r="FE1395" s="8"/>
      <c r="FF1395" s="8"/>
      <c r="FG1395" s="8"/>
    </row>
    <row r="1396" spans="1:163" s="13" customFormat="1" ht="39" customHeight="1">
      <c r="A1396" s="459"/>
      <c r="B1396" s="460"/>
      <c r="C1396" s="460"/>
      <c r="D1396" s="460"/>
      <c r="E1396" s="460"/>
      <c r="F1396" s="460"/>
      <c r="G1396" s="460"/>
      <c r="H1396" s="460"/>
      <c r="I1396" s="460"/>
      <c r="J1396" s="460"/>
      <c r="K1396" s="460"/>
      <c r="L1396" s="460"/>
      <c r="M1396" s="460"/>
      <c r="N1396" s="460"/>
      <c r="O1396" s="460"/>
      <c r="P1396" s="460"/>
      <c r="Q1396" s="460"/>
      <c r="R1396" s="460"/>
      <c r="S1396" s="460"/>
      <c r="T1396" s="460"/>
      <c r="U1396" s="460"/>
      <c r="V1396" s="460"/>
      <c r="W1396" s="460"/>
      <c r="X1396" s="460"/>
      <c r="Y1396" s="461"/>
      <c r="Z1396" s="499"/>
      <c r="AA1396" s="666"/>
      <c r="AB1396" s="444"/>
      <c r="AC1396" s="573"/>
      <c r="AD1396" s="448"/>
      <c r="AE1396" s="575"/>
      <c r="AF1396" s="444"/>
      <c r="AG1396" s="573"/>
      <c r="AH1396" s="448"/>
      <c r="AI1396" s="575"/>
      <c r="AJ1396" s="440" t="s">
        <v>231</v>
      </c>
      <c r="AK1396" s="441"/>
      <c r="AL1396" s="441"/>
      <c r="AM1396" s="441"/>
      <c r="AN1396" s="441"/>
      <c r="AO1396" s="441"/>
      <c r="AP1396" s="441"/>
      <c r="AQ1396" s="442"/>
      <c r="AR1396" s="440" t="s">
        <v>232</v>
      </c>
      <c r="AS1396" s="895"/>
      <c r="AT1396" s="895"/>
      <c r="AU1396" s="895"/>
      <c r="AV1396" s="895"/>
      <c r="AW1396" s="895"/>
      <c r="AX1396" s="895"/>
      <c r="AY1396" s="895"/>
      <c r="AZ1396" s="895"/>
      <c r="BA1396" s="895"/>
      <c r="BB1396" s="895"/>
      <c r="BC1396" s="896"/>
      <c r="BD1396" s="1093" t="s">
        <v>233</v>
      </c>
      <c r="BE1396" s="1094"/>
      <c r="BF1396" s="1094"/>
      <c r="BG1396" s="1094"/>
      <c r="BH1396" s="1094"/>
      <c r="BI1396" s="1094"/>
      <c r="BJ1396" s="1094"/>
      <c r="BK1396" s="1094"/>
      <c r="BL1396" s="1094"/>
      <c r="BM1396" s="1094"/>
      <c r="BN1396" s="1094"/>
      <c r="BO1396" s="1095"/>
      <c r="BP1396" s="444"/>
      <c r="BQ1396" s="573"/>
      <c r="BR1396" s="448"/>
      <c r="BS1396" s="575"/>
      <c r="BT1396" s="573"/>
      <c r="BU1396" s="573"/>
      <c r="BV1396" s="448"/>
      <c r="BW1396" s="448"/>
      <c r="BX1396" s="885"/>
      <c r="BY1396" s="1089"/>
      <c r="BZ1396" s="573"/>
      <c r="CA1396" s="1091"/>
      <c r="CB1396" s="885"/>
      <c r="CC1396" s="1089"/>
      <c r="CD1396" s="1089"/>
      <c r="CE1396" s="887"/>
      <c r="CF1396" s="8"/>
      <c r="CG1396" s="8"/>
      <c r="CH1396" s="8"/>
      <c r="CI1396" s="8"/>
      <c r="CJ1396" s="8"/>
      <c r="CK1396" s="8"/>
      <c r="CL1396" s="8"/>
      <c r="CM1396" s="8"/>
      <c r="CN1396" s="8"/>
      <c r="CO1396" s="8"/>
      <c r="CP1396" s="8"/>
      <c r="CQ1396" s="8"/>
      <c r="CR1396" s="8"/>
      <c r="CS1396" s="8"/>
      <c r="CT1396" s="8"/>
      <c r="CU1396" s="8"/>
      <c r="CV1396" s="8"/>
      <c r="CW1396" s="8"/>
      <c r="CX1396" s="8"/>
      <c r="CY1396" s="8"/>
      <c r="CZ1396" s="8"/>
      <c r="DA1396" s="8"/>
      <c r="DB1396" s="8"/>
      <c r="DC1396" s="8"/>
      <c r="DD1396" s="8"/>
      <c r="DE1396" s="8"/>
      <c r="DF1396" s="8"/>
      <c r="DG1396" s="8"/>
      <c r="DH1396" s="8"/>
      <c r="DI1396" s="8"/>
      <c r="DJ1396" s="8"/>
      <c r="DK1396" s="8"/>
      <c r="DL1396" s="8"/>
      <c r="DM1396" s="8"/>
      <c r="DN1396" s="8"/>
      <c r="DO1396" s="8"/>
      <c r="DP1396" s="8"/>
      <c r="DQ1396" s="8"/>
      <c r="DR1396" s="8"/>
      <c r="DS1396" s="8"/>
      <c r="DT1396" s="8"/>
      <c r="DU1396" s="8"/>
      <c r="DV1396" s="8"/>
      <c r="DW1396" s="8"/>
      <c r="DX1396" s="8"/>
      <c r="DY1396" s="8"/>
      <c r="DZ1396" s="8"/>
      <c r="EA1396" s="8"/>
      <c r="EB1396" s="8"/>
      <c r="EC1396" s="8"/>
      <c r="ED1396" s="8"/>
      <c r="EE1396" s="8"/>
      <c r="EF1396" s="8"/>
      <c r="EG1396" s="8"/>
      <c r="EH1396" s="8"/>
      <c r="EI1396" s="8"/>
      <c r="EJ1396" s="8"/>
      <c r="EK1396" s="8"/>
      <c r="EL1396" s="8"/>
      <c r="EM1396" s="8"/>
      <c r="EN1396" s="8"/>
      <c r="EO1396" s="8"/>
      <c r="EP1396" s="8"/>
      <c r="EQ1396" s="8"/>
      <c r="ER1396" s="8"/>
      <c r="ES1396" s="8"/>
      <c r="ET1396" s="8"/>
      <c r="EU1396" s="8"/>
      <c r="EV1396" s="8"/>
      <c r="EW1396" s="8"/>
      <c r="EX1396" s="8"/>
      <c r="EY1396" s="8"/>
      <c r="EZ1396" s="8"/>
      <c r="FA1396" s="8"/>
      <c r="FB1396" s="8"/>
      <c r="FC1396" s="8"/>
      <c r="FD1396" s="8"/>
      <c r="FE1396" s="8"/>
      <c r="FF1396" s="8"/>
      <c r="FG1396" s="8"/>
    </row>
    <row r="1397" spans="1:163" s="13" customFormat="1" ht="104.25" customHeight="1">
      <c r="A1397" s="440" t="s">
        <v>1205</v>
      </c>
      <c r="B1397" s="441"/>
      <c r="C1397" s="441"/>
      <c r="D1397" s="441"/>
      <c r="E1397" s="441"/>
      <c r="F1397" s="441"/>
      <c r="G1397" s="441"/>
      <c r="H1397" s="441"/>
      <c r="I1397" s="441"/>
      <c r="J1397" s="441"/>
      <c r="K1397" s="441"/>
      <c r="L1397" s="441"/>
      <c r="M1397" s="441"/>
      <c r="N1397" s="441"/>
      <c r="O1397" s="441"/>
      <c r="P1397" s="441"/>
      <c r="Q1397" s="441"/>
      <c r="R1397" s="441"/>
      <c r="S1397" s="441"/>
      <c r="T1397" s="441"/>
      <c r="U1397" s="441"/>
      <c r="V1397" s="441"/>
      <c r="W1397" s="441"/>
      <c r="X1397" s="441"/>
      <c r="Y1397" s="442"/>
      <c r="Z1397" s="667"/>
      <c r="AA1397" s="668"/>
      <c r="AB1397" s="565"/>
      <c r="AC1397" s="566"/>
      <c r="AD1397" s="576"/>
      <c r="AE1397" s="577"/>
      <c r="AF1397" s="565"/>
      <c r="AG1397" s="566"/>
      <c r="AH1397" s="576"/>
      <c r="AI1397" s="577"/>
      <c r="AJ1397" s="450" t="s">
        <v>1294</v>
      </c>
      <c r="AK1397" s="454"/>
      <c r="AL1397" s="452" t="s">
        <v>1295</v>
      </c>
      <c r="AM1397" s="455"/>
      <c r="AN1397" s="450" t="s">
        <v>1245</v>
      </c>
      <c r="AO1397" s="454"/>
      <c r="AP1397" s="452" t="s">
        <v>1246</v>
      </c>
      <c r="AQ1397" s="452"/>
      <c r="AR1397" s="1056" t="s">
        <v>1296</v>
      </c>
      <c r="AS1397" s="1057"/>
      <c r="AT1397" s="414" t="s">
        <v>1297</v>
      </c>
      <c r="AU1397" s="415"/>
      <c r="AX1397" s="414" t="s">
        <v>1877</v>
      </c>
      <c r="AY1397" s="415"/>
      <c r="AZ1397" s="1056" t="s">
        <v>1298</v>
      </c>
      <c r="BA1397" s="1057"/>
      <c r="BB1397" s="414" t="s">
        <v>1299</v>
      </c>
      <c r="BC1397" s="415"/>
      <c r="BD1397" s="1056" t="s">
        <v>1296</v>
      </c>
      <c r="BE1397" s="1057"/>
      <c r="BF1397" s="414" t="s">
        <v>1297</v>
      </c>
      <c r="BG1397" s="415"/>
      <c r="BH1397" s="1056"/>
      <c r="BI1397" s="1057"/>
      <c r="BJ1397" s="414" t="s">
        <v>1876</v>
      </c>
      <c r="BK1397" s="415"/>
      <c r="BL1397" s="1096" t="s">
        <v>1298</v>
      </c>
      <c r="BM1397" s="1097"/>
      <c r="BN1397" s="1098" t="s">
        <v>1299</v>
      </c>
      <c r="BO1397" s="1099"/>
      <c r="BP1397" s="565"/>
      <c r="BQ1397" s="566"/>
      <c r="BR1397" s="576"/>
      <c r="BS1397" s="577"/>
      <c r="BT1397" s="566"/>
      <c r="BU1397" s="566"/>
      <c r="BV1397" s="576"/>
      <c r="BW1397" s="576"/>
      <c r="BX1397" s="894"/>
      <c r="BY1397" s="895"/>
      <c r="BZ1397" s="566"/>
      <c r="CA1397" s="1092"/>
      <c r="CB1397" s="894"/>
      <c r="CC1397" s="895"/>
      <c r="CD1397" s="895"/>
      <c r="CE1397" s="896"/>
      <c r="CF1397" s="8"/>
      <c r="CG1397" s="8"/>
      <c r="CH1397" s="8"/>
      <c r="CI1397" s="8"/>
      <c r="CJ1397" s="8"/>
      <c r="CK1397" s="8"/>
      <c r="CL1397" s="8"/>
      <c r="CM1397" s="8"/>
      <c r="CN1397" s="8"/>
      <c r="CO1397" s="8"/>
      <c r="CP1397" s="8"/>
      <c r="CQ1397" s="8"/>
      <c r="CR1397" s="8"/>
      <c r="CS1397" s="8"/>
      <c r="CT1397" s="8"/>
      <c r="CU1397" s="8"/>
      <c r="CV1397" s="8"/>
      <c r="CW1397" s="8"/>
      <c r="CX1397" s="8"/>
      <c r="CY1397" s="8"/>
      <c r="CZ1397" s="8"/>
      <c r="DA1397" s="8"/>
      <c r="DB1397" s="8"/>
      <c r="DC1397" s="8"/>
      <c r="DD1397" s="8"/>
      <c r="DE1397" s="8"/>
      <c r="DF1397" s="8"/>
      <c r="DG1397" s="8"/>
      <c r="DH1397" s="8"/>
      <c r="DI1397" s="8"/>
      <c r="DJ1397" s="8"/>
      <c r="DK1397" s="8"/>
      <c r="DL1397" s="8"/>
      <c r="DM1397" s="8"/>
      <c r="DN1397" s="8"/>
      <c r="DO1397" s="8"/>
      <c r="DP1397" s="8"/>
      <c r="DQ1397" s="8"/>
      <c r="DR1397" s="8"/>
      <c r="DS1397" s="8"/>
      <c r="DT1397" s="8"/>
      <c r="DU1397" s="8"/>
      <c r="DV1397" s="8"/>
      <c r="DW1397" s="8"/>
      <c r="DX1397" s="8"/>
      <c r="DY1397" s="8"/>
      <c r="DZ1397" s="8"/>
      <c r="EA1397" s="8"/>
      <c r="EB1397" s="8"/>
      <c r="EC1397" s="8"/>
      <c r="ED1397" s="8"/>
      <c r="EE1397" s="8"/>
      <c r="EF1397" s="8"/>
      <c r="EG1397" s="8"/>
      <c r="EH1397" s="8"/>
      <c r="EI1397" s="8"/>
      <c r="EJ1397" s="8"/>
      <c r="EK1397" s="8"/>
      <c r="EL1397" s="8"/>
      <c r="EM1397" s="8"/>
      <c r="EN1397" s="8"/>
      <c r="EO1397" s="8"/>
      <c r="EP1397" s="8"/>
      <c r="EQ1397" s="8"/>
      <c r="ER1397" s="8"/>
      <c r="ES1397" s="8"/>
      <c r="ET1397" s="8"/>
      <c r="EU1397" s="8"/>
      <c r="EV1397" s="8"/>
      <c r="EW1397" s="8"/>
      <c r="EX1397" s="8"/>
      <c r="EY1397" s="8"/>
      <c r="EZ1397" s="8"/>
      <c r="FA1397" s="8"/>
      <c r="FB1397" s="8"/>
      <c r="FC1397" s="8"/>
      <c r="FD1397" s="8"/>
      <c r="FE1397" s="8"/>
      <c r="FF1397" s="8"/>
      <c r="FG1397" s="8"/>
    </row>
    <row r="1398" spans="1:83" s="8" customFormat="1" ht="18" customHeight="1">
      <c r="A1398" s="462" t="s">
        <v>1439</v>
      </c>
      <c r="B1398" s="463"/>
      <c r="C1398" s="463"/>
      <c r="D1398" s="463"/>
      <c r="E1398" s="463"/>
      <c r="F1398" s="463"/>
      <c r="G1398" s="463"/>
      <c r="H1398" s="463"/>
      <c r="I1398" s="463"/>
      <c r="J1398" s="463"/>
      <c r="K1398" s="463"/>
      <c r="L1398" s="463"/>
      <c r="M1398" s="463"/>
      <c r="N1398" s="463"/>
      <c r="O1398" s="463"/>
      <c r="P1398" s="463"/>
      <c r="Q1398" s="463"/>
      <c r="R1398" s="463"/>
      <c r="S1398" s="463"/>
      <c r="T1398" s="463"/>
      <c r="U1398" s="463"/>
      <c r="V1398" s="463"/>
      <c r="W1398" s="463"/>
      <c r="X1398" s="463"/>
      <c r="Y1398" s="464"/>
      <c r="Z1398" s="608" t="s">
        <v>1440</v>
      </c>
      <c r="AA1398" s="608"/>
      <c r="AB1398" s="462">
        <v>1</v>
      </c>
      <c r="AC1398" s="463"/>
      <c r="AD1398" s="463"/>
      <c r="AE1398" s="464"/>
      <c r="AF1398" s="462">
        <v>2</v>
      </c>
      <c r="AG1398" s="463"/>
      <c r="AH1398" s="463"/>
      <c r="AI1398" s="464"/>
      <c r="AJ1398" s="462">
        <v>3</v>
      </c>
      <c r="AK1398" s="463"/>
      <c r="AL1398" s="463"/>
      <c r="AM1398" s="464"/>
      <c r="AN1398" s="462">
        <v>4</v>
      </c>
      <c r="AO1398" s="463"/>
      <c r="AP1398" s="463"/>
      <c r="AQ1398" s="464"/>
      <c r="AR1398" s="462">
        <v>5</v>
      </c>
      <c r="AS1398" s="463"/>
      <c r="AT1398" s="463"/>
      <c r="AU1398" s="464"/>
      <c r="AV1398" s="462">
        <v>6</v>
      </c>
      <c r="AW1398" s="463"/>
      <c r="AX1398" s="463"/>
      <c r="AY1398" s="464"/>
      <c r="AZ1398" s="462">
        <v>7</v>
      </c>
      <c r="BA1398" s="463"/>
      <c r="BB1398" s="463"/>
      <c r="BC1398" s="464"/>
      <c r="BD1398" s="462">
        <v>8</v>
      </c>
      <c r="BE1398" s="463"/>
      <c r="BF1398" s="463"/>
      <c r="BG1398" s="464"/>
      <c r="BH1398" s="462">
        <v>9</v>
      </c>
      <c r="BI1398" s="463"/>
      <c r="BJ1398" s="463"/>
      <c r="BK1398" s="464"/>
      <c r="BL1398" s="462">
        <v>10</v>
      </c>
      <c r="BM1398" s="463"/>
      <c r="BN1398" s="463"/>
      <c r="BO1398" s="464"/>
      <c r="BP1398" s="462">
        <v>11</v>
      </c>
      <c r="BQ1398" s="463"/>
      <c r="BR1398" s="463"/>
      <c r="BS1398" s="464"/>
      <c r="BT1398" s="462">
        <v>12</v>
      </c>
      <c r="BU1398" s="463"/>
      <c r="BV1398" s="463"/>
      <c r="BW1398" s="464"/>
      <c r="BX1398" s="631">
        <v>13</v>
      </c>
      <c r="BY1398" s="632"/>
      <c r="BZ1398" s="632"/>
      <c r="CA1398" s="633"/>
      <c r="CB1398" s="462">
        <v>14</v>
      </c>
      <c r="CC1398" s="463"/>
      <c r="CD1398" s="463"/>
      <c r="CE1398" s="464"/>
    </row>
    <row r="1399" spans="1:163" s="8" customFormat="1" ht="18.75" customHeight="1">
      <c r="A1399" s="383" t="s">
        <v>1285</v>
      </c>
      <c r="B1399" s="384"/>
      <c r="C1399" s="384"/>
      <c r="D1399" s="384"/>
      <c r="E1399" s="384"/>
      <c r="F1399" s="384"/>
      <c r="G1399" s="384"/>
      <c r="H1399" s="384"/>
      <c r="I1399" s="384"/>
      <c r="J1399" s="384"/>
      <c r="K1399" s="384"/>
      <c r="L1399" s="384"/>
      <c r="M1399" s="384"/>
      <c r="N1399" s="384"/>
      <c r="O1399" s="384"/>
      <c r="P1399" s="384"/>
      <c r="Q1399" s="384"/>
      <c r="R1399" s="384"/>
      <c r="S1399" s="384"/>
      <c r="T1399" s="384"/>
      <c r="U1399" s="384"/>
      <c r="V1399" s="384"/>
      <c r="W1399" s="384"/>
      <c r="X1399" s="384"/>
      <c r="Y1399" s="385"/>
      <c r="Z1399" s="469">
        <v>1</v>
      </c>
      <c r="AA1399" s="469"/>
      <c r="AB1399" s="379">
        <f>AB1400+AB1407+AB1408+AB1412</f>
        <v>0</v>
      </c>
      <c r="AC1399" s="380"/>
      <c r="AD1399" s="380"/>
      <c r="AE1399" s="381"/>
      <c r="AF1399" s="567">
        <f>AF1400+AF1407+AF1408+AF1412</f>
        <v>0</v>
      </c>
      <c r="AG1399" s="567"/>
      <c r="AH1399" s="567"/>
      <c r="AI1399" s="567"/>
      <c r="AJ1399" s="567">
        <f>AJ1400+AJ1407+AJ1408+AJ1412</f>
        <v>0</v>
      </c>
      <c r="AK1399" s="567"/>
      <c r="AL1399" s="567"/>
      <c r="AM1399" s="567"/>
      <c r="AN1399" s="567">
        <f>AN1400+AN1407+AN1408+AN1412</f>
        <v>0</v>
      </c>
      <c r="AO1399" s="567"/>
      <c r="AP1399" s="567"/>
      <c r="AQ1399" s="567"/>
      <c r="AR1399" s="567">
        <f>AR1400+AR1407+AR1408+AR1412</f>
        <v>0</v>
      </c>
      <c r="AS1399" s="567"/>
      <c r="AT1399" s="567"/>
      <c r="AU1399" s="567"/>
      <c r="AV1399" s="567">
        <f>AV1400+AV1407+AV1408+AV1412</f>
        <v>0</v>
      </c>
      <c r="AW1399" s="567"/>
      <c r="AX1399" s="567"/>
      <c r="AY1399" s="567"/>
      <c r="AZ1399" s="567">
        <f>AZ1400+AZ1407+AZ1408+AZ1412</f>
        <v>0</v>
      </c>
      <c r="BA1399" s="567"/>
      <c r="BB1399" s="567"/>
      <c r="BC1399" s="567"/>
      <c r="BD1399" s="567">
        <f>BD1400+BD1407+BD1408+BD1412</f>
        <v>0</v>
      </c>
      <c r="BE1399" s="567"/>
      <c r="BF1399" s="567"/>
      <c r="BG1399" s="567"/>
      <c r="BH1399" s="567">
        <f>BH1400+BH1407+BH1408+BH1412</f>
        <v>0</v>
      </c>
      <c r="BI1399" s="567"/>
      <c r="BJ1399" s="567"/>
      <c r="BK1399" s="567"/>
      <c r="BL1399" s="379">
        <f>BL1400+BL1407+BL1408+BL1412</f>
        <v>0</v>
      </c>
      <c r="BM1399" s="380"/>
      <c r="BN1399" s="380"/>
      <c r="BO1399" s="381"/>
      <c r="BP1399" s="567">
        <f>BP1400+BP1407+BP1408+BP1412</f>
        <v>0</v>
      </c>
      <c r="BQ1399" s="567"/>
      <c r="BR1399" s="567"/>
      <c r="BS1399" s="567"/>
      <c r="BT1399" s="379">
        <f>BT1400+BT1407+BT1408+BT1412</f>
        <v>0</v>
      </c>
      <c r="BU1399" s="380"/>
      <c r="BV1399" s="380"/>
      <c r="BW1399" s="381"/>
      <c r="BX1399" s="379">
        <f>BX1400+BX1407+BX1408+BX1412</f>
        <v>0</v>
      </c>
      <c r="BY1399" s="380"/>
      <c r="BZ1399" s="380"/>
      <c r="CA1399" s="381"/>
      <c r="CB1399" s="379">
        <f>CB1400+CB1407+CB1408+CB1412</f>
        <v>0</v>
      </c>
      <c r="CC1399" s="380"/>
      <c r="CD1399" s="380"/>
      <c r="CE1399" s="381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  <c r="EC1399" s="9"/>
      <c r="ED1399" s="9"/>
      <c r="EE1399" s="9"/>
      <c r="EF1399" s="9"/>
      <c r="EG1399" s="9"/>
      <c r="EH1399" s="9"/>
      <c r="EI1399" s="9"/>
      <c r="EJ1399" s="9"/>
      <c r="EK1399" s="9"/>
      <c r="EL1399" s="9"/>
      <c r="EM1399" s="9"/>
      <c r="EN1399" s="9"/>
      <c r="EO1399" s="9"/>
      <c r="EP1399" s="9"/>
      <c r="EQ1399" s="9"/>
      <c r="ER1399" s="9"/>
      <c r="ES1399" s="9"/>
      <c r="ET1399" s="9"/>
      <c r="EU1399" s="9"/>
      <c r="EV1399" s="9"/>
      <c r="EW1399" s="9"/>
      <c r="EX1399" s="9"/>
      <c r="EY1399" s="9"/>
      <c r="EZ1399" s="9"/>
      <c r="FA1399" s="9"/>
      <c r="FB1399" s="9"/>
      <c r="FC1399" s="9"/>
      <c r="FD1399" s="9"/>
      <c r="FE1399" s="9"/>
      <c r="FF1399" s="9"/>
      <c r="FG1399" s="9"/>
    </row>
    <row r="1400" spans="1:163" s="8" customFormat="1" ht="11.25" customHeight="1">
      <c r="A1400" s="383" t="s">
        <v>1286</v>
      </c>
      <c r="B1400" s="384"/>
      <c r="C1400" s="384"/>
      <c r="D1400" s="384"/>
      <c r="E1400" s="384"/>
      <c r="F1400" s="384"/>
      <c r="G1400" s="384"/>
      <c r="H1400" s="384"/>
      <c r="I1400" s="384"/>
      <c r="J1400" s="384"/>
      <c r="K1400" s="384"/>
      <c r="L1400" s="384"/>
      <c r="M1400" s="384"/>
      <c r="N1400" s="384"/>
      <c r="O1400" s="384"/>
      <c r="P1400" s="384"/>
      <c r="Q1400" s="384"/>
      <c r="R1400" s="384"/>
      <c r="S1400" s="384"/>
      <c r="T1400" s="384"/>
      <c r="U1400" s="384"/>
      <c r="V1400" s="384"/>
      <c r="W1400" s="384"/>
      <c r="X1400" s="384"/>
      <c r="Y1400" s="385"/>
      <c r="Z1400" s="469">
        <v>2</v>
      </c>
      <c r="AA1400" s="469"/>
      <c r="AB1400" s="567">
        <f>SUM(AB1401:AE1406)</f>
        <v>0</v>
      </c>
      <c r="AC1400" s="567"/>
      <c r="AD1400" s="567"/>
      <c r="AE1400" s="567"/>
      <c r="AF1400" s="567">
        <f>SUM(AF1401:AI1406)</f>
        <v>0</v>
      </c>
      <c r="AG1400" s="567"/>
      <c r="AH1400" s="567"/>
      <c r="AI1400" s="567"/>
      <c r="AJ1400" s="567">
        <f>SUM(AJ1401:AM1406)</f>
        <v>0</v>
      </c>
      <c r="AK1400" s="567"/>
      <c r="AL1400" s="567"/>
      <c r="AM1400" s="567"/>
      <c r="AN1400" s="567">
        <f>SUM(AN1401:AQ1406)</f>
        <v>0</v>
      </c>
      <c r="AO1400" s="567"/>
      <c r="AP1400" s="567"/>
      <c r="AQ1400" s="567"/>
      <c r="AR1400" s="567">
        <f>SUM(AR1401:AU1406)</f>
        <v>0</v>
      </c>
      <c r="AS1400" s="567"/>
      <c r="AT1400" s="567"/>
      <c r="AU1400" s="567"/>
      <c r="AV1400" s="567">
        <f>SUM(AV1401:AY1406)</f>
        <v>0</v>
      </c>
      <c r="AW1400" s="567"/>
      <c r="AX1400" s="567"/>
      <c r="AY1400" s="567"/>
      <c r="AZ1400" s="567">
        <f>SUM(AZ1401:BC1406)</f>
        <v>0</v>
      </c>
      <c r="BA1400" s="567"/>
      <c r="BB1400" s="567"/>
      <c r="BC1400" s="567"/>
      <c r="BD1400" s="567">
        <f>SUM(BD1401:BG1406)</f>
        <v>0</v>
      </c>
      <c r="BE1400" s="567"/>
      <c r="BF1400" s="567"/>
      <c r="BG1400" s="567"/>
      <c r="BH1400" s="567">
        <f>SUM(BH1401:BK1406)</f>
        <v>0</v>
      </c>
      <c r="BI1400" s="567"/>
      <c r="BJ1400" s="567"/>
      <c r="BK1400" s="567"/>
      <c r="BL1400" s="567">
        <f>SUM(BL1401:BO1406)</f>
        <v>0</v>
      </c>
      <c r="BM1400" s="567"/>
      <c r="BN1400" s="567"/>
      <c r="BO1400" s="567"/>
      <c r="BP1400" s="567">
        <f>SUM(BP1401:BS1406)</f>
        <v>0</v>
      </c>
      <c r="BQ1400" s="567"/>
      <c r="BR1400" s="567"/>
      <c r="BS1400" s="567"/>
      <c r="BT1400" s="567">
        <f>SUM(BT1401:BW1406)</f>
        <v>0</v>
      </c>
      <c r="BU1400" s="567"/>
      <c r="BV1400" s="567"/>
      <c r="BW1400" s="567"/>
      <c r="BX1400" s="567">
        <f>SUM(BX1401:CA1406)</f>
        <v>0</v>
      </c>
      <c r="BY1400" s="567"/>
      <c r="BZ1400" s="567"/>
      <c r="CA1400" s="567"/>
      <c r="CB1400" s="567">
        <f>SUM(CB1401:CE1406)</f>
        <v>0</v>
      </c>
      <c r="CC1400" s="567"/>
      <c r="CD1400" s="567"/>
      <c r="CE1400" s="567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  <c r="EC1400" s="9"/>
      <c r="ED1400" s="9"/>
      <c r="EE1400" s="9"/>
      <c r="EF1400" s="9"/>
      <c r="EG1400" s="9"/>
      <c r="EH1400" s="9"/>
      <c r="EI1400" s="9"/>
      <c r="EJ1400" s="9"/>
      <c r="EK1400" s="9"/>
      <c r="EL1400" s="9"/>
      <c r="EM1400" s="9"/>
      <c r="EN1400" s="9"/>
      <c r="EO1400" s="9"/>
      <c r="EP1400" s="9"/>
      <c r="EQ1400" s="9"/>
      <c r="ER1400" s="9"/>
      <c r="ES1400" s="9"/>
      <c r="ET1400" s="9"/>
      <c r="EU1400" s="9"/>
      <c r="EV1400" s="9"/>
      <c r="EW1400" s="9"/>
      <c r="EX1400" s="9"/>
      <c r="EY1400" s="9"/>
      <c r="EZ1400" s="9"/>
      <c r="FA1400" s="9"/>
      <c r="FB1400" s="9"/>
      <c r="FC1400" s="9"/>
      <c r="FD1400" s="9"/>
      <c r="FE1400" s="9"/>
      <c r="FF1400" s="9"/>
      <c r="FG1400" s="9"/>
    </row>
    <row r="1401" spans="1:83" s="9" customFormat="1" ht="11.25" customHeight="1">
      <c r="A1401" s="6"/>
      <c r="B1401" s="7"/>
      <c r="C1401" s="377" t="s">
        <v>1287</v>
      </c>
      <c r="D1401" s="377"/>
      <c r="E1401" s="377"/>
      <c r="F1401" s="377"/>
      <c r="G1401" s="377"/>
      <c r="H1401" s="377"/>
      <c r="I1401" s="377"/>
      <c r="J1401" s="377"/>
      <c r="K1401" s="377"/>
      <c r="L1401" s="377"/>
      <c r="M1401" s="377"/>
      <c r="N1401" s="377"/>
      <c r="O1401" s="377"/>
      <c r="P1401" s="377"/>
      <c r="Q1401" s="377"/>
      <c r="R1401" s="377"/>
      <c r="S1401" s="377"/>
      <c r="T1401" s="377"/>
      <c r="U1401" s="377"/>
      <c r="V1401" s="377"/>
      <c r="W1401" s="377"/>
      <c r="X1401" s="377"/>
      <c r="Y1401" s="378"/>
      <c r="Z1401" s="469">
        <v>3</v>
      </c>
      <c r="AA1401" s="469"/>
      <c r="AB1401" s="369"/>
      <c r="AC1401" s="370"/>
      <c r="AD1401" s="370"/>
      <c r="AE1401" s="371"/>
      <c r="AF1401" s="369"/>
      <c r="AG1401" s="370"/>
      <c r="AH1401" s="370"/>
      <c r="AI1401" s="371"/>
      <c r="AJ1401" s="369"/>
      <c r="AK1401" s="370"/>
      <c r="AL1401" s="370"/>
      <c r="AM1401" s="371"/>
      <c r="AN1401" s="369"/>
      <c r="AO1401" s="370"/>
      <c r="AP1401" s="370"/>
      <c r="AQ1401" s="371"/>
      <c r="AR1401" s="369"/>
      <c r="AS1401" s="370"/>
      <c r="AT1401" s="370"/>
      <c r="AU1401" s="371"/>
      <c r="AV1401" s="369"/>
      <c r="AW1401" s="370"/>
      <c r="AX1401" s="370"/>
      <c r="AY1401" s="371"/>
      <c r="AZ1401" s="369"/>
      <c r="BA1401" s="370"/>
      <c r="BB1401" s="370"/>
      <c r="BC1401" s="371"/>
      <c r="BD1401" s="369"/>
      <c r="BE1401" s="370"/>
      <c r="BF1401" s="370"/>
      <c r="BG1401" s="371"/>
      <c r="BH1401" s="369"/>
      <c r="BI1401" s="370"/>
      <c r="BJ1401" s="370"/>
      <c r="BK1401" s="371"/>
      <c r="BL1401" s="369"/>
      <c r="BM1401" s="370"/>
      <c r="BN1401" s="370"/>
      <c r="BO1401" s="371"/>
      <c r="BP1401" s="369"/>
      <c r="BQ1401" s="370"/>
      <c r="BR1401" s="370"/>
      <c r="BS1401" s="371"/>
      <c r="BT1401" s="369"/>
      <c r="BU1401" s="370"/>
      <c r="BV1401" s="370"/>
      <c r="BW1401" s="371"/>
      <c r="BX1401" s="369"/>
      <c r="BY1401" s="370"/>
      <c r="BZ1401" s="370"/>
      <c r="CA1401" s="371"/>
      <c r="CB1401" s="369"/>
      <c r="CC1401" s="370"/>
      <c r="CD1401" s="370"/>
      <c r="CE1401" s="371"/>
    </row>
    <row r="1402" spans="1:83" s="9" customFormat="1" ht="17.25" customHeight="1">
      <c r="A1402" s="6"/>
      <c r="B1402" s="7"/>
      <c r="C1402" s="377" t="s">
        <v>1288</v>
      </c>
      <c r="D1402" s="377"/>
      <c r="E1402" s="377"/>
      <c r="F1402" s="377"/>
      <c r="G1402" s="377"/>
      <c r="H1402" s="377"/>
      <c r="I1402" s="377"/>
      <c r="J1402" s="377"/>
      <c r="K1402" s="377"/>
      <c r="L1402" s="377"/>
      <c r="M1402" s="377"/>
      <c r="N1402" s="377"/>
      <c r="O1402" s="377"/>
      <c r="P1402" s="377"/>
      <c r="Q1402" s="377"/>
      <c r="R1402" s="377"/>
      <c r="S1402" s="377"/>
      <c r="T1402" s="377"/>
      <c r="U1402" s="377"/>
      <c r="V1402" s="377"/>
      <c r="W1402" s="377"/>
      <c r="X1402" s="377"/>
      <c r="Y1402" s="378"/>
      <c r="Z1402" s="469">
        <v>4</v>
      </c>
      <c r="AA1402" s="469"/>
      <c r="AB1402" s="369"/>
      <c r="AC1402" s="370"/>
      <c r="AD1402" s="370"/>
      <c r="AE1402" s="371"/>
      <c r="AF1402" s="369"/>
      <c r="AG1402" s="370"/>
      <c r="AH1402" s="370"/>
      <c r="AI1402" s="371"/>
      <c r="AJ1402" s="369"/>
      <c r="AK1402" s="370"/>
      <c r="AL1402" s="370"/>
      <c r="AM1402" s="371"/>
      <c r="AN1402" s="369"/>
      <c r="AO1402" s="370"/>
      <c r="AP1402" s="370"/>
      <c r="AQ1402" s="371"/>
      <c r="AR1402" s="369"/>
      <c r="AS1402" s="370"/>
      <c r="AT1402" s="370"/>
      <c r="AU1402" s="371"/>
      <c r="AV1402" s="369"/>
      <c r="AW1402" s="370"/>
      <c r="AX1402" s="370"/>
      <c r="AY1402" s="371"/>
      <c r="AZ1402" s="369"/>
      <c r="BA1402" s="370"/>
      <c r="BB1402" s="370"/>
      <c r="BC1402" s="371"/>
      <c r="BD1402" s="369"/>
      <c r="BE1402" s="370"/>
      <c r="BF1402" s="370"/>
      <c r="BG1402" s="371"/>
      <c r="BH1402" s="369"/>
      <c r="BI1402" s="370"/>
      <c r="BJ1402" s="370"/>
      <c r="BK1402" s="371"/>
      <c r="BL1402" s="369"/>
      <c r="BM1402" s="370"/>
      <c r="BN1402" s="370"/>
      <c r="BO1402" s="371"/>
      <c r="BP1402" s="369"/>
      <c r="BQ1402" s="370"/>
      <c r="BR1402" s="370"/>
      <c r="BS1402" s="371"/>
      <c r="BT1402" s="369"/>
      <c r="BU1402" s="370"/>
      <c r="BV1402" s="370"/>
      <c r="BW1402" s="371"/>
      <c r="BX1402" s="369"/>
      <c r="BY1402" s="370"/>
      <c r="BZ1402" s="370"/>
      <c r="CA1402" s="371"/>
      <c r="CB1402" s="369"/>
      <c r="CC1402" s="370"/>
      <c r="CD1402" s="370"/>
      <c r="CE1402" s="371"/>
    </row>
    <row r="1403" spans="1:83" s="9" customFormat="1" ht="26.25" customHeight="1">
      <c r="A1403" s="6"/>
      <c r="B1403" s="7"/>
      <c r="C1403" s="377" t="s">
        <v>1289</v>
      </c>
      <c r="D1403" s="377"/>
      <c r="E1403" s="377"/>
      <c r="F1403" s="377"/>
      <c r="G1403" s="377"/>
      <c r="H1403" s="377"/>
      <c r="I1403" s="377"/>
      <c r="J1403" s="377"/>
      <c r="K1403" s="377"/>
      <c r="L1403" s="377"/>
      <c r="M1403" s="377"/>
      <c r="N1403" s="377"/>
      <c r="O1403" s="377"/>
      <c r="P1403" s="377"/>
      <c r="Q1403" s="377"/>
      <c r="R1403" s="377"/>
      <c r="S1403" s="377"/>
      <c r="T1403" s="377"/>
      <c r="U1403" s="377"/>
      <c r="V1403" s="377"/>
      <c r="W1403" s="377"/>
      <c r="X1403" s="377"/>
      <c r="Y1403" s="378"/>
      <c r="Z1403" s="469">
        <v>5</v>
      </c>
      <c r="AA1403" s="469"/>
      <c r="AB1403" s="369"/>
      <c r="AC1403" s="370"/>
      <c r="AD1403" s="370"/>
      <c r="AE1403" s="371"/>
      <c r="AF1403" s="369"/>
      <c r="AG1403" s="370"/>
      <c r="AH1403" s="370"/>
      <c r="AI1403" s="371"/>
      <c r="AJ1403" s="369"/>
      <c r="AK1403" s="370"/>
      <c r="AL1403" s="370"/>
      <c r="AM1403" s="371"/>
      <c r="AN1403" s="369"/>
      <c r="AO1403" s="370"/>
      <c r="AP1403" s="370"/>
      <c r="AQ1403" s="371"/>
      <c r="AR1403" s="369"/>
      <c r="AS1403" s="370"/>
      <c r="AT1403" s="370"/>
      <c r="AU1403" s="371"/>
      <c r="AV1403" s="369"/>
      <c r="AW1403" s="370"/>
      <c r="AX1403" s="370"/>
      <c r="AY1403" s="371"/>
      <c r="AZ1403" s="369"/>
      <c r="BA1403" s="370"/>
      <c r="BB1403" s="370"/>
      <c r="BC1403" s="371"/>
      <c r="BD1403" s="369"/>
      <c r="BE1403" s="370"/>
      <c r="BF1403" s="370"/>
      <c r="BG1403" s="371"/>
      <c r="BH1403" s="369"/>
      <c r="BI1403" s="370"/>
      <c r="BJ1403" s="370"/>
      <c r="BK1403" s="371"/>
      <c r="BL1403" s="369"/>
      <c r="BM1403" s="370"/>
      <c r="BN1403" s="370"/>
      <c r="BO1403" s="371"/>
      <c r="BP1403" s="369"/>
      <c r="BQ1403" s="370"/>
      <c r="BR1403" s="370"/>
      <c r="BS1403" s="371"/>
      <c r="BT1403" s="369"/>
      <c r="BU1403" s="370"/>
      <c r="BV1403" s="370"/>
      <c r="BW1403" s="371"/>
      <c r="BX1403" s="369"/>
      <c r="BY1403" s="370"/>
      <c r="BZ1403" s="370"/>
      <c r="CA1403" s="371"/>
      <c r="CB1403" s="369"/>
      <c r="CC1403" s="370"/>
      <c r="CD1403" s="370"/>
      <c r="CE1403" s="371"/>
    </row>
    <row r="1404" spans="1:163" s="10" customFormat="1" ht="11.25" customHeight="1">
      <c r="A1404" s="6"/>
      <c r="B1404" s="7"/>
      <c r="C1404" s="377" t="s">
        <v>1290</v>
      </c>
      <c r="D1404" s="377"/>
      <c r="E1404" s="377"/>
      <c r="F1404" s="377"/>
      <c r="G1404" s="377"/>
      <c r="H1404" s="377"/>
      <c r="I1404" s="377"/>
      <c r="J1404" s="377"/>
      <c r="K1404" s="377"/>
      <c r="L1404" s="377"/>
      <c r="M1404" s="377"/>
      <c r="N1404" s="377"/>
      <c r="O1404" s="377"/>
      <c r="P1404" s="377"/>
      <c r="Q1404" s="377"/>
      <c r="R1404" s="377"/>
      <c r="S1404" s="377"/>
      <c r="T1404" s="377"/>
      <c r="U1404" s="377"/>
      <c r="V1404" s="377"/>
      <c r="W1404" s="377"/>
      <c r="X1404" s="377"/>
      <c r="Y1404" s="378"/>
      <c r="Z1404" s="469">
        <v>6</v>
      </c>
      <c r="AA1404" s="469"/>
      <c r="AB1404" s="369"/>
      <c r="AC1404" s="370"/>
      <c r="AD1404" s="370"/>
      <c r="AE1404" s="371"/>
      <c r="AF1404" s="369"/>
      <c r="AG1404" s="370"/>
      <c r="AH1404" s="370"/>
      <c r="AI1404" s="371"/>
      <c r="AJ1404" s="369"/>
      <c r="AK1404" s="370"/>
      <c r="AL1404" s="370"/>
      <c r="AM1404" s="371"/>
      <c r="AN1404" s="369"/>
      <c r="AO1404" s="370"/>
      <c r="AP1404" s="370"/>
      <c r="AQ1404" s="371"/>
      <c r="AR1404" s="369"/>
      <c r="AS1404" s="370"/>
      <c r="AT1404" s="370"/>
      <c r="AU1404" s="371"/>
      <c r="AV1404" s="369"/>
      <c r="AW1404" s="370"/>
      <c r="AX1404" s="370"/>
      <c r="AY1404" s="371"/>
      <c r="AZ1404" s="369"/>
      <c r="BA1404" s="370"/>
      <c r="BB1404" s="370"/>
      <c r="BC1404" s="371"/>
      <c r="BD1404" s="369"/>
      <c r="BE1404" s="370"/>
      <c r="BF1404" s="370"/>
      <c r="BG1404" s="371"/>
      <c r="BH1404" s="369"/>
      <c r="BI1404" s="370"/>
      <c r="BJ1404" s="370"/>
      <c r="BK1404" s="371"/>
      <c r="BL1404" s="369"/>
      <c r="BM1404" s="370"/>
      <c r="BN1404" s="370"/>
      <c r="BO1404" s="371"/>
      <c r="BP1404" s="369"/>
      <c r="BQ1404" s="370"/>
      <c r="BR1404" s="370"/>
      <c r="BS1404" s="371"/>
      <c r="BT1404" s="369"/>
      <c r="BU1404" s="370"/>
      <c r="BV1404" s="370"/>
      <c r="BW1404" s="371"/>
      <c r="BX1404" s="369"/>
      <c r="BY1404" s="370"/>
      <c r="BZ1404" s="370"/>
      <c r="CA1404" s="371"/>
      <c r="CB1404" s="369"/>
      <c r="CC1404" s="370"/>
      <c r="CD1404" s="370"/>
      <c r="CE1404" s="371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  <c r="EF1404" s="9"/>
      <c r="EG1404" s="9"/>
      <c r="EH1404" s="9"/>
      <c r="EI1404" s="9"/>
      <c r="EJ1404" s="9"/>
      <c r="EK1404" s="9"/>
      <c r="EL1404" s="9"/>
      <c r="EM1404" s="9"/>
      <c r="EN1404" s="9"/>
      <c r="EO1404" s="9"/>
      <c r="EP1404" s="9"/>
      <c r="EQ1404" s="9"/>
      <c r="ER1404" s="9"/>
      <c r="ES1404" s="9"/>
      <c r="ET1404" s="9"/>
      <c r="EU1404" s="9"/>
      <c r="EV1404" s="9"/>
      <c r="EW1404" s="9"/>
      <c r="EX1404" s="9"/>
      <c r="EY1404" s="9"/>
      <c r="EZ1404" s="9"/>
      <c r="FA1404" s="9"/>
      <c r="FB1404" s="9"/>
      <c r="FC1404" s="9"/>
      <c r="FD1404" s="9"/>
      <c r="FE1404" s="9"/>
      <c r="FF1404" s="9"/>
      <c r="FG1404" s="9"/>
    </row>
    <row r="1405" spans="1:163" s="10" customFormat="1" ht="11.25" customHeight="1">
      <c r="A1405" s="6"/>
      <c r="B1405" s="7"/>
      <c r="C1405" s="377" t="s">
        <v>325</v>
      </c>
      <c r="D1405" s="377"/>
      <c r="E1405" s="377"/>
      <c r="F1405" s="377"/>
      <c r="G1405" s="377"/>
      <c r="H1405" s="377"/>
      <c r="I1405" s="377"/>
      <c r="J1405" s="377"/>
      <c r="K1405" s="377"/>
      <c r="L1405" s="377"/>
      <c r="M1405" s="377"/>
      <c r="N1405" s="377"/>
      <c r="O1405" s="377"/>
      <c r="P1405" s="377"/>
      <c r="Q1405" s="377"/>
      <c r="R1405" s="377"/>
      <c r="S1405" s="377"/>
      <c r="T1405" s="377"/>
      <c r="U1405" s="377"/>
      <c r="V1405" s="377"/>
      <c r="W1405" s="377"/>
      <c r="X1405" s="377"/>
      <c r="Y1405" s="378"/>
      <c r="Z1405" s="469">
        <v>7</v>
      </c>
      <c r="AA1405" s="469"/>
      <c r="AB1405" s="369"/>
      <c r="AC1405" s="370"/>
      <c r="AD1405" s="370"/>
      <c r="AE1405" s="371"/>
      <c r="AF1405" s="369"/>
      <c r="AG1405" s="370"/>
      <c r="AH1405" s="370"/>
      <c r="AI1405" s="371"/>
      <c r="AJ1405" s="369"/>
      <c r="AK1405" s="370"/>
      <c r="AL1405" s="370"/>
      <c r="AM1405" s="371"/>
      <c r="AN1405" s="369"/>
      <c r="AO1405" s="370"/>
      <c r="AP1405" s="370"/>
      <c r="AQ1405" s="371"/>
      <c r="AR1405" s="369"/>
      <c r="AS1405" s="370"/>
      <c r="AT1405" s="370"/>
      <c r="AU1405" s="371"/>
      <c r="AV1405" s="369"/>
      <c r="AW1405" s="370"/>
      <c r="AX1405" s="370"/>
      <c r="AY1405" s="371"/>
      <c r="AZ1405" s="369"/>
      <c r="BA1405" s="370"/>
      <c r="BB1405" s="370"/>
      <c r="BC1405" s="371"/>
      <c r="BD1405" s="369"/>
      <c r="BE1405" s="370"/>
      <c r="BF1405" s="370"/>
      <c r="BG1405" s="371"/>
      <c r="BH1405" s="369"/>
      <c r="BI1405" s="370"/>
      <c r="BJ1405" s="370"/>
      <c r="BK1405" s="371"/>
      <c r="BL1405" s="369"/>
      <c r="BM1405" s="370"/>
      <c r="BN1405" s="370"/>
      <c r="BO1405" s="371"/>
      <c r="BP1405" s="369"/>
      <c r="BQ1405" s="370"/>
      <c r="BR1405" s="370"/>
      <c r="BS1405" s="371"/>
      <c r="BT1405" s="369"/>
      <c r="BU1405" s="370"/>
      <c r="BV1405" s="370"/>
      <c r="BW1405" s="371"/>
      <c r="BX1405" s="369"/>
      <c r="BY1405" s="370"/>
      <c r="BZ1405" s="370"/>
      <c r="CA1405" s="371"/>
      <c r="CB1405" s="369"/>
      <c r="CC1405" s="370"/>
      <c r="CD1405" s="370"/>
      <c r="CE1405" s="371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  <c r="EC1405" s="9"/>
      <c r="ED1405" s="9"/>
      <c r="EE1405" s="9"/>
      <c r="EF1405" s="9"/>
      <c r="EG1405" s="9"/>
      <c r="EH1405" s="9"/>
      <c r="EI1405" s="9"/>
      <c r="EJ1405" s="9"/>
      <c r="EK1405" s="9"/>
      <c r="EL1405" s="9"/>
      <c r="EM1405" s="9"/>
      <c r="EN1405" s="9"/>
      <c r="EO1405" s="9"/>
      <c r="EP1405" s="9"/>
      <c r="EQ1405" s="9"/>
      <c r="ER1405" s="9"/>
      <c r="ES1405" s="9"/>
      <c r="ET1405" s="9"/>
      <c r="EU1405" s="9"/>
      <c r="EV1405" s="9"/>
      <c r="EW1405" s="9"/>
      <c r="EX1405" s="9"/>
      <c r="EY1405" s="9"/>
      <c r="EZ1405" s="9"/>
      <c r="FA1405" s="9"/>
      <c r="FB1405" s="9"/>
      <c r="FC1405" s="9"/>
      <c r="FD1405" s="9"/>
      <c r="FE1405" s="9"/>
      <c r="FF1405" s="9"/>
      <c r="FG1405" s="9"/>
    </row>
    <row r="1406" spans="1:163" s="13" customFormat="1" ht="11.25" customHeight="1">
      <c r="A1406" s="6"/>
      <c r="B1406" s="7"/>
      <c r="C1406" s="377" t="s">
        <v>763</v>
      </c>
      <c r="D1406" s="377"/>
      <c r="E1406" s="377"/>
      <c r="F1406" s="377"/>
      <c r="G1406" s="377"/>
      <c r="H1406" s="377"/>
      <c r="I1406" s="377"/>
      <c r="J1406" s="377"/>
      <c r="K1406" s="377"/>
      <c r="L1406" s="377"/>
      <c r="M1406" s="377"/>
      <c r="N1406" s="377"/>
      <c r="O1406" s="377"/>
      <c r="P1406" s="377"/>
      <c r="Q1406" s="377"/>
      <c r="R1406" s="377"/>
      <c r="S1406" s="377"/>
      <c r="T1406" s="377"/>
      <c r="U1406" s="377"/>
      <c r="V1406" s="377"/>
      <c r="W1406" s="377"/>
      <c r="X1406" s="377"/>
      <c r="Y1406" s="378"/>
      <c r="Z1406" s="469">
        <v>8</v>
      </c>
      <c r="AA1406" s="469"/>
      <c r="AB1406" s="369"/>
      <c r="AC1406" s="370"/>
      <c r="AD1406" s="370"/>
      <c r="AE1406" s="371"/>
      <c r="AF1406" s="369"/>
      <c r="AG1406" s="370"/>
      <c r="AH1406" s="370"/>
      <c r="AI1406" s="371"/>
      <c r="AJ1406" s="369"/>
      <c r="AK1406" s="370"/>
      <c r="AL1406" s="370"/>
      <c r="AM1406" s="371"/>
      <c r="AN1406" s="369"/>
      <c r="AO1406" s="370"/>
      <c r="AP1406" s="370"/>
      <c r="AQ1406" s="371"/>
      <c r="AR1406" s="369"/>
      <c r="AS1406" s="370"/>
      <c r="AT1406" s="370"/>
      <c r="AU1406" s="371"/>
      <c r="AV1406" s="369"/>
      <c r="AW1406" s="370"/>
      <c r="AX1406" s="370"/>
      <c r="AY1406" s="371"/>
      <c r="AZ1406" s="369"/>
      <c r="BA1406" s="370"/>
      <c r="BB1406" s="370"/>
      <c r="BC1406" s="371"/>
      <c r="BD1406" s="369"/>
      <c r="BE1406" s="370"/>
      <c r="BF1406" s="370"/>
      <c r="BG1406" s="371"/>
      <c r="BH1406" s="369"/>
      <c r="BI1406" s="370"/>
      <c r="BJ1406" s="370"/>
      <c r="BK1406" s="371"/>
      <c r="BL1406" s="369"/>
      <c r="BM1406" s="370"/>
      <c r="BN1406" s="370"/>
      <c r="BO1406" s="371"/>
      <c r="BP1406" s="369"/>
      <c r="BQ1406" s="370"/>
      <c r="BR1406" s="370"/>
      <c r="BS1406" s="371"/>
      <c r="BT1406" s="369"/>
      <c r="BU1406" s="370"/>
      <c r="BV1406" s="370"/>
      <c r="BW1406" s="371"/>
      <c r="BX1406" s="369"/>
      <c r="BY1406" s="370"/>
      <c r="BZ1406" s="370"/>
      <c r="CA1406" s="371"/>
      <c r="CB1406" s="369"/>
      <c r="CC1406" s="370"/>
      <c r="CD1406" s="370"/>
      <c r="CE1406" s="371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  <c r="EC1406" s="9"/>
      <c r="ED1406" s="9"/>
      <c r="EE1406" s="9"/>
      <c r="EF1406" s="9"/>
      <c r="EG1406" s="9"/>
      <c r="EH1406" s="9"/>
      <c r="EI1406" s="9"/>
      <c r="EJ1406" s="9"/>
      <c r="EK1406" s="9"/>
      <c r="EL1406" s="9"/>
      <c r="EM1406" s="9"/>
      <c r="EN1406" s="9"/>
      <c r="EO1406" s="9"/>
      <c r="EP1406" s="9"/>
      <c r="EQ1406" s="9"/>
      <c r="ER1406" s="9"/>
      <c r="ES1406" s="9"/>
      <c r="ET1406" s="9"/>
      <c r="EU1406" s="9"/>
      <c r="EV1406" s="9"/>
      <c r="EW1406" s="9"/>
      <c r="EX1406" s="9"/>
      <c r="EY1406" s="9"/>
      <c r="EZ1406" s="9"/>
      <c r="FA1406" s="9"/>
      <c r="FB1406" s="9"/>
      <c r="FC1406" s="9"/>
      <c r="FD1406" s="9"/>
      <c r="FE1406" s="9"/>
      <c r="FF1406" s="9"/>
      <c r="FG1406" s="9"/>
    </row>
    <row r="1407" spans="1:163" ht="11.25">
      <c r="A1407" s="383" t="s">
        <v>326</v>
      </c>
      <c r="B1407" s="384"/>
      <c r="C1407" s="384"/>
      <c r="D1407" s="384"/>
      <c r="E1407" s="384"/>
      <c r="F1407" s="384"/>
      <c r="G1407" s="384"/>
      <c r="H1407" s="384"/>
      <c r="I1407" s="384"/>
      <c r="J1407" s="384"/>
      <c r="K1407" s="384"/>
      <c r="L1407" s="384"/>
      <c r="M1407" s="384"/>
      <c r="N1407" s="384"/>
      <c r="O1407" s="384"/>
      <c r="P1407" s="384"/>
      <c r="Q1407" s="384"/>
      <c r="R1407" s="384"/>
      <c r="S1407" s="384"/>
      <c r="T1407" s="384"/>
      <c r="U1407" s="384"/>
      <c r="V1407" s="384"/>
      <c r="W1407" s="384"/>
      <c r="X1407" s="384"/>
      <c r="Y1407" s="385"/>
      <c r="Z1407" s="469">
        <v>9</v>
      </c>
      <c r="AA1407" s="469"/>
      <c r="AB1407" s="369"/>
      <c r="AC1407" s="370"/>
      <c r="AD1407" s="370"/>
      <c r="AE1407" s="371"/>
      <c r="AF1407" s="369"/>
      <c r="AG1407" s="370"/>
      <c r="AH1407" s="370"/>
      <c r="AI1407" s="371"/>
      <c r="AJ1407" s="369"/>
      <c r="AK1407" s="370"/>
      <c r="AL1407" s="370"/>
      <c r="AM1407" s="371"/>
      <c r="AN1407" s="369"/>
      <c r="AO1407" s="370"/>
      <c r="AP1407" s="370"/>
      <c r="AQ1407" s="371"/>
      <c r="AR1407" s="369"/>
      <c r="AS1407" s="370"/>
      <c r="AT1407" s="370"/>
      <c r="AU1407" s="371"/>
      <c r="AV1407" s="369"/>
      <c r="AW1407" s="370"/>
      <c r="AX1407" s="370"/>
      <c r="AY1407" s="371"/>
      <c r="AZ1407" s="369"/>
      <c r="BA1407" s="370"/>
      <c r="BB1407" s="370"/>
      <c r="BC1407" s="371"/>
      <c r="BD1407" s="369"/>
      <c r="BE1407" s="370"/>
      <c r="BF1407" s="370"/>
      <c r="BG1407" s="371"/>
      <c r="BH1407" s="369"/>
      <c r="BI1407" s="370"/>
      <c r="BJ1407" s="370"/>
      <c r="BK1407" s="371"/>
      <c r="BL1407" s="369"/>
      <c r="BM1407" s="370"/>
      <c r="BN1407" s="370"/>
      <c r="BO1407" s="371"/>
      <c r="BP1407" s="369"/>
      <c r="BQ1407" s="370"/>
      <c r="BR1407" s="370"/>
      <c r="BS1407" s="371"/>
      <c r="BT1407" s="369"/>
      <c r="BU1407" s="370"/>
      <c r="BV1407" s="370"/>
      <c r="BW1407" s="371"/>
      <c r="BX1407" s="369"/>
      <c r="BY1407" s="370"/>
      <c r="BZ1407" s="370"/>
      <c r="CA1407" s="371"/>
      <c r="CB1407" s="369"/>
      <c r="CC1407" s="370"/>
      <c r="CD1407" s="370"/>
      <c r="CE1407" s="371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  <c r="EF1407" s="9"/>
      <c r="EG1407" s="9"/>
      <c r="EH1407" s="9"/>
      <c r="EI1407" s="9"/>
      <c r="EJ1407" s="9"/>
      <c r="EK1407" s="9"/>
      <c r="EL1407" s="9"/>
      <c r="EM1407" s="9"/>
      <c r="EN1407" s="9"/>
      <c r="EO1407" s="9"/>
      <c r="EP1407" s="9"/>
      <c r="EQ1407" s="9"/>
      <c r="ER1407" s="9"/>
      <c r="ES1407" s="9"/>
      <c r="ET1407" s="9"/>
      <c r="EU1407" s="9"/>
      <c r="EV1407" s="9"/>
      <c r="EW1407" s="9"/>
      <c r="EX1407" s="9"/>
      <c r="EY1407" s="9"/>
      <c r="EZ1407" s="9"/>
      <c r="FA1407" s="9"/>
      <c r="FB1407" s="9"/>
      <c r="FC1407" s="9"/>
      <c r="FD1407" s="9"/>
      <c r="FE1407" s="9"/>
      <c r="FF1407" s="9"/>
      <c r="FG1407" s="9"/>
    </row>
    <row r="1408" spans="1:163" ht="11.25">
      <c r="A1408" s="383" t="s">
        <v>327</v>
      </c>
      <c r="B1408" s="384"/>
      <c r="C1408" s="384"/>
      <c r="D1408" s="384"/>
      <c r="E1408" s="384"/>
      <c r="F1408" s="384"/>
      <c r="G1408" s="384"/>
      <c r="H1408" s="384"/>
      <c r="I1408" s="384"/>
      <c r="J1408" s="384"/>
      <c r="K1408" s="384"/>
      <c r="L1408" s="384"/>
      <c r="M1408" s="384"/>
      <c r="N1408" s="384"/>
      <c r="O1408" s="384"/>
      <c r="P1408" s="384"/>
      <c r="Q1408" s="384"/>
      <c r="R1408" s="384"/>
      <c r="S1408" s="384"/>
      <c r="T1408" s="384"/>
      <c r="U1408" s="384"/>
      <c r="V1408" s="384"/>
      <c r="W1408" s="384"/>
      <c r="X1408" s="384"/>
      <c r="Y1408" s="385"/>
      <c r="Z1408" s="469">
        <v>10</v>
      </c>
      <c r="AA1408" s="469"/>
      <c r="AB1408" s="567"/>
      <c r="AC1408" s="567"/>
      <c r="AD1408" s="567"/>
      <c r="AE1408" s="567"/>
      <c r="AF1408" s="567"/>
      <c r="AG1408" s="567"/>
      <c r="AH1408" s="567"/>
      <c r="AI1408" s="567"/>
      <c r="AJ1408" s="567"/>
      <c r="AK1408" s="567"/>
      <c r="AL1408" s="567"/>
      <c r="AM1408" s="567"/>
      <c r="AN1408" s="567"/>
      <c r="AO1408" s="567"/>
      <c r="AP1408" s="567"/>
      <c r="AQ1408" s="567"/>
      <c r="AR1408" s="567"/>
      <c r="AS1408" s="567"/>
      <c r="AT1408" s="567"/>
      <c r="AU1408" s="567"/>
      <c r="AV1408" s="567"/>
      <c r="AW1408" s="567"/>
      <c r="AX1408" s="567"/>
      <c r="AY1408" s="567"/>
      <c r="AZ1408" s="567"/>
      <c r="BA1408" s="567"/>
      <c r="BB1408" s="567"/>
      <c r="BC1408" s="567"/>
      <c r="BD1408" s="567"/>
      <c r="BE1408" s="567"/>
      <c r="BF1408" s="567"/>
      <c r="BG1408" s="567"/>
      <c r="BH1408" s="567"/>
      <c r="BI1408" s="567"/>
      <c r="BJ1408" s="567"/>
      <c r="BK1408" s="567"/>
      <c r="BL1408" s="567"/>
      <c r="BM1408" s="567"/>
      <c r="BN1408" s="567"/>
      <c r="BO1408" s="567"/>
      <c r="BP1408" s="567"/>
      <c r="BQ1408" s="567"/>
      <c r="BR1408" s="567"/>
      <c r="BS1408" s="567"/>
      <c r="BT1408" s="567"/>
      <c r="BU1408" s="567"/>
      <c r="BV1408" s="567"/>
      <c r="BW1408" s="567"/>
      <c r="BX1408" s="567">
        <f>SUM(BX1409:CA1411)</f>
        <v>0</v>
      </c>
      <c r="BY1408" s="567"/>
      <c r="BZ1408" s="567"/>
      <c r="CA1408" s="567"/>
      <c r="CB1408" s="567">
        <f>SUM(CB1409:CE1411)</f>
        <v>0</v>
      </c>
      <c r="CC1408" s="567"/>
      <c r="CD1408" s="567"/>
      <c r="CE1408" s="567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  <c r="EF1408" s="9"/>
      <c r="EG1408" s="9"/>
      <c r="EH1408" s="9"/>
      <c r="EI1408" s="9"/>
      <c r="EJ1408" s="9"/>
      <c r="EK1408" s="9"/>
      <c r="EL1408" s="9"/>
      <c r="EM1408" s="9"/>
      <c r="EN1408" s="9"/>
      <c r="EO1408" s="9"/>
      <c r="EP1408" s="9"/>
      <c r="EQ1408" s="9"/>
      <c r="ER1408" s="9"/>
      <c r="ES1408" s="9"/>
      <c r="ET1408" s="9"/>
      <c r="EU1408" s="9"/>
      <c r="EV1408" s="9"/>
      <c r="EW1408" s="9"/>
      <c r="EX1408" s="9"/>
      <c r="EY1408" s="9"/>
      <c r="EZ1408" s="9"/>
      <c r="FA1408" s="9"/>
      <c r="FB1408" s="9"/>
      <c r="FC1408" s="9"/>
      <c r="FD1408" s="9"/>
      <c r="FE1408" s="9"/>
      <c r="FF1408" s="9"/>
      <c r="FG1408" s="9"/>
    </row>
    <row r="1409" spans="1:163" ht="11.25">
      <c r="A1409" s="376" t="s">
        <v>145</v>
      </c>
      <c r="B1409" s="377"/>
      <c r="C1409" s="377" t="s">
        <v>328</v>
      </c>
      <c r="D1409" s="377"/>
      <c r="E1409" s="377"/>
      <c r="F1409" s="377"/>
      <c r="G1409" s="377"/>
      <c r="H1409" s="377"/>
      <c r="I1409" s="377"/>
      <c r="J1409" s="377"/>
      <c r="K1409" s="377"/>
      <c r="L1409" s="377"/>
      <c r="M1409" s="377"/>
      <c r="N1409" s="377"/>
      <c r="O1409" s="377"/>
      <c r="P1409" s="377"/>
      <c r="Q1409" s="377"/>
      <c r="R1409" s="377"/>
      <c r="S1409" s="377"/>
      <c r="T1409" s="377"/>
      <c r="U1409" s="377"/>
      <c r="V1409" s="377"/>
      <c r="W1409" s="377"/>
      <c r="X1409" s="377"/>
      <c r="Y1409" s="378"/>
      <c r="Z1409" s="469">
        <v>11</v>
      </c>
      <c r="AA1409" s="469"/>
      <c r="AB1409" s="567"/>
      <c r="AC1409" s="567"/>
      <c r="AD1409" s="567"/>
      <c r="AE1409" s="567"/>
      <c r="AF1409" s="369"/>
      <c r="AG1409" s="370"/>
      <c r="AH1409" s="370"/>
      <c r="AI1409" s="371"/>
      <c r="AJ1409" s="369"/>
      <c r="AK1409" s="370"/>
      <c r="AL1409" s="370"/>
      <c r="AM1409" s="371"/>
      <c r="AN1409" s="369"/>
      <c r="AO1409" s="370"/>
      <c r="AP1409" s="370"/>
      <c r="AQ1409" s="371"/>
      <c r="AR1409" s="369"/>
      <c r="AS1409" s="370"/>
      <c r="AT1409" s="370"/>
      <c r="AU1409" s="371"/>
      <c r="AV1409" s="369"/>
      <c r="AW1409" s="370"/>
      <c r="AX1409" s="370"/>
      <c r="AY1409" s="371"/>
      <c r="AZ1409" s="369"/>
      <c r="BA1409" s="370"/>
      <c r="BB1409" s="370"/>
      <c r="BC1409" s="371"/>
      <c r="BD1409" s="369"/>
      <c r="BE1409" s="370"/>
      <c r="BF1409" s="370"/>
      <c r="BG1409" s="371"/>
      <c r="BH1409" s="369"/>
      <c r="BI1409" s="370"/>
      <c r="BJ1409" s="370"/>
      <c r="BK1409" s="371"/>
      <c r="BL1409" s="369"/>
      <c r="BM1409" s="370"/>
      <c r="BN1409" s="370"/>
      <c r="BO1409" s="371"/>
      <c r="BP1409" s="369"/>
      <c r="BQ1409" s="370"/>
      <c r="BR1409" s="370"/>
      <c r="BS1409" s="371"/>
      <c r="BT1409" s="369"/>
      <c r="BU1409" s="370"/>
      <c r="BV1409" s="370"/>
      <c r="BW1409" s="371"/>
      <c r="BX1409" s="369"/>
      <c r="BY1409" s="370"/>
      <c r="BZ1409" s="370"/>
      <c r="CA1409" s="371"/>
      <c r="CB1409" s="369"/>
      <c r="CC1409" s="370"/>
      <c r="CD1409" s="370"/>
      <c r="CE1409" s="371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  <c r="EF1409" s="9"/>
      <c r="EG1409" s="9"/>
      <c r="EH1409" s="9"/>
      <c r="EI1409" s="9"/>
      <c r="EJ1409" s="9"/>
      <c r="EK1409" s="9"/>
      <c r="EL1409" s="9"/>
      <c r="EM1409" s="9"/>
      <c r="EN1409" s="9"/>
      <c r="EO1409" s="9"/>
      <c r="EP1409" s="9"/>
      <c r="EQ1409" s="9"/>
      <c r="ER1409" s="9"/>
      <c r="ES1409" s="9"/>
      <c r="ET1409" s="9"/>
      <c r="EU1409" s="9"/>
      <c r="EV1409" s="9"/>
      <c r="EW1409" s="9"/>
      <c r="EX1409" s="9"/>
      <c r="EY1409" s="9"/>
      <c r="EZ1409" s="9"/>
      <c r="FA1409" s="9"/>
      <c r="FB1409" s="9"/>
      <c r="FC1409" s="9"/>
      <c r="FD1409" s="9"/>
      <c r="FE1409" s="9"/>
      <c r="FF1409" s="9"/>
      <c r="FG1409" s="9"/>
    </row>
    <row r="1410" spans="1:163" ht="11.25">
      <c r="A1410" s="6"/>
      <c r="B1410" s="7"/>
      <c r="C1410" s="377" t="s">
        <v>1358</v>
      </c>
      <c r="D1410" s="377"/>
      <c r="E1410" s="377"/>
      <c r="F1410" s="377"/>
      <c r="G1410" s="377"/>
      <c r="H1410" s="377"/>
      <c r="I1410" s="377"/>
      <c r="J1410" s="377"/>
      <c r="K1410" s="377"/>
      <c r="L1410" s="377"/>
      <c r="M1410" s="377"/>
      <c r="N1410" s="377"/>
      <c r="O1410" s="377"/>
      <c r="P1410" s="377"/>
      <c r="Q1410" s="377"/>
      <c r="R1410" s="377"/>
      <c r="S1410" s="377"/>
      <c r="T1410" s="377"/>
      <c r="U1410" s="377"/>
      <c r="V1410" s="377"/>
      <c r="W1410" s="377"/>
      <c r="X1410" s="377"/>
      <c r="Y1410" s="378"/>
      <c r="Z1410" s="469">
        <v>12</v>
      </c>
      <c r="AA1410" s="469"/>
      <c r="AB1410" s="567"/>
      <c r="AC1410" s="567"/>
      <c r="AD1410" s="567"/>
      <c r="AE1410" s="567"/>
      <c r="AF1410" s="369"/>
      <c r="AG1410" s="370"/>
      <c r="AH1410" s="370"/>
      <c r="AI1410" s="371"/>
      <c r="AJ1410" s="369"/>
      <c r="AK1410" s="370"/>
      <c r="AL1410" s="370"/>
      <c r="AM1410" s="371"/>
      <c r="AN1410" s="369"/>
      <c r="AO1410" s="370"/>
      <c r="AP1410" s="370"/>
      <c r="AQ1410" s="371"/>
      <c r="AR1410" s="369"/>
      <c r="AS1410" s="370"/>
      <c r="AT1410" s="370"/>
      <c r="AU1410" s="371"/>
      <c r="AV1410" s="369"/>
      <c r="AW1410" s="370"/>
      <c r="AX1410" s="370"/>
      <c r="AY1410" s="371"/>
      <c r="AZ1410" s="369"/>
      <c r="BA1410" s="370"/>
      <c r="BB1410" s="370"/>
      <c r="BC1410" s="371"/>
      <c r="BD1410" s="369"/>
      <c r="BE1410" s="370"/>
      <c r="BF1410" s="370"/>
      <c r="BG1410" s="371"/>
      <c r="BH1410" s="369"/>
      <c r="BI1410" s="370"/>
      <c r="BJ1410" s="370"/>
      <c r="BK1410" s="371"/>
      <c r="BL1410" s="369"/>
      <c r="BM1410" s="370"/>
      <c r="BN1410" s="370"/>
      <c r="BO1410" s="371"/>
      <c r="BP1410" s="369"/>
      <c r="BQ1410" s="370"/>
      <c r="BR1410" s="370"/>
      <c r="BS1410" s="371"/>
      <c r="BT1410" s="369"/>
      <c r="BU1410" s="370"/>
      <c r="BV1410" s="370"/>
      <c r="BW1410" s="371"/>
      <c r="BX1410" s="369"/>
      <c r="BY1410" s="370"/>
      <c r="BZ1410" s="370"/>
      <c r="CA1410" s="371"/>
      <c r="CB1410" s="369"/>
      <c r="CC1410" s="370"/>
      <c r="CD1410" s="370"/>
      <c r="CE1410" s="371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  <c r="EF1410" s="9"/>
      <c r="EG1410" s="9"/>
      <c r="EH1410" s="9"/>
      <c r="EI1410" s="9"/>
      <c r="EJ1410" s="9"/>
      <c r="EK1410" s="9"/>
      <c r="EL1410" s="9"/>
      <c r="EM1410" s="9"/>
      <c r="EN1410" s="9"/>
      <c r="EO1410" s="9"/>
      <c r="EP1410" s="9"/>
      <c r="EQ1410" s="9"/>
      <c r="ER1410" s="9"/>
      <c r="ES1410" s="9"/>
      <c r="ET1410" s="9"/>
      <c r="EU1410" s="9"/>
      <c r="EV1410" s="9"/>
      <c r="EW1410" s="9"/>
      <c r="EX1410" s="9"/>
      <c r="EY1410" s="9"/>
      <c r="EZ1410" s="9"/>
      <c r="FA1410" s="9"/>
      <c r="FB1410" s="9"/>
      <c r="FC1410" s="9"/>
      <c r="FD1410" s="9"/>
      <c r="FE1410" s="9"/>
      <c r="FF1410" s="9"/>
      <c r="FG1410" s="9"/>
    </row>
    <row r="1411" spans="1:163" ht="11.25">
      <c r="A1411" s="6"/>
      <c r="B1411" s="7"/>
      <c r="C1411" s="377" t="s">
        <v>763</v>
      </c>
      <c r="D1411" s="377"/>
      <c r="E1411" s="377"/>
      <c r="F1411" s="377"/>
      <c r="G1411" s="377"/>
      <c r="H1411" s="377"/>
      <c r="I1411" s="377"/>
      <c r="J1411" s="377"/>
      <c r="K1411" s="377"/>
      <c r="L1411" s="377"/>
      <c r="M1411" s="377"/>
      <c r="N1411" s="377"/>
      <c r="O1411" s="377"/>
      <c r="P1411" s="377"/>
      <c r="Q1411" s="377"/>
      <c r="R1411" s="377"/>
      <c r="S1411" s="377"/>
      <c r="T1411" s="377"/>
      <c r="U1411" s="377"/>
      <c r="V1411" s="377"/>
      <c r="W1411" s="377"/>
      <c r="X1411" s="377"/>
      <c r="Y1411" s="378"/>
      <c r="Z1411" s="469">
        <v>13</v>
      </c>
      <c r="AA1411" s="469"/>
      <c r="AB1411" s="567"/>
      <c r="AC1411" s="567"/>
      <c r="AD1411" s="567"/>
      <c r="AE1411" s="567"/>
      <c r="AF1411" s="369"/>
      <c r="AG1411" s="370"/>
      <c r="AH1411" s="370"/>
      <c r="AI1411" s="371"/>
      <c r="AJ1411" s="369"/>
      <c r="AK1411" s="370"/>
      <c r="AL1411" s="370"/>
      <c r="AM1411" s="371"/>
      <c r="AN1411" s="369"/>
      <c r="AO1411" s="370"/>
      <c r="AP1411" s="370"/>
      <c r="AQ1411" s="371"/>
      <c r="AR1411" s="369"/>
      <c r="AS1411" s="370"/>
      <c r="AT1411" s="370"/>
      <c r="AU1411" s="371"/>
      <c r="AV1411" s="369"/>
      <c r="AW1411" s="370"/>
      <c r="AX1411" s="370"/>
      <c r="AY1411" s="371"/>
      <c r="AZ1411" s="369"/>
      <c r="BA1411" s="370"/>
      <c r="BB1411" s="370"/>
      <c r="BC1411" s="371"/>
      <c r="BD1411" s="369"/>
      <c r="BE1411" s="370"/>
      <c r="BF1411" s="370"/>
      <c r="BG1411" s="371"/>
      <c r="BH1411" s="369"/>
      <c r="BI1411" s="370"/>
      <c r="BJ1411" s="370"/>
      <c r="BK1411" s="371"/>
      <c r="BL1411" s="369"/>
      <c r="BM1411" s="370"/>
      <c r="BN1411" s="370"/>
      <c r="BO1411" s="371"/>
      <c r="BP1411" s="369"/>
      <c r="BQ1411" s="370"/>
      <c r="BR1411" s="370"/>
      <c r="BS1411" s="371"/>
      <c r="BT1411" s="369"/>
      <c r="BU1411" s="370"/>
      <c r="BV1411" s="370"/>
      <c r="BW1411" s="371"/>
      <c r="BX1411" s="369"/>
      <c r="BY1411" s="370"/>
      <c r="BZ1411" s="370"/>
      <c r="CA1411" s="371"/>
      <c r="CB1411" s="369"/>
      <c r="CC1411" s="370"/>
      <c r="CD1411" s="370"/>
      <c r="CE1411" s="371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  <c r="EF1411" s="9"/>
      <c r="EG1411" s="9"/>
      <c r="EH1411" s="9"/>
      <c r="EI1411" s="9"/>
      <c r="EJ1411" s="9"/>
      <c r="EK1411" s="9"/>
      <c r="EL1411" s="9"/>
      <c r="EM1411" s="9"/>
      <c r="EN1411" s="9"/>
      <c r="EO1411" s="9"/>
      <c r="EP1411" s="9"/>
      <c r="EQ1411" s="9"/>
      <c r="ER1411" s="9"/>
      <c r="ES1411" s="9"/>
      <c r="ET1411" s="9"/>
      <c r="EU1411" s="9"/>
      <c r="EV1411" s="9"/>
      <c r="EW1411" s="9"/>
      <c r="EX1411" s="9"/>
      <c r="EY1411" s="9"/>
      <c r="EZ1411" s="9"/>
      <c r="FA1411" s="9"/>
      <c r="FB1411" s="9"/>
      <c r="FC1411" s="9"/>
      <c r="FD1411" s="9"/>
      <c r="FE1411" s="9"/>
      <c r="FF1411" s="9"/>
      <c r="FG1411" s="9"/>
    </row>
    <row r="1412" spans="1:163" ht="11.25">
      <c r="A1412" s="617" t="s">
        <v>1359</v>
      </c>
      <c r="B1412" s="396"/>
      <c r="C1412" s="396"/>
      <c r="D1412" s="396"/>
      <c r="E1412" s="396"/>
      <c r="F1412" s="396"/>
      <c r="G1412" s="396"/>
      <c r="H1412" s="396"/>
      <c r="I1412" s="396"/>
      <c r="J1412" s="396"/>
      <c r="K1412" s="396"/>
      <c r="L1412" s="396"/>
      <c r="M1412" s="396"/>
      <c r="N1412" s="396"/>
      <c r="O1412" s="396"/>
      <c r="P1412" s="396"/>
      <c r="Q1412" s="396"/>
      <c r="R1412" s="396"/>
      <c r="S1412" s="396"/>
      <c r="T1412" s="396"/>
      <c r="U1412" s="396"/>
      <c r="V1412" s="396"/>
      <c r="W1412" s="396"/>
      <c r="X1412" s="396"/>
      <c r="Y1412" s="397"/>
      <c r="Z1412" s="469">
        <v>14</v>
      </c>
      <c r="AA1412" s="469"/>
      <c r="AB1412" s="567"/>
      <c r="AC1412" s="567"/>
      <c r="AD1412" s="567"/>
      <c r="AE1412" s="567"/>
      <c r="AF1412" s="567">
        <f>SUM(AF1413:AI1420)</f>
        <v>0</v>
      </c>
      <c r="AG1412" s="567"/>
      <c r="AH1412" s="567"/>
      <c r="AI1412" s="567"/>
      <c r="AJ1412" s="567">
        <f>SUM(AJ1413:AM1420)</f>
        <v>0</v>
      </c>
      <c r="AK1412" s="567"/>
      <c r="AL1412" s="567"/>
      <c r="AM1412" s="567"/>
      <c r="AN1412" s="567">
        <f>SUM(AN1413:AQ1420)</f>
        <v>0</v>
      </c>
      <c r="AO1412" s="567"/>
      <c r="AP1412" s="567"/>
      <c r="AQ1412" s="567"/>
      <c r="AR1412" s="567">
        <f>SUM(AR1413:AU1420)</f>
        <v>0</v>
      </c>
      <c r="AS1412" s="567"/>
      <c r="AT1412" s="567"/>
      <c r="AU1412" s="567"/>
      <c r="AV1412" s="567">
        <f>SUM(AV1413:AY1420)</f>
        <v>0</v>
      </c>
      <c r="AW1412" s="567"/>
      <c r="AX1412" s="567"/>
      <c r="AY1412" s="567"/>
      <c r="AZ1412" s="567">
        <f>SUM(AZ1413:BC1420)</f>
        <v>0</v>
      </c>
      <c r="BA1412" s="567"/>
      <c r="BB1412" s="567"/>
      <c r="BC1412" s="567"/>
      <c r="BD1412" s="567">
        <f>SUM(BD1413:BG1420)</f>
        <v>0</v>
      </c>
      <c r="BE1412" s="567"/>
      <c r="BF1412" s="567"/>
      <c r="BG1412" s="567"/>
      <c r="BH1412" s="567">
        <f>SUM(BH1413:BK1420)</f>
        <v>0</v>
      </c>
      <c r="BI1412" s="567"/>
      <c r="BJ1412" s="567"/>
      <c r="BK1412" s="567"/>
      <c r="BL1412" s="567">
        <f>SUM(BL1413:BO1420)</f>
        <v>0</v>
      </c>
      <c r="BM1412" s="567"/>
      <c r="BN1412" s="567"/>
      <c r="BO1412" s="567"/>
      <c r="BP1412" s="567">
        <f>SUM(BP1413:BS1420)</f>
        <v>0</v>
      </c>
      <c r="BQ1412" s="567"/>
      <c r="BR1412" s="567"/>
      <c r="BS1412" s="567"/>
      <c r="BT1412" s="567">
        <f>SUM(BT1413:BW1420)</f>
        <v>0</v>
      </c>
      <c r="BU1412" s="567"/>
      <c r="BV1412" s="567"/>
      <c r="BW1412" s="567"/>
      <c r="BX1412" s="567">
        <f>SUM(BX1413:CA1420)</f>
        <v>0</v>
      </c>
      <c r="BY1412" s="567"/>
      <c r="BZ1412" s="567"/>
      <c r="CA1412" s="567"/>
      <c r="CB1412" s="567">
        <f>SUM(CB1413:CE1420)</f>
        <v>0</v>
      </c>
      <c r="CC1412" s="567"/>
      <c r="CD1412" s="567"/>
      <c r="CE1412" s="567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  <c r="EF1412" s="9"/>
      <c r="EG1412" s="9"/>
      <c r="EH1412" s="9"/>
      <c r="EI1412" s="9"/>
      <c r="EJ1412" s="9"/>
      <c r="EK1412" s="9"/>
      <c r="EL1412" s="9"/>
      <c r="EM1412" s="9"/>
      <c r="EN1412" s="9"/>
      <c r="EO1412" s="9"/>
      <c r="EP1412" s="9"/>
      <c r="EQ1412" s="9"/>
      <c r="ER1412" s="9"/>
      <c r="ES1412" s="9"/>
      <c r="ET1412" s="9"/>
      <c r="EU1412" s="9"/>
      <c r="EV1412" s="9"/>
      <c r="EW1412" s="9"/>
      <c r="EX1412" s="9"/>
      <c r="EY1412" s="9"/>
      <c r="EZ1412" s="9"/>
      <c r="FA1412" s="9"/>
      <c r="FB1412" s="9"/>
      <c r="FC1412" s="9"/>
      <c r="FD1412" s="9"/>
      <c r="FE1412" s="9"/>
      <c r="FF1412" s="9"/>
      <c r="FG1412" s="9"/>
    </row>
    <row r="1413" spans="1:163" ht="11.25">
      <c r="A1413" s="376" t="s">
        <v>145</v>
      </c>
      <c r="B1413" s="377"/>
      <c r="C1413" s="377" t="s">
        <v>1360</v>
      </c>
      <c r="D1413" s="377"/>
      <c r="E1413" s="377"/>
      <c r="F1413" s="377"/>
      <c r="G1413" s="377"/>
      <c r="H1413" s="377"/>
      <c r="I1413" s="377"/>
      <c r="J1413" s="377"/>
      <c r="K1413" s="377"/>
      <c r="L1413" s="377"/>
      <c r="M1413" s="377"/>
      <c r="N1413" s="377"/>
      <c r="O1413" s="377"/>
      <c r="P1413" s="377"/>
      <c r="Q1413" s="377"/>
      <c r="R1413" s="377"/>
      <c r="S1413" s="377"/>
      <c r="T1413" s="377"/>
      <c r="U1413" s="377"/>
      <c r="V1413" s="377"/>
      <c r="W1413" s="377"/>
      <c r="X1413" s="377"/>
      <c r="Y1413" s="378"/>
      <c r="Z1413" s="469">
        <v>15</v>
      </c>
      <c r="AA1413" s="469"/>
      <c r="AB1413" s="369"/>
      <c r="AC1413" s="370"/>
      <c r="AD1413" s="370"/>
      <c r="AE1413" s="371"/>
      <c r="AF1413" s="369"/>
      <c r="AG1413" s="370"/>
      <c r="AH1413" s="370"/>
      <c r="AI1413" s="371"/>
      <c r="AJ1413" s="369"/>
      <c r="AK1413" s="370"/>
      <c r="AL1413" s="370"/>
      <c r="AM1413" s="371"/>
      <c r="AN1413" s="369"/>
      <c r="AO1413" s="370"/>
      <c r="AP1413" s="370"/>
      <c r="AQ1413" s="371"/>
      <c r="AR1413" s="369"/>
      <c r="AS1413" s="370"/>
      <c r="AT1413" s="370"/>
      <c r="AU1413" s="371"/>
      <c r="AV1413" s="369"/>
      <c r="AW1413" s="370"/>
      <c r="AX1413" s="370"/>
      <c r="AY1413" s="371"/>
      <c r="AZ1413" s="369"/>
      <c r="BA1413" s="370"/>
      <c r="BB1413" s="370"/>
      <c r="BC1413" s="371"/>
      <c r="BD1413" s="369"/>
      <c r="BE1413" s="370"/>
      <c r="BF1413" s="370"/>
      <c r="BG1413" s="371"/>
      <c r="BH1413" s="369"/>
      <c r="BI1413" s="370"/>
      <c r="BJ1413" s="370"/>
      <c r="BK1413" s="371"/>
      <c r="BL1413" s="369"/>
      <c r="BM1413" s="370"/>
      <c r="BN1413" s="370"/>
      <c r="BO1413" s="371"/>
      <c r="BP1413" s="369"/>
      <c r="BQ1413" s="370"/>
      <c r="BR1413" s="370"/>
      <c r="BS1413" s="371"/>
      <c r="BT1413" s="369"/>
      <c r="BU1413" s="370"/>
      <c r="BV1413" s="370"/>
      <c r="BW1413" s="371"/>
      <c r="BX1413" s="369"/>
      <c r="BY1413" s="370"/>
      <c r="BZ1413" s="370"/>
      <c r="CA1413" s="371"/>
      <c r="CB1413" s="369"/>
      <c r="CC1413" s="370"/>
      <c r="CD1413" s="370"/>
      <c r="CE1413" s="371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  <c r="EF1413" s="9"/>
      <c r="EG1413" s="9"/>
      <c r="EH1413" s="9"/>
      <c r="EI1413" s="9"/>
      <c r="EJ1413" s="9"/>
      <c r="EK1413" s="9"/>
      <c r="EL1413" s="9"/>
      <c r="EM1413" s="9"/>
      <c r="EN1413" s="9"/>
      <c r="EO1413" s="9"/>
      <c r="EP1413" s="9"/>
      <c r="EQ1413" s="9"/>
      <c r="ER1413" s="9"/>
      <c r="ES1413" s="9"/>
      <c r="ET1413" s="9"/>
      <c r="EU1413" s="9"/>
      <c r="EV1413" s="9"/>
      <c r="EW1413" s="9"/>
      <c r="EX1413" s="9"/>
      <c r="EY1413" s="9"/>
      <c r="EZ1413" s="9"/>
      <c r="FA1413" s="9"/>
      <c r="FB1413" s="9"/>
      <c r="FC1413" s="9"/>
      <c r="FD1413" s="9"/>
      <c r="FE1413" s="9"/>
      <c r="FF1413" s="9"/>
      <c r="FG1413" s="9"/>
    </row>
    <row r="1414" spans="1:163" ht="11.25">
      <c r="A1414" s="85"/>
      <c r="B1414" s="7"/>
      <c r="C1414" s="377" t="s">
        <v>1361</v>
      </c>
      <c r="D1414" s="377"/>
      <c r="E1414" s="377"/>
      <c r="F1414" s="377"/>
      <c r="G1414" s="377"/>
      <c r="H1414" s="377"/>
      <c r="I1414" s="377"/>
      <c r="J1414" s="377"/>
      <c r="K1414" s="377"/>
      <c r="L1414" s="377"/>
      <c r="M1414" s="377"/>
      <c r="N1414" s="377"/>
      <c r="O1414" s="377"/>
      <c r="P1414" s="377"/>
      <c r="Q1414" s="377"/>
      <c r="R1414" s="377"/>
      <c r="S1414" s="377"/>
      <c r="T1414" s="377"/>
      <c r="U1414" s="377"/>
      <c r="V1414" s="377"/>
      <c r="W1414" s="377"/>
      <c r="X1414" s="377"/>
      <c r="Y1414" s="378"/>
      <c r="Z1414" s="469">
        <v>16</v>
      </c>
      <c r="AA1414" s="469"/>
      <c r="AB1414" s="369"/>
      <c r="AC1414" s="370"/>
      <c r="AD1414" s="370"/>
      <c r="AE1414" s="371"/>
      <c r="AF1414" s="369"/>
      <c r="AG1414" s="370"/>
      <c r="AH1414" s="370"/>
      <c r="AI1414" s="371"/>
      <c r="AJ1414" s="369"/>
      <c r="AK1414" s="370"/>
      <c r="AL1414" s="370"/>
      <c r="AM1414" s="371"/>
      <c r="AN1414" s="369"/>
      <c r="AO1414" s="370"/>
      <c r="AP1414" s="370"/>
      <c r="AQ1414" s="371"/>
      <c r="AR1414" s="369"/>
      <c r="AS1414" s="370"/>
      <c r="AT1414" s="370"/>
      <c r="AU1414" s="371"/>
      <c r="AV1414" s="369"/>
      <c r="AW1414" s="370"/>
      <c r="AX1414" s="370"/>
      <c r="AY1414" s="371"/>
      <c r="AZ1414" s="369"/>
      <c r="BA1414" s="370"/>
      <c r="BB1414" s="370"/>
      <c r="BC1414" s="371"/>
      <c r="BD1414" s="369"/>
      <c r="BE1414" s="370"/>
      <c r="BF1414" s="370"/>
      <c r="BG1414" s="371"/>
      <c r="BH1414" s="369"/>
      <c r="BI1414" s="370"/>
      <c r="BJ1414" s="370"/>
      <c r="BK1414" s="371"/>
      <c r="BL1414" s="369"/>
      <c r="BM1414" s="370"/>
      <c r="BN1414" s="370"/>
      <c r="BO1414" s="371"/>
      <c r="BP1414" s="369"/>
      <c r="BQ1414" s="370"/>
      <c r="BR1414" s="370"/>
      <c r="BS1414" s="371"/>
      <c r="BT1414" s="369"/>
      <c r="BU1414" s="370"/>
      <c r="BV1414" s="370"/>
      <c r="BW1414" s="371"/>
      <c r="BX1414" s="369"/>
      <c r="BY1414" s="370"/>
      <c r="BZ1414" s="370"/>
      <c r="CA1414" s="371"/>
      <c r="CB1414" s="369"/>
      <c r="CC1414" s="370"/>
      <c r="CD1414" s="370"/>
      <c r="CE1414" s="371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  <c r="EC1414" s="9"/>
      <c r="ED1414" s="9"/>
      <c r="EE1414" s="9"/>
      <c r="EF1414" s="9"/>
      <c r="EG1414" s="9"/>
      <c r="EH1414" s="9"/>
      <c r="EI1414" s="9"/>
      <c r="EJ1414" s="9"/>
      <c r="EK1414" s="9"/>
      <c r="EL1414" s="9"/>
      <c r="EM1414" s="9"/>
      <c r="EN1414" s="9"/>
      <c r="EO1414" s="9"/>
      <c r="EP1414" s="9"/>
      <c r="EQ1414" s="9"/>
      <c r="ER1414" s="9"/>
      <c r="ES1414" s="9"/>
      <c r="ET1414" s="9"/>
      <c r="EU1414" s="9"/>
      <c r="EV1414" s="9"/>
      <c r="EW1414" s="9"/>
      <c r="EX1414" s="9"/>
      <c r="EY1414" s="9"/>
      <c r="EZ1414" s="9"/>
      <c r="FA1414" s="9"/>
      <c r="FB1414" s="9"/>
      <c r="FC1414" s="9"/>
      <c r="FD1414" s="9"/>
      <c r="FE1414" s="9"/>
      <c r="FF1414" s="9"/>
      <c r="FG1414" s="9"/>
    </row>
    <row r="1415" spans="1:163" ht="11.25">
      <c r="A1415" s="85"/>
      <c r="B1415" s="7"/>
      <c r="C1415" s="377" t="s">
        <v>1362</v>
      </c>
      <c r="D1415" s="377"/>
      <c r="E1415" s="377"/>
      <c r="F1415" s="377"/>
      <c r="G1415" s="377"/>
      <c r="H1415" s="377"/>
      <c r="I1415" s="377"/>
      <c r="J1415" s="377"/>
      <c r="K1415" s="377"/>
      <c r="L1415" s="377"/>
      <c r="M1415" s="377"/>
      <c r="N1415" s="377"/>
      <c r="O1415" s="377"/>
      <c r="P1415" s="377"/>
      <c r="Q1415" s="377"/>
      <c r="R1415" s="377"/>
      <c r="S1415" s="377"/>
      <c r="T1415" s="377"/>
      <c r="U1415" s="377"/>
      <c r="V1415" s="377"/>
      <c r="W1415" s="377"/>
      <c r="X1415" s="377"/>
      <c r="Y1415" s="378"/>
      <c r="Z1415" s="469">
        <v>17</v>
      </c>
      <c r="AA1415" s="469"/>
      <c r="AB1415" s="369"/>
      <c r="AC1415" s="370"/>
      <c r="AD1415" s="370"/>
      <c r="AE1415" s="371"/>
      <c r="AF1415" s="369"/>
      <c r="AG1415" s="370"/>
      <c r="AH1415" s="370"/>
      <c r="AI1415" s="371"/>
      <c r="AJ1415" s="369"/>
      <c r="AK1415" s="370"/>
      <c r="AL1415" s="370"/>
      <c r="AM1415" s="371"/>
      <c r="AN1415" s="369"/>
      <c r="AO1415" s="370"/>
      <c r="AP1415" s="370"/>
      <c r="AQ1415" s="371"/>
      <c r="AR1415" s="369"/>
      <c r="AS1415" s="370"/>
      <c r="AT1415" s="370"/>
      <c r="AU1415" s="371"/>
      <c r="AV1415" s="369"/>
      <c r="AW1415" s="370"/>
      <c r="AX1415" s="370"/>
      <c r="AY1415" s="371"/>
      <c r="AZ1415" s="369"/>
      <c r="BA1415" s="370"/>
      <c r="BB1415" s="370"/>
      <c r="BC1415" s="371"/>
      <c r="BD1415" s="369"/>
      <c r="BE1415" s="370"/>
      <c r="BF1415" s="370"/>
      <c r="BG1415" s="371"/>
      <c r="BH1415" s="369"/>
      <c r="BI1415" s="370"/>
      <c r="BJ1415" s="370"/>
      <c r="BK1415" s="371"/>
      <c r="BL1415" s="369"/>
      <c r="BM1415" s="370"/>
      <c r="BN1415" s="370"/>
      <c r="BO1415" s="371"/>
      <c r="BP1415" s="369"/>
      <c r="BQ1415" s="370"/>
      <c r="BR1415" s="370"/>
      <c r="BS1415" s="371"/>
      <c r="BT1415" s="369"/>
      <c r="BU1415" s="370"/>
      <c r="BV1415" s="370"/>
      <c r="BW1415" s="371"/>
      <c r="BX1415" s="369"/>
      <c r="BY1415" s="370"/>
      <c r="BZ1415" s="370"/>
      <c r="CA1415" s="371"/>
      <c r="CB1415" s="369"/>
      <c r="CC1415" s="370"/>
      <c r="CD1415" s="370"/>
      <c r="CE1415" s="371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  <c r="EC1415" s="9"/>
      <c r="ED1415" s="9"/>
      <c r="EE1415" s="9"/>
      <c r="EF1415" s="9"/>
      <c r="EG1415" s="9"/>
      <c r="EH1415" s="9"/>
      <c r="EI1415" s="9"/>
      <c r="EJ1415" s="9"/>
      <c r="EK1415" s="9"/>
      <c r="EL1415" s="9"/>
      <c r="EM1415" s="9"/>
      <c r="EN1415" s="9"/>
      <c r="EO1415" s="9"/>
      <c r="EP1415" s="9"/>
      <c r="EQ1415" s="9"/>
      <c r="ER1415" s="9"/>
      <c r="ES1415" s="9"/>
      <c r="ET1415" s="9"/>
      <c r="EU1415" s="9"/>
      <c r="EV1415" s="9"/>
      <c r="EW1415" s="9"/>
      <c r="EX1415" s="9"/>
      <c r="EY1415" s="9"/>
      <c r="EZ1415" s="9"/>
      <c r="FA1415" s="9"/>
      <c r="FB1415" s="9"/>
      <c r="FC1415" s="9"/>
      <c r="FD1415" s="9"/>
      <c r="FE1415" s="9"/>
      <c r="FF1415" s="9"/>
      <c r="FG1415" s="9"/>
    </row>
    <row r="1416" spans="1:163" ht="11.25">
      <c r="A1416" s="146"/>
      <c r="B1416" s="7"/>
      <c r="C1416" s="377" t="s">
        <v>1397</v>
      </c>
      <c r="D1416" s="377"/>
      <c r="E1416" s="377"/>
      <c r="F1416" s="377"/>
      <c r="G1416" s="377"/>
      <c r="H1416" s="377"/>
      <c r="I1416" s="377"/>
      <c r="J1416" s="377"/>
      <c r="K1416" s="377"/>
      <c r="L1416" s="377"/>
      <c r="M1416" s="377"/>
      <c r="N1416" s="377"/>
      <c r="O1416" s="377"/>
      <c r="P1416" s="377"/>
      <c r="Q1416" s="377"/>
      <c r="R1416" s="377"/>
      <c r="S1416" s="377"/>
      <c r="T1416" s="377"/>
      <c r="U1416" s="377"/>
      <c r="V1416" s="377"/>
      <c r="W1416" s="377"/>
      <c r="X1416" s="377"/>
      <c r="Y1416" s="378"/>
      <c r="Z1416" s="469">
        <v>18</v>
      </c>
      <c r="AA1416" s="469"/>
      <c r="AB1416" s="369"/>
      <c r="AC1416" s="370"/>
      <c r="AD1416" s="370"/>
      <c r="AE1416" s="371"/>
      <c r="AF1416" s="369"/>
      <c r="AG1416" s="370"/>
      <c r="AH1416" s="370"/>
      <c r="AI1416" s="371"/>
      <c r="AJ1416" s="369"/>
      <c r="AK1416" s="370"/>
      <c r="AL1416" s="370"/>
      <c r="AM1416" s="371"/>
      <c r="AN1416" s="369"/>
      <c r="AO1416" s="370"/>
      <c r="AP1416" s="370"/>
      <c r="AQ1416" s="371"/>
      <c r="AR1416" s="369"/>
      <c r="AS1416" s="370"/>
      <c r="AT1416" s="370"/>
      <c r="AU1416" s="371"/>
      <c r="AV1416" s="369"/>
      <c r="AW1416" s="370"/>
      <c r="AX1416" s="370"/>
      <c r="AY1416" s="371"/>
      <c r="AZ1416" s="369"/>
      <c r="BA1416" s="370"/>
      <c r="BB1416" s="370"/>
      <c r="BC1416" s="371"/>
      <c r="BD1416" s="369"/>
      <c r="BE1416" s="370"/>
      <c r="BF1416" s="370"/>
      <c r="BG1416" s="371"/>
      <c r="BH1416" s="369"/>
      <c r="BI1416" s="370"/>
      <c r="BJ1416" s="370"/>
      <c r="BK1416" s="371"/>
      <c r="BL1416" s="369"/>
      <c r="BM1416" s="370"/>
      <c r="BN1416" s="370"/>
      <c r="BO1416" s="371"/>
      <c r="BP1416" s="369"/>
      <c r="BQ1416" s="370"/>
      <c r="BR1416" s="370"/>
      <c r="BS1416" s="371"/>
      <c r="BT1416" s="369"/>
      <c r="BU1416" s="370"/>
      <c r="BV1416" s="370"/>
      <c r="BW1416" s="371"/>
      <c r="BX1416" s="369"/>
      <c r="BY1416" s="370"/>
      <c r="BZ1416" s="370"/>
      <c r="CA1416" s="371"/>
      <c r="CB1416" s="369"/>
      <c r="CC1416" s="370"/>
      <c r="CD1416" s="370"/>
      <c r="CE1416" s="371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  <c r="EC1416" s="9"/>
      <c r="ED1416" s="9"/>
      <c r="EE1416" s="9"/>
      <c r="EF1416" s="9"/>
      <c r="EG1416" s="9"/>
      <c r="EH1416" s="9"/>
      <c r="EI1416" s="9"/>
      <c r="EJ1416" s="9"/>
      <c r="EK1416" s="9"/>
      <c r="EL1416" s="9"/>
      <c r="EM1416" s="9"/>
      <c r="EN1416" s="9"/>
      <c r="EO1416" s="9"/>
      <c r="EP1416" s="9"/>
      <c r="EQ1416" s="9"/>
      <c r="ER1416" s="9"/>
      <c r="ES1416" s="9"/>
      <c r="ET1416" s="9"/>
      <c r="EU1416" s="9"/>
      <c r="EV1416" s="9"/>
      <c r="EW1416" s="9"/>
      <c r="EX1416" s="9"/>
      <c r="EY1416" s="9"/>
      <c r="EZ1416" s="9"/>
      <c r="FA1416" s="9"/>
      <c r="FB1416" s="9"/>
      <c r="FC1416" s="9"/>
      <c r="FD1416" s="9"/>
      <c r="FE1416" s="9"/>
      <c r="FF1416" s="9"/>
      <c r="FG1416" s="9"/>
    </row>
    <row r="1417" spans="1:163" ht="11.25">
      <c r="A1417" s="85"/>
      <c r="B1417" s="7"/>
      <c r="C1417" s="377" t="s">
        <v>1398</v>
      </c>
      <c r="D1417" s="377"/>
      <c r="E1417" s="377"/>
      <c r="F1417" s="377"/>
      <c r="G1417" s="377"/>
      <c r="H1417" s="377"/>
      <c r="I1417" s="377"/>
      <c r="J1417" s="377"/>
      <c r="K1417" s="377"/>
      <c r="L1417" s="377"/>
      <c r="M1417" s="377"/>
      <c r="N1417" s="377"/>
      <c r="O1417" s="377"/>
      <c r="P1417" s="377"/>
      <c r="Q1417" s="377"/>
      <c r="R1417" s="377"/>
      <c r="S1417" s="377"/>
      <c r="T1417" s="377"/>
      <c r="U1417" s="377"/>
      <c r="V1417" s="377"/>
      <c r="W1417" s="377"/>
      <c r="X1417" s="377"/>
      <c r="Y1417" s="378"/>
      <c r="Z1417" s="469">
        <v>19</v>
      </c>
      <c r="AA1417" s="469"/>
      <c r="AB1417" s="369"/>
      <c r="AC1417" s="370"/>
      <c r="AD1417" s="370"/>
      <c r="AE1417" s="371"/>
      <c r="AF1417" s="369"/>
      <c r="AG1417" s="370"/>
      <c r="AH1417" s="370"/>
      <c r="AI1417" s="371"/>
      <c r="AJ1417" s="369"/>
      <c r="AK1417" s="370"/>
      <c r="AL1417" s="370"/>
      <c r="AM1417" s="371"/>
      <c r="AN1417" s="369"/>
      <c r="AO1417" s="370"/>
      <c r="AP1417" s="370"/>
      <c r="AQ1417" s="371"/>
      <c r="AR1417" s="369"/>
      <c r="AS1417" s="370"/>
      <c r="AT1417" s="370"/>
      <c r="AU1417" s="371"/>
      <c r="AV1417" s="369"/>
      <c r="AW1417" s="370"/>
      <c r="AX1417" s="370"/>
      <c r="AY1417" s="371"/>
      <c r="AZ1417" s="369"/>
      <c r="BA1417" s="370"/>
      <c r="BB1417" s="370"/>
      <c r="BC1417" s="371"/>
      <c r="BD1417" s="369"/>
      <c r="BE1417" s="370"/>
      <c r="BF1417" s="370"/>
      <c r="BG1417" s="371"/>
      <c r="BH1417" s="369"/>
      <c r="BI1417" s="370"/>
      <c r="BJ1417" s="370"/>
      <c r="BK1417" s="371"/>
      <c r="BL1417" s="369"/>
      <c r="BM1417" s="370"/>
      <c r="BN1417" s="370"/>
      <c r="BO1417" s="371"/>
      <c r="BP1417" s="369"/>
      <c r="BQ1417" s="370"/>
      <c r="BR1417" s="370"/>
      <c r="BS1417" s="371"/>
      <c r="BT1417" s="369"/>
      <c r="BU1417" s="370"/>
      <c r="BV1417" s="370"/>
      <c r="BW1417" s="371"/>
      <c r="BX1417" s="369"/>
      <c r="BY1417" s="370"/>
      <c r="BZ1417" s="370"/>
      <c r="CA1417" s="371"/>
      <c r="CB1417" s="369"/>
      <c r="CC1417" s="370"/>
      <c r="CD1417" s="370"/>
      <c r="CE1417" s="371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  <c r="EC1417" s="9"/>
      <c r="ED1417" s="9"/>
      <c r="EE1417" s="9"/>
      <c r="EF1417" s="9"/>
      <c r="EG1417" s="9"/>
      <c r="EH1417" s="9"/>
      <c r="EI1417" s="9"/>
      <c r="EJ1417" s="9"/>
      <c r="EK1417" s="9"/>
      <c r="EL1417" s="9"/>
      <c r="EM1417" s="9"/>
      <c r="EN1417" s="9"/>
      <c r="EO1417" s="9"/>
      <c r="EP1417" s="9"/>
      <c r="EQ1417" s="9"/>
      <c r="ER1417" s="9"/>
      <c r="ES1417" s="9"/>
      <c r="ET1417" s="9"/>
      <c r="EU1417" s="9"/>
      <c r="EV1417" s="9"/>
      <c r="EW1417" s="9"/>
      <c r="EX1417" s="9"/>
      <c r="EY1417" s="9"/>
      <c r="EZ1417" s="9"/>
      <c r="FA1417" s="9"/>
      <c r="FB1417" s="9"/>
      <c r="FC1417" s="9"/>
      <c r="FD1417" s="9"/>
      <c r="FE1417" s="9"/>
      <c r="FF1417" s="9"/>
      <c r="FG1417" s="9"/>
    </row>
    <row r="1418" spans="1:163" ht="11.25">
      <c r="A1418" s="142"/>
      <c r="B1418" s="18"/>
      <c r="C1418" s="377" t="s">
        <v>1363</v>
      </c>
      <c r="D1418" s="377"/>
      <c r="E1418" s="377"/>
      <c r="F1418" s="377"/>
      <c r="G1418" s="377"/>
      <c r="H1418" s="377"/>
      <c r="I1418" s="377"/>
      <c r="J1418" s="377"/>
      <c r="K1418" s="377"/>
      <c r="L1418" s="377"/>
      <c r="M1418" s="377"/>
      <c r="N1418" s="377"/>
      <c r="O1418" s="377"/>
      <c r="P1418" s="377"/>
      <c r="Q1418" s="377"/>
      <c r="R1418" s="377"/>
      <c r="S1418" s="377"/>
      <c r="T1418" s="377"/>
      <c r="U1418" s="377"/>
      <c r="V1418" s="377"/>
      <c r="W1418" s="377"/>
      <c r="X1418" s="377"/>
      <c r="Y1418" s="378"/>
      <c r="Z1418" s="469">
        <v>20</v>
      </c>
      <c r="AA1418" s="469"/>
      <c r="AB1418" s="369"/>
      <c r="AC1418" s="370"/>
      <c r="AD1418" s="370"/>
      <c r="AE1418" s="371"/>
      <c r="AF1418" s="369"/>
      <c r="AG1418" s="370"/>
      <c r="AH1418" s="370"/>
      <c r="AI1418" s="371"/>
      <c r="AJ1418" s="369"/>
      <c r="AK1418" s="370"/>
      <c r="AL1418" s="370"/>
      <c r="AM1418" s="371"/>
      <c r="AN1418" s="369"/>
      <c r="AO1418" s="370"/>
      <c r="AP1418" s="370"/>
      <c r="AQ1418" s="371"/>
      <c r="AR1418" s="369"/>
      <c r="AS1418" s="370"/>
      <c r="AT1418" s="370"/>
      <c r="AU1418" s="371"/>
      <c r="AV1418" s="369"/>
      <c r="AW1418" s="370"/>
      <c r="AX1418" s="370"/>
      <c r="AY1418" s="371"/>
      <c r="AZ1418" s="369"/>
      <c r="BA1418" s="370"/>
      <c r="BB1418" s="370"/>
      <c r="BC1418" s="371"/>
      <c r="BD1418" s="369"/>
      <c r="BE1418" s="370"/>
      <c r="BF1418" s="370"/>
      <c r="BG1418" s="371"/>
      <c r="BH1418" s="369"/>
      <c r="BI1418" s="370"/>
      <c r="BJ1418" s="370"/>
      <c r="BK1418" s="371"/>
      <c r="BL1418" s="369"/>
      <c r="BM1418" s="370"/>
      <c r="BN1418" s="370"/>
      <c r="BO1418" s="371"/>
      <c r="BP1418" s="369"/>
      <c r="BQ1418" s="370"/>
      <c r="BR1418" s="370"/>
      <c r="BS1418" s="371"/>
      <c r="BT1418" s="369"/>
      <c r="BU1418" s="370"/>
      <c r="BV1418" s="370"/>
      <c r="BW1418" s="371"/>
      <c r="BX1418" s="369"/>
      <c r="BY1418" s="370"/>
      <c r="BZ1418" s="370"/>
      <c r="CA1418" s="371"/>
      <c r="CB1418" s="369"/>
      <c r="CC1418" s="370"/>
      <c r="CD1418" s="370"/>
      <c r="CE1418" s="371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  <c r="EC1418" s="9"/>
      <c r="ED1418" s="9"/>
      <c r="EE1418" s="9"/>
      <c r="EF1418" s="9"/>
      <c r="EG1418" s="9"/>
      <c r="EH1418" s="9"/>
      <c r="EI1418" s="9"/>
      <c r="EJ1418" s="9"/>
      <c r="EK1418" s="9"/>
      <c r="EL1418" s="9"/>
      <c r="EM1418" s="9"/>
      <c r="EN1418" s="9"/>
      <c r="EO1418" s="9"/>
      <c r="EP1418" s="9"/>
      <c r="EQ1418" s="9"/>
      <c r="ER1418" s="9"/>
      <c r="ES1418" s="9"/>
      <c r="ET1418" s="9"/>
      <c r="EU1418" s="9"/>
      <c r="EV1418" s="9"/>
      <c r="EW1418" s="9"/>
      <c r="EX1418" s="9"/>
      <c r="EY1418" s="9"/>
      <c r="EZ1418" s="9"/>
      <c r="FA1418" s="9"/>
      <c r="FB1418" s="9"/>
      <c r="FC1418" s="9"/>
      <c r="FD1418" s="9"/>
      <c r="FE1418" s="9"/>
      <c r="FF1418" s="9"/>
      <c r="FG1418" s="9"/>
    </row>
    <row r="1419" spans="1:163" ht="11.25">
      <c r="A1419" s="132"/>
      <c r="B1419" s="18"/>
      <c r="C1419" s="377" t="s">
        <v>329</v>
      </c>
      <c r="D1419" s="377"/>
      <c r="E1419" s="377"/>
      <c r="F1419" s="377"/>
      <c r="G1419" s="377"/>
      <c r="H1419" s="377"/>
      <c r="I1419" s="377"/>
      <c r="J1419" s="377"/>
      <c r="K1419" s="377"/>
      <c r="L1419" s="377"/>
      <c r="M1419" s="377"/>
      <c r="N1419" s="377"/>
      <c r="O1419" s="377"/>
      <c r="P1419" s="377"/>
      <c r="Q1419" s="377"/>
      <c r="R1419" s="377"/>
      <c r="S1419" s="377"/>
      <c r="T1419" s="377"/>
      <c r="U1419" s="377"/>
      <c r="V1419" s="377"/>
      <c r="W1419" s="377"/>
      <c r="X1419" s="377"/>
      <c r="Y1419" s="378"/>
      <c r="Z1419" s="469">
        <v>21</v>
      </c>
      <c r="AA1419" s="469"/>
      <c r="AB1419" s="369"/>
      <c r="AC1419" s="370"/>
      <c r="AD1419" s="370"/>
      <c r="AE1419" s="371"/>
      <c r="AF1419" s="369"/>
      <c r="AG1419" s="370"/>
      <c r="AH1419" s="370"/>
      <c r="AI1419" s="371"/>
      <c r="AJ1419" s="369"/>
      <c r="AK1419" s="370"/>
      <c r="AL1419" s="370"/>
      <c r="AM1419" s="371"/>
      <c r="AN1419" s="369"/>
      <c r="AO1419" s="370"/>
      <c r="AP1419" s="370"/>
      <c r="AQ1419" s="371"/>
      <c r="AR1419" s="369"/>
      <c r="AS1419" s="370"/>
      <c r="AT1419" s="370"/>
      <c r="AU1419" s="371"/>
      <c r="AV1419" s="369"/>
      <c r="AW1419" s="370"/>
      <c r="AX1419" s="370"/>
      <c r="AY1419" s="371"/>
      <c r="AZ1419" s="369"/>
      <c r="BA1419" s="370"/>
      <c r="BB1419" s="370"/>
      <c r="BC1419" s="371"/>
      <c r="BD1419" s="369"/>
      <c r="BE1419" s="370"/>
      <c r="BF1419" s="370"/>
      <c r="BG1419" s="371"/>
      <c r="BH1419" s="369"/>
      <c r="BI1419" s="370"/>
      <c r="BJ1419" s="370"/>
      <c r="BK1419" s="371"/>
      <c r="BL1419" s="369"/>
      <c r="BM1419" s="370"/>
      <c r="BN1419" s="370"/>
      <c r="BO1419" s="371"/>
      <c r="BP1419" s="369"/>
      <c r="BQ1419" s="370"/>
      <c r="BR1419" s="370"/>
      <c r="BS1419" s="371"/>
      <c r="BT1419" s="369"/>
      <c r="BU1419" s="370"/>
      <c r="BV1419" s="370"/>
      <c r="BW1419" s="371"/>
      <c r="BX1419" s="369"/>
      <c r="BY1419" s="370"/>
      <c r="BZ1419" s="370"/>
      <c r="CA1419" s="371"/>
      <c r="CB1419" s="369"/>
      <c r="CC1419" s="370"/>
      <c r="CD1419" s="370"/>
      <c r="CE1419" s="371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  <c r="EC1419" s="9"/>
      <c r="ED1419" s="9"/>
      <c r="EE1419" s="9"/>
      <c r="EF1419" s="9"/>
      <c r="EG1419" s="9"/>
      <c r="EH1419" s="9"/>
      <c r="EI1419" s="9"/>
      <c r="EJ1419" s="9"/>
      <c r="EK1419" s="9"/>
      <c r="EL1419" s="9"/>
      <c r="EM1419" s="9"/>
      <c r="EN1419" s="9"/>
      <c r="EO1419" s="9"/>
      <c r="EP1419" s="9"/>
      <c r="EQ1419" s="9"/>
      <c r="ER1419" s="9"/>
      <c r="ES1419" s="9"/>
      <c r="ET1419" s="9"/>
      <c r="EU1419" s="9"/>
      <c r="EV1419" s="9"/>
      <c r="EW1419" s="9"/>
      <c r="EX1419" s="9"/>
      <c r="EY1419" s="9"/>
      <c r="EZ1419" s="9"/>
      <c r="FA1419" s="9"/>
      <c r="FB1419" s="9"/>
      <c r="FC1419" s="9"/>
      <c r="FD1419" s="9"/>
      <c r="FE1419" s="9"/>
      <c r="FF1419" s="9"/>
      <c r="FG1419" s="9"/>
    </row>
    <row r="1420" spans="1:163" ht="11.25">
      <c r="A1420" s="132"/>
      <c r="B1420" s="18"/>
      <c r="C1420" s="377" t="s">
        <v>763</v>
      </c>
      <c r="D1420" s="377"/>
      <c r="E1420" s="377"/>
      <c r="F1420" s="377"/>
      <c r="G1420" s="377"/>
      <c r="H1420" s="377"/>
      <c r="I1420" s="377"/>
      <c r="J1420" s="377"/>
      <c r="K1420" s="377"/>
      <c r="L1420" s="377"/>
      <c r="M1420" s="377"/>
      <c r="N1420" s="377"/>
      <c r="O1420" s="377"/>
      <c r="P1420" s="377"/>
      <c r="Q1420" s="377"/>
      <c r="R1420" s="377"/>
      <c r="S1420" s="377"/>
      <c r="T1420" s="377"/>
      <c r="U1420" s="377"/>
      <c r="V1420" s="377"/>
      <c r="W1420" s="377"/>
      <c r="X1420" s="377"/>
      <c r="Y1420" s="378"/>
      <c r="Z1420" s="469">
        <v>22</v>
      </c>
      <c r="AA1420" s="469"/>
      <c r="AB1420" s="369"/>
      <c r="AC1420" s="370"/>
      <c r="AD1420" s="370"/>
      <c r="AE1420" s="371"/>
      <c r="AF1420" s="369"/>
      <c r="AG1420" s="370"/>
      <c r="AH1420" s="370"/>
      <c r="AI1420" s="371"/>
      <c r="AJ1420" s="369"/>
      <c r="AK1420" s="370"/>
      <c r="AL1420" s="370"/>
      <c r="AM1420" s="371"/>
      <c r="AN1420" s="369"/>
      <c r="AO1420" s="370"/>
      <c r="AP1420" s="370"/>
      <c r="AQ1420" s="371"/>
      <c r="AR1420" s="369"/>
      <c r="AS1420" s="370"/>
      <c r="AT1420" s="370"/>
      <c r="AU1420" s="371"/>
      <c r="AV1420" s="369"/>
      <c r="AW1420" s="370"/>
      <c r="AX1420" s="370"/>
      <c r="AY1420" s="371"/>
      <c r="AZ1420" s="369"/>
      <c r="BA1420" s="370"/>
      <c r="BB1420" s="370"/>
      <c r="BC1420" s="371"/>
      <c r="BD1420" s="369"/>
      <c r="BE1420" s="370"/>
      <c r="BF1420" s="370"/>
      <c r="BG1420" s="371"/>
      <c r="BH1420" s="369"/>
      <c r="BI1420" s="370"/>
      <c r="BJ1420" s="370"/>
      <c r="BK1420" s="371"/>
      <c r="BL1420" s="369"/>
      <c r="BM1420" s="370"/>
      <c r="BN1420" s="370"/>
      <c r="BO1420" s="371"/>
      <c r="BP1420" s="369"/>
      <c r="BQ1420" s="370"/>
      <c r="BR1420" s="370"/>
      <c r="BS1420" s="371"/>
      <c r="BT1420" s="369"/>
      <c r="BU1420" s="370"/>
      <c r="BV1420" s="370"/>
      <c r="BW1420" s="371"/>
      <c r="BX1420" s="369"/>
      <c r="BY1420" s="370"/>
      <c r="BZ1420" s="370"/>
      <c r="CA1420" s="371"/>
      <c r="CB1420" s="369"/>
      <c r="CC1420" s="370"/>
      <c r="CD1420" s="370"/>
      <c r="CE1420" s="371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  <c r="EC1420" s="9"/>
      <c r="ED1420" s="9"/>
      <c r="EE1420" s="9"/>
      <c r="EF1420" s="9"/>
      <c r="EG1420" s="9"/>
      <c r="EH1420" s="9"/>
      <c r="EI1420" s="9"/>
      <c r="EJ1420" s="9"/>
      <c r="EK1420" s="9"/>
      <c r="EL1420" s="9"/>
      <c r="EM1420" s="9"/>
      <c r="EN1420" s="9"/>
      <c r="EO1420" s="9"/>
      <c r="EP1420" s="9"/>
      <c r="EQ1420" s="9"/>
      <c r="ER1420" s="9"/>
      <c r="ES1420" s="9"/>
      <c r="ET1420" s="9"/>
      <c r="EU1420" s="9"/>
      <c r="EV1420" s="9"/>
      <c r="EW1420" s="9"/>
      <c r="EX1420" s="9"/>
      <c r="EY1420" s="9"/>
      <c r="EZ1420" s="9"/>
      <c r="FA1420" s="9"/>
      <c r="FB1420" s="9"/>
      <c r="FC1420" s="9"/>
      <c r="FD1420" s="9"/>
      <c r="FE1420" s="9"/>
      <c r="FF1420" s="9"/>
      <c r="FG1420" s="9"/>
    </row>
    <row r="1421" spans="1:163" ht="11.2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21"/>
      <c r="L1421" s="21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  <c r="CX1421" s="10"/>
      <c r="CY1421" s="10"/>
      <c r="CZ1421" s="10"/>
      <c r="DA1421" s="10"/>
      <c r="DB1421" s="10"/>
      <c r="DC1421" s="10"/>
      <c r="DD1421" s="10"/>
      <c r="DE1421" s="10"/>
      <c r="DF1421" s="10"/>
      <c r="DG1421" s="10"/>
      <c r="DH1421" s="10"/>
      <c r="DI1421" s="10"/>
      <c r="DJ1421" s="10"/>
      <c r="DK1421" s="10"/>
      <c r="DL1421" s="10"/>
      <c r="DM1421" s="10"/>
      <c r="DN1421" s="10"/>
      <c r="DO1421" s="10"/>
      <c r="DP1421" s="10"/>
      <c r="DQ1421" s="10"/>
      <c r="DR1421" s="10"/>
      <c r="DS1421" s="10"/>
      <c r="DT1421" s="10"/>
      <c r="DU1421" s="10"/>
      <c r="DV1421" s="10"/>
      <c r="DW1421" s="10"/>
      <c r="DX1421" s="10"/>
      <c r="DY1421" s="10"/>
      <c r="DZ1421" s="10"/>
      <c r="EA1421" s="10"/>
      <c r="EB1421" s="10"/>
      <c r="EC1421" s="10"/>
      <c r="ED1421" s="10"/>
      <c r="EE1421" s="10"/>
      <c r="EF1421" s="10"/>
      <c r="EG1421" s="10"/>
      <c r="EH1421" s="10"/>
      <c r="EI1421" s="10"/>
      <c r="EJ1421" s="10"/>
      <c r="EK1421" s="10"/>
      <c r="EL1421" s="10"/>
      <c r="EM1421" s="10"/>
      <c r="EN1421" s="10"/>
      <c r="EO1421" s="10"/>
      <c r="EP1421" s="10"/>
      <c r="EQ1421" s="10"/>
      <c r="ER1421" s="10"/>
      <c r="ES1421" s="10"/>
      <c r="ET1421" s="10"/>
      <c r="EU1421" s="10"/>
      <c r="EV1421" s="10"/>
      <c r="EW1421" s="10"/>
      <c r="EX1421" s="10"/>
      <c r="EY1421" s="10"/>
      <c r="EZ1421" s="10"/>
      <c r="FA1421" s="10"/>
      <c r="FB1421" s="10"/>
      <c r="FC1421" s="10"/>
      <c r="FD1421" s="10"/>
      <c r="FE1421" s="10"/>
      <c r="FF1421" s="10"/>
      <c r="FG1421" s="10"/>
    </row>
    <row r="1422" spans="1:163" ht="11.2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21"/>
      <c r="L1422" s="21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  <c r="CW1422" s="10"/>
      <c r="CX1422" s="10"/>
      <c r="CY1422" s="10"/>
      <c r="CZ1422" s="10"/>
      <c r="DA1422" s="10"/>
      <c r="DB1422" s="10"/>
      <c r="DC1422" s="10"/>
      <c r="DD1422" s="10"/>
      <c r="DE1422" s="10"/>
      <c r="DF1422" s="10"/>
      <c r="DG1422" s="10"/>
      <c r="DH1422" s="10"/>
      <c r="DI1422" s="10"/>
      <c r="DJ1422" s="10"/>
      <c r="DK1422" s="10"/>
      <c r="DL1422" s="10"/>
      <c r="DM1422" s="10"/>
      <c r="DN1422" s="10"/>
      <c r="DO1422" s="10"/>
      <c r="DP1422" s="10"/>
      <c r="DQ1422" s="10"/>
      <c r="DR1422" s="10"/>
      <c r="DS1422" s="10"/>
      <c r="DT1422" s="10"/>
      <c r="DU1422" s="10"/>
      <c r="DV1422" s="10"/>
      <c r="DW1422" s="10"/>
      <c r="DX1422" s="10"/>
      <c r="DY1422" s="10"/>
      <c r="DZ1422" s="10"/>
      <c r="EA1422" s="10"/>
      <c r="EB1422" s="10"/>
      <c r="EC1422" s="10"/>
      <c r="ED1422" s="10"/>
      <c r="EE1422" s="10"/>
      <c r="EF1422" s="10"/>
      <c r="EG1422" s="10"/>
      <c r="EH1422" s="10"/>
      <c r="EI1422" s="10"/>
      <c r="EJ1422" s="10"/>
      <c r="EK1422" s="10"/>
      <c r="EL1422" s="10"/>
      <c r="EM1422" s="10"/>
      <c r="EN1422" s="10"/>
      <c r="EO1422" s="10"/>
      <c r="EP1422" s="10"/>
      <c r="EQ1422" s="10"/>
      <c r="ER1422" s="10"/>
      <c r="ES1422" s="10"/>
      <c r="ET1422" s="10"/>
      <c r="EU1422" s="10"/>
      <c r="EV1422" s="10"/>
      <c r="EW1422" s="10"/>
      <c r="EX1422" s="10"/>
      <c r="EY1422" s="10"/>
      <c r="EZ1422" s="10"/>
      <c r="FA1422" s="10"/>
      <c r="FB1422" s="10"/>
      <c r="FC1422" s="10"/>
      <c r="FD1422" s="10"/>
      <c r="FE1422" s="10"/>
      <c r="FF1422" s="10"/>
      <c r="FG1422" s="10"/>
    </row>
    <row r="1423" spans="1:163" ht="11.25">
      <c r="A1423" s="496" t="s">
        <v>322</v>
      </c>
      <c r="B1423" s="496"/>
      <c r="C1423" s="2"/>
      <c r="D1423" s="2"/>
      <c r="E1423" s="2"/>
      <c r="F1423" s="2"/>
      <c r="G1423" s="2"/>
      <c r="H1423" s="2"/>
      <c r="I1423" s="4"/>
      <c r="J1423" s="2"/>
      <c r="K1423" s="4" t="s">
        <v>1684</v>
      </c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</row>
    <row r="1424" spans="1:163" ht="11.25">
      <c r="A1424" s="2"/>
      <c r="B1424" s="2"/>
      <c r="C1424" s="2"/>
      <c r="D1424" s="2"/>
      <c r="E1424" s="2"/>
      <c r="F1424" s="2"/>
      <c r="G1424" s="2"/>
      <c r="H1424" s="4" t="s">
        <v>361</v>
      </c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</row>
    <row r="1425" spans="45:48" ht="11.25">
      <c r="AS1425" s="35"/>
      <c r="AT1425" s="35"/>
      <c r="AU1425" s="35"/>
      <c r="AV1425" s="35"/>
    </row>
    <row r="1426" spans="4:51" ht="11.25">
      <c r="D1426" s="437" t="s">
        <v>1473</v>
      </c>
      <c r="E1426" s="438"/>
      <c r="F1426" s="438"/>
      <c r="G1426" s="438"/>
      <c r="H1426" s="438"/>
      <c r="I1426" s="438"/>
      <c r="J1426" s="438"/>
      <c r="K1426" s="438"/>
      <c r="L1426" s="438"/>
      <c r="M1426" s="438"/>
      <c r="N1426" s="438"/>
      <c r="O1426" s="438"/>
      <c r="P1426" s="438"/>
      <c r="Q1426" s="438"/>
      <c r="R1426" s="438"/>
      <c r="S1426" s="438"/>
      <c r="T1426" s="438"/>
      <c r="U1426" s="438"/>
      <c r="V1426" s="438"/>
      <c r="W1426" s="438"/>
      <c r="X1426" s="438"/>
      <c r="Y1426" s="438"/>
      <c r="Z1426" s="438"/>
      <c r="AA1426" s="438"/>
      <c r="AB1426" s="438"/>
      <c r="AC1426" s="439"/>
      <c r="AD1426" s="497" t="s">
        <v>525</v>
      </c>
      <c r="AE1426" s="562"/>
      <c r="AF1426" s="416" t="s">
        <v>1384</v>
      </c>
      <c r="AG1426" s="564"/>
      <c r="AH1426" s="446" t="s">
        <v>945</v>
      </c>
      <c r="AI1426" s="574"/>
      <c r="AJ1426" s="438" t="s">
        <v>940</v>
      </c>
      <c r="AK1426" s="438"/>
      <c r="AL1426" s="438"/>
      <c r="AM1426" s="438"/>
      <c r="AN1426" s="438"/>
      <c r="AO1426" s="438"/>
      <c r="AP1426" s="438"/>
      <c r="AQ1426" s="439"/>
      <c r="AR1426" s="437" t="s">
        <v>942</v>
      </c>
      <c r="AS1426" s="438"/>
      <c r="AT1426" s="438"/>
      <c r="AU1426" s="438"/>
      <c r="AV1426" s="438"/>
      <c r="AW1426" s="438"/>
      <c r="AX1426" s="438"/>
      <c r="AY1426" s="439"/>
    </row>
    <row r="1427" spans="4:51" ht="11.25">
      <c r="D1427" s="459"/>
      <c r="E1427" s="460"/>
      <c r="F1427" s="460"/>
      <c r="G1427" s="460"/>
      <c r="H1427" s="460"/>
      <c r="I1427" s="460"/>
      <c r="J1427" s="460"/>
      <c r="K1427" s="460"/>
      <c r="L1427" s="460"/>
      <c r="M1427" s="460"/>
      <c r="N1427" s="460"/>
      <c r="O1427" s="460"/>
      <c r="P1427" s="460"/>
      <c r="Q1427" s="460"/>
      <c r="R1427" s="460"/>
      <c r="S1427" s="460"/>
      <c r="T1427" s="460"/>
      <c r="U1427" s="460"/>
      <c r="V1427" s="460"/>
      <c r="W1427" s="460"/>
      <c r="X1427" s="460"/>
      <c r="Y1427" s="460"/>
      <c r="Z1427" s="460"/>
      <c r="AA1427" s="460"/>
      <c r="AB1427" s="460"/>
      <c r="AC1427" s="461"/>
      <c r="AD1427" s="499"/>
      <c r="AE1427" s="501"/>
      <c r="AF1427" s="444"/>
      <c r="AG1427" s="573"/>
      <c r="AH1427" s="448"/>
      <c r="AI1427" s="575"/>
      <c r="AJ1427" s="441" t="s">
        <v>941</v>
      </c>
      <c r="AK1427" s="441"/>
      <c r="AL1427" s="441"/>
      <c r="AM1427" s="441"/>
      <c r="AN1427" s="441"/>
      <c r="AO1427" s="441"/>
      <c r="AP1427" s="441"/>
      <c r="AQ1427" s="442"/>
      <c r="AR1427" s="440" t="s">
        <v>943</v>
      </c>
      <c r="AS1427" s="441"/>
      <c r="AT1427" s="441"/>
      <c r="AU1427" s="441"/>
      <c r="AV1427" s="441"/>
      <c r="AW1427" s="441"/>
      <c r="AX1427" s="441"/>
      <c r="AY1427" s="442"/>
    </row>
    <row r="1428" spans="4:51" ht="86.25" customHeight="1">
      <c r="D1428" s="440" t="s">
        <v>1474</v>
      </c>
      <c r="E1428" s="441"/>
      <c r="F1428" s="441"/>
      <c r="G1428" s="441"/>
      <c r="H1428" s="441"/>
      <c r="I1428" s="441"/>
      <c r="J1428" s="441"/>
      <c r="K1428" s="441"/>
      <c r="L1428" s="441"/>
      <c r="M1428" s="441"/>
      <c r="N1428" s="441"/>
      <c r="O1428" s="441"/>
      <c r="P1428" s="441"/>
      <c r="Q1428" s="441"/>
      <c r="R1428" s="441"/>
      <c r="S1428" s="441"/>
      <c r="T1428" s="441"/>
      <c r="U1428" s="441"/>
      <c r="V1428" s="441"/>
      <c r="W1428" s="441"/>
      <c r="X1428" s="441"/>
      <c r="Y1428" s="441"/>
      <c r="Z1428" s="441"/>
      <c r="AA1428" s="441"/>
      <c r="AB1428" s="441"/>
      <c r="AC1428" s="442"/>
      <c r="AD1428" s="502"/>
      <c r="AE1428" s="503"/>
      <c r="AF1428" s="565"/>
      <c r="AG1428" s="566"/>
      <c r="AH1428" s="576"/>
      <c r="AI1428" s="577"/>
      <c r="AJ1428" s="1057" t="s">
        <v>362</v>
      </c>
      <c r="AK1428" s="1057"/>
      <c r="AL1428" s="414" t="s">
        <v>363</v>
      </c>
      <c r="AM1428" s="415"/>
      <c r="AN1428" s="1058" t="s">
        <v>640</v>
      </c>
      <c r="AO1428" s="1059"/>
      <c r="AP1428" s="414" t="s">
        <v>944</v>
      </c>
      <c r="AQ1428" s="415"/>
      <c r="AR1428" s="1057" t="s">
        <v>362</v>
      </c>
      <c r="AS1428" s="1057"/>
      <c r="AT1428" s="414" t="s">
        <v>363</v>
      </c>
      <c r="AU1428" s="415"/>
      <c r="AV1428" s="1058" t="s">
        <v>640</v>
      </c>
      <c r="AW1428" s="1059"/>
      <c r="AX1428" s="414" t="s">
        <v>944</v>
      </c>
      <c r="AY1428" s="415"/>
    </row>
    <row r="1429" spans="4:51" ht="11.25">
      <c r="D1429" s="462" t="s">
        <v>1439</v>
      </c>
      <c r="E1429" s="463"/>
      <c r="F1429" s="463"/>
      <c r="G1429" s="463"/>
      <c r="H1429" s="463"/>
      <c r="I1429" s="463"/>
      <c r="J1429" s="463"/>
      <c r="K1429" s="463"/>
      <c r="L1429" s="463"/>
      <c r="M1429" s="463"/>
      <c r="N1429" s="463"/>
      <c r="O1429" s="463"/>
      <c r="P1429" s="463"/>
      <c r="Q1429" s="463"/>
      <c r="R1429" s="463"/>
      <c r="S1429" s="463"/>
      <c r="T1429" s="463"/>
      <c r="U1429" s="463"/>
      <c r="V1429" s="463"/>
      <c r="W1429" s="463"/>
      <c r="X1429" s="463"/>
      <c r="Y1429" s="463"/>
      <c r="Z1429" s="463"/>
      <c r="AA1429" s="463"/>
      <c r="AB1429" s="463"/>
      <c r="AC1429" s="464"/>
      <c r="AD1429" s="462" t="s">
        <v>1440</v>
      </c>
      <c r="AE1429" s="464"/>
      <c r="AF1429" s="462">
        <v>1</v>
      </c>
      <c r="AG1429" s="463"/>
      <c r="AH1429" s="463"/>
      <c r="AI1429" s="464"/>
      <c r="AJ1429" s="462">
        <v>2</v>
      </c>
      <c r="AK1429" s="463"/>
      <c r="AL1429" s="463"/>
      <c r="AM1429" s="464"/>
      <c r="AN1429" s="462">
        <v>3</v>
      </c>
      <c r="AO1429" s="463"/>
      <c r="AP1429" s="463"/>
      <c r="AQ1429" s="464"/>
      <c r="AR1429" s="462">
        <v>4</v>
      </c>
      <c r="AS1429" s="463"/>
      <c r="AT1429" s="463"/>
      <c r="AU1429" s="464"/>
      <c r="AV1429" s="462">
        <v>5</v>
      </c>
      <c r="AW1429" s="463"/>
      <c r="AX1429" s="463"/>
      <c r="AY1429" s="464"/>
    </row>
    <row r="1430" spans="4:51" ht="11.25">
      <c r="D1430" s="376" t="s">
        <v>1102</v>
      </c>
      <c r="E1430" s="377"/>
      <c r="F1430" s="377"/>
      <c r="G1430" s="377"/>
      <c r="H1430" s="377"/>
      <c r="I1430" s="377"/>
      <c r="J1430" s="377"/>
      <c r="K1430" s="377"/>
      <c r="L1430" s="377"/>
      <c r="M1430" s="377"/>
      <c r="N1430" s="377"/>
      <c r="O1430" s="377"/>
      <c r="P1430" s="377"/>
      <c r="Q1430" s="377"/>
      <c r="R1430" s="377"/>
      <c r="S1430" s="377"/>
      <c r="T1430" s="377"/>
      <c r="U1430" s="377"/>
      <c r="V1430" s="377"/>
      <c r="W1430" s="377"/>
      <c r="X1430" s="377"/>
      <c r="Y1430" s="377"/>
      <c r="Z1430" s="377"/>
      <c r="AA1430" s="377"/>
      <c r="AB1430" s="377"/>
      <c r="AC1430" s="378"/>
      <c r="AD1430" s="412">
        <v>1</v>
      </c>
      <c r="AE1430" s="413"/>
      <c r="AF1430" s="379">
        <f aca="true" t="shared" si="16" ref="AF1430:AF1435">SUM(AJ1430:AY1430)</f>
        <v>0</v>
      </c>
      <c r="AG1430" s="380"/>
      <c r="AH1430" s="380"/>
      <c r="AI1430" s="381"/>
      <c r="AJ1430" s="369"/>
      <c r="AK1430" s="370"/>
      <c r="AL1430" s="370"/>
      <c r="AM1430" s="371"/>
      <c r="AN1430" s="369"/>
      <c r="AO1430" s="370"/>
      <c r="AP1430" s="370"/>
      <c r="AQ1430" s="371"/>
      <c r="AR1430" s="369"/>
      <c r="AS1430" s="370"/>
      <c r="AT1430" s="370"/>
      <c r="AU1430" s="371"/>
      <c r="AV1430" s="369"/>
      <c r="AW1430" s="370"/>
      <c r="AX1430" s="370"/>
      <c r="AY1430" s="371"/>
    </row>
    <row r="1431" spans="4:51" ht="11.25">
      <c r="D1431" s="85"/>
      <c r="E1431" s="103"/>
      <c r="F1431" s="377" t="s">
        <v>1475</v>
      </c>
      <c r="G1431" s="451"/>
      <c r="H1431" s="451"/>
      <c r="I1431" s="451"/>
      <c r="J1431" s="451"/>
      <c r="K1431" s="451"/>
      <c r="L1431" s="451"/>
      <c r="M1431" s="451"/>
      <c r="N1431" s="451"/>
      <c r="O1431" s="451"/>
      <c r="P1431" s="451"/>
      <c r="Q1431" s="451"/>
      <c r="R1431" s="451"/>
      <c r="S1431" s="451"/>
      <c r="T1431" s="451"/>
      <c r="U1431" s="451"/>
      <c r="V1431" s="451"/>
      <c r="W1431" s="451"/>
      <c r="X1431" s="451"/>
      <c r="Y1431" s="451"/>
      <c r="Z1431" s="451"/>
      <c r="AA1431" s="451"/>
      <c r="AB1431" s="451"/>
      <c r="AC1431" s="453"/>
      <c r="AD1431" s="412">
        <v>2</v>
      </c>
      <c r="AE1431" s="413"/>
      <c r="AF1431" s="379">
        <f t="shared" si="16"/>
        <v>0</v>
      </c>
      <c r="AG1431" s="380"/>
      <c r="AH1431" s="380"/>
      <c r="AI1431" s="381"/>
      <c r="AJ1431" s="369"/>
      <c r="AK1431" s="370"/>
      <c r="AL1431" s="370"/>
      <c r="AM1431" s="371"/>
      <c r="AN1431" s="369"/>
      <c r="AO1431" s="370"/>
      <c r="AP1431" s="370"/>
      <c r="AQ1431" s="371"/>
      <c r="AR1431" s="369"/>
      <c r="AS1431" s="370"/>
      <c r="AT1431" s="370"/>
      <c r="AU1431" s="371"/>
      <c r="AV1431" s="369"/>
      <c r="AW1431" s="370"/>
      <c r="AX1431" s="370"/>
      <c r="AY1431" s="371"/>
    </row>
    <row r="1432" spans="4:51" ht="11.25">
      <c r="D1432" s="376" t="s">
        <v>1103</v>
      </c>
      <c r="E1432" s="377"/>
      <c r="F1432" s="377"/>
      <c r="G1432" s="377"/>
      <c r="H1432" s="377"/>
      <c r="I1432" s="377"/>
      <c r="J1432" s="377"/>
      <c r="K1432" s="377"/>
      <c r="L1432" s="377"/>
      <c r="M1432" s="377"/>
      <c r="N1432" s="377"/>
      <c r="O1432" s="377"/>
      <c r="P1432" s="377"/>
      <c r="Q1432" s="377"/>
      <c r="R1432" s="377"/>
      <c r="S1432" s="377"/>
      <c r="T1432" s="377"/>
      <c r="U1432" s="377"/>
      <c r="V1432" s="377"/>
      <c r="W1432" s="377"/>
      <c r="X1432" s="377"/>
      <c r="Y1432" s="377"/>
      <c r="Z1432" s="377"/>
      <c r="AA1432" s="377"/>
      <c r="AB1432" s="377"/>
      <c r="AC1432" s="378"/>
      <c r="AD1432" s="412">
        <v>3</v>
      </c>
      <c r="AE1432" s="413"/>
      <c r="AF1432" s="379">
        <f t="shared" si="16"/>
        <v>0</v>
      </c>
      <c r="AG1432" s="380"/>
      <c r="AH1432" s="380"/>
      <c r="AI1432" s="381"/>
      <c r="AJ1432" s="369"/>
      <c r="AK1432" s="370"/>
      <c r="AL1432" s="370"/>
      <c r="AM1432" s="371"/>
      <c r="AN1432" s="369"/>
      <c r="AO1432" s="370"/>
      <c r="AP1432" s="370"/>
      <c r="AQ1432" s="371"/>
      <c r="AR1432" s="369"/>
      <c r="AS1432" s="370"/>
      <c r="AT1432" s="370"/>
      <c r="AU1432" s="371"/>
      <c r="AV1432" s="369"/>
      <c r="AW1432" s="370"/>
      <c r="AX1432" s="370"/>
      <c r="AY1432" s="371"/>
    </row>
    <row r="1433" spans="4:51" ht="11.25">
      <c r="D1433" s="376" t="s">
        <v>1476</v>
      </c>
      <c r="E1433" s="377"/>
      <c r="F1433" s="377"/>
      <c r="G1433" s="377"/>
      <c r="H1433" s="377"/>
      <c r="I1433" s="377"/>
      <c r="J1433" s="377"/>
      <c r="K1433" s="377"/>
      <c r="L1433" s="377"/>
      <c r="M1433" s="377"/>
      <c r="N1433" s="377"/>
      <c r="O1433" s="377"/>
      <c r="P1433" s="377"/>
      <c r="Q1433" s="377"/>
      <c r="R1433" s="377"/>
      <c r="S1433" s="377"/>
      <c r="T1433" s="377"/>
      <c r="U1433" s="377"/>
      <c r="V1433" s="377"/>
      <c r="W1433" s="377"/>
      <c r="X1433" s="377"/>
      <c r="Y1433" s="377"/>
      <c r="Z1433" s="377"/>
      <c r="AA1433" s="377"/>
      <c r="AB1433" s="377"/>
      <c r="AC1433" s="378"/>
      <c r="AD1433" s="412">
        <v>4</v>
      </c>
      <c r="AE1433" s="413"/>
      <c r="AF1433" s="379">
        <f t="shared" si="16"/>
        <v>0</v>
      </c>
      <c r="AG1433" s="380"/>
      <c r="AH1433" s="380"/>
      <c r="AI1433" s="381"/>
      <c r="AJ1433" s="369"/>
      <c r="AK1433" s="370"/>
      <c r="AL1433" s="370"/>
      <c r="AM1433" s="371"/>
      <c r="AN1433" s="369"/>
      <c r="AO1433" s="370"/>
      <c r="AP1433" s="370"/>
      <c r="AQ1433" s="371"/>
      <c r="AR1433" s="369"/>
      <c r="AS1433" s="370"/>
      <c r="AT1433" s="370"/>
      <c r="AU1433" s="371"/>
      <c r="AV1433" s="369"/>
      <c r="AW1433" s="370"/>
      <c r="AX1433" s="370"/>
      <c r="AY1433" s="371"/>
    </row>
    <row r="1434" spans="4:51" ht="11.25">
      <c r="D1434" s="376" t="s">
        <v>1022</v>
      </c>
      <c r="E1434" s="377"/>
      <c r="F1434" s="377"/>
      <c r="G1434" s="377"/>
      <c r="H1434" s="377"/>
      <c r="I1434" s="377"/>
      <c r="J1434" s="377"/>
      <c r="K1434" s="377"/>
      <c r="L1434" s="377"/>
      <c r="M1434" s="377"/>
      <c r="N1434" s="377"/>
      <c r="O1434" s="377"/>
      <c r="P1434" s="377"/>
      <c r="Q1434" s="377"/>
      <c r="R1434" s="377"/>
      <c r="S1434" s="377"/>
      <c r="T1434" s="377"/>
      <c r="U1434" s="377"/>
      <c r="V1434" s="377"/>
      <c r="W1434" s="377"/>
      <c r="X1434" s="377"/>
      <c r="Y1434" s="377"/>
      <c r="Z1434" s="377"/>
      <c r="AA1434" s="377"/>
      <c r="AB1434" s="377"/>
      <c r="AC1434" s="378"/>
      <c r="AD1434" s="412">
        <v>5</v>
      </c>
      <c r="AE1434" s="413"/>
      <c r="AF1434" s="379">
        <f t="shared" si="16"/>
        <v>0</v>
      </c>
      <c r="AG1434" s="380"/>
      <c r="AH1434" s="380"/>
      <c r="AI1434" s="381"/>
      <c r="AJ1434" s="369"/>
      <c r="AK1434" s="370"/>
      <c r="AL1434" s="370"/>
      <c r="AM1434" s="371"/>
      <c r="AN1434" s="369"/>
      <c r="AO1434" s="370"/>
      <c r="AP1434" s="370"/>
      <c r="AQ1434" s="371"/>
      <c r="AR1434" s="369"/>
      <c r="AS1434" s="370"/>
      <c r="AT1434" s="370"/>
      <c r="AU1434" s="371"/>
      <c r="AV1434" s="369"/>
      <c r="AW1434" s="370"/>
      <c r="AX1434" s="370"/>
      <c r="AY1434" s="371"/>
    </row>
    <row r="1435" spans="4:51" ht="11.25">
      <c r="D1435" s="376" t="s">
        <v>1023</v>
      </c>
      <c r="E1435" s="377"/>
      <c r="F1435" s="377"/>
      <c r="G1435" s="377"/>
      <c r="H1435" s="377"/>
      <c r="I1435" s="377"/>
      <c r="J1435" s="377"/>
      <c r="K1435" s="377"/>
      <c r="L1435" s="377"/>
      <c r="M1435" s="377"/>
      <c r="N1435" s="377"/>
      <c r="O1435" s="377"/>
      <c r="P1435" s="377"/>
      <c r="Q1435" s="377"/>
      <c r="R1435" s="377"/>
      <c r="S1435" s="377"/>
      <c r="T1435" s="377"/>
      <c r="U1435" s="377"/>
      <c r="V1435" s="377"/>
      <c r="W1435" s="377"/>
      <c r="X1435" s="377"/>
      <c r="Y1435" s="377"/>
      <c r="Z1435" s="377"/>
      <c r="AA1435" s="377"/>
      <c r="AB1435" s="377"/>
      <c r="AC1435" s="378"/>
      <c r="AD1435" s="412">
        <v>6</v>
      </c>
      <c r="AE1435" s="413"/>
      <c r="AF1435" s="379">
        <f t="shared" si="16"/>
        <v>0</v>
      </c>
      <c r="AG1435" s="380"/>
      <c r="AH1435" s="380"/>
      <c r="AI1435" s="381"/>
      <c r="AJ1435" s="369"/>
      <c r="AK1435" s="370"/>
      <c r="AL1435" s="370"/>
      <c r="AM1435" s="371"/>
      <c r="AN1435" s="369"/>
      <c r="AO1435" s="370"/>
      <c r="AP1435" s="370"/>
      <c r="AQ1435" s="371"/>
      <c r="AR1435" s="369"/>
      <c r="AS1435" s="370"/>
      <c r="AT1435" s="370"/>
      <c r="AU1435" s="371"/>
      <c r="AV1435" s="369"/>
      <c r="AW1435" s="370"/>
      <c r="AX1435" s="370"/>
      <c r="AY1435" s="371"/>
    </row>
    <row r="1438" spans="1:163" ht="11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 t="s">
        <v>1685</v>
      </c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</row>
    <row r="1439" spans="1:163" ht="2.25" customHeight="1">
      <c r="A1439" s="2"/>
      <c r="B1439" s="2"/>
      <c r="C1439" s="2"/>
      <c r="D1439" s="2"/>
      <c r="E1439" s="2"/>
      <c r="F1439" s="2"/>
      <c r="G1439" s="2"/>
      <c r="H1439" s="2"/>
      <c r="I1439" s="2" t="s">
        <v>522</v>
      </c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84"/>
      <c r="AW1439" s="84"/>
      <c r="AX1439" s="84"/>
      <c r="AY1439" s="84"/>
      <c r="AZ1439" s="84"/>
      <c r="BA1439" s="84"/>
      <c r="BB1439" s="84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</row>
    <row r="1440" spans="16:54" ht="11.25" hidden="1">
      <c r="P1440" s="35"/>
      <c r="Q1440" s="35"/>
      <c r="R1440" s="35"/>
      <c r="S1440" s="35"/>
      <c r="T1440" s="35"/>
      <c r="U1440" s="35"/>
      <c r="V1440" s="35"/>
      <c r="W1440" s="35"/>
      <c r="AV1440" s="34"/>
      <c r="AW1440" s="34"/>
      <c r="AX1440" s="34"/>
      <c r="AY1440" s="34"/>
      <c r="AZ1440" s="34"/>
      <c r="BA1440" s="34"/>
      <c r="BB1440" s="34"/>
    </row>
    <row r="1441" spans="4:54" ht="11.25">
      <c r="D1441" s="437" t="s">
        <v>1473</v>
      </c>
      <c r="E1441" s="438"/>
      <c r="F1441" s="438"/>
      <c r="G1441" s="438"/>
      <c r="H1441" s="438"/>
      <c r="I1441" s="438"/>
      <c r="J1441" s="438"/>
      <c r="K1441" s="438"/>
      <c r="L1441" s="438"/>
      <c r="M1441" s="438"/>
      <c r="N1441" s="438"/>
      <c r="O1441" s="438"/>
      <c r="P1441" s="438"/>
      <c r="Q1441" s="438"/>
      <c r="R1441" s="438"/>
      <c r="S1441" s="438"/>
      <c r="T1441" s="438"/>
      <c r="U1441" s="438"/>
      <c r="V1441" s="438"/>
      <c r="W1441" s="438"/>
      <c r="X1441" s="438"/>
      <c r="Y1441" s="438"/>
      <c r="Z1441" s="438"/>
      <c r="AA1441" s="438"/>
      <c r="AB1441" s="438"/>
      <c r="AC1441" s="439"/>
      <c r="AD1441" s="582" t="s">
        <v>525</v>
      </c>
      <c r="AE1441" s="583"/>
      <c r="AF1441" s="416" t="s">
        <v>1384</v>
      </c>
      <c r="AG1441" s="564"/>
      <c r="AH1441" s="446" t="s">
        <v>945</v>
      </c>
      <c r="AI1441" s="574"/>
      <c r="AJ1441" s="1060" t="s">
        <v>362</v>
      </c>
      <c r="AK1441" s="1061"/>
      <c r="AL1441" s="1061"/>
      <c r="AM1441" s="1061"/>
      <c r="AN1441" s="1060" t="s">
        <v>640</v>
      </c>
      <c r="AO1441" s="1061"/>
      <c r="AP1441" s="1061" t="s">
        <v>944</v>
      </c>
      <c r="AQ1441" s="1066"/>
      <c r="AR1441" s="1060" t="s">
        <v>1746</v>
      </c>
      <c r="AS1441" s="1061"/>
      <c r="AT1441" s="1061"/>
      <c r="AU1441" s="1066"/>
      <c r="AV1441" s="108"/>
      <c r="AW1441" s="108"/>
      <c r="AX1441" s="108"/>
      <c r="AY1441" s="108"/>
      <c r="AZ1441" s="34"/>
      <c r="BA1441" s="34"/>
      <c r="BB1441" s="34"/>
    </row>
    <row r="1442" spans="4:54" ht="29.25" customHeight="1">
      <c r="D1442" s="459"/>
      <c r="E1442" s="460"/>
      <c r="F1442" s="460"/>
      <c r="G1442" s="460"/>
      <c r="H1442" s="460"/>
      <c r="I1442" s="460"/>
      <c r="J1442" s="460"/>
      <c r="K1442" s="460"/>
      <c r="L1442" s="460"/>
      <c r="M1442" s="460"/>
      <c r="N1442" s="460"/>
      <c r="O1442" s="460"/>
      <c r="P1442" s="460"/>
      <c r="Q1442" s="460"/>
      <c r="R1442" s="460"/>
      <c r="S1442" s="460"/>
      <c r="T1442" s="460"/>
      <c r="U1442" s="460"/>
      <c r="V1442" s="460"/>
      <c r="W1442" s="460"/>
      <c r="X1442" s="460"/>
      <c r="Y1442" s="460"/>
      <c r="Z1442" s="460"/>
      <c r="AA1442" s="460"/>
      <c r="AB1442" s="460"/>
      <c r="AC1442" s="461"/>
      <c r="AD1442" s="582"/>
      <c r="AE1442" s="583"/>
      <c r="AF1442" s="444"/>
      <c r="AG1442" s="573"/>
      <c r="AH1442" s="448"/>
      <c r="AI1442" s="575"/>
      <c r="AJ1442" s="1062"/>
      <c r="AK1442" s="1063"/>
      <c r="AL1442" s="1063"/>
      <c r="AM1442" s="1063"/>
      <c r="AN1442" s="1062"/>
      <c r="AO1442" s="1063"/>
      <c r="AP1442" s="1063"/>
      <c r="AQ1442" s="1067"/>
      <c r="AR1442" s="1062"/>
      <c r="AS1442" s="1063"/>
      <c r="AT1442" s="1063"/>
      <c r="AU1442" s="1067"/>
      <c r="AV1442" s="39"/>
      <c r="AW1442" s="39"/>
      <c r="AX1442" s="39"/>
      <c r="AY1442" s="39"/>
      <c r="AZ1442" s="34"/>
      <c r="BA1442" s="34"/>
      <c r="BB1442" s="34"/>
    </row>
    <row r="1443" spans="4:54" ht="60.75" customHeight="1">
      <c r="D1443" s="440" t="s">
        <v>1474</v>
      </c>
      <c r="E1443" s="441"/>
      <c r="F1443" s="441"/>
      <c r="G1443" s="441"/>
      <c r="H1443" s="441"/>
      <c r="I1443" s="441"/>
      <c r="J1443" s="441"/>
      <c r="K1443" s="441"/>
      <c r="L1443" s="441"/>
      <c r="M1443" s="441"/>
      <c r="N1443" s="441"/>
      <c r="O1443" s="441"/>
      <c r="P1443" s="441"/>
      <c r="Q1443" s="441"/>
      <c r="R1443" s="441"/>
      <c r="S1443" s="441"/>
      <c r="T1443" s="441"/>
      <c r="U1443" s="441"/>
      <c r="V1443" s="441"/>
      <c r="W1443" s="441"/>
      <c r="X1443" s="441"/>
      <c r="Y1443" s="441"/>
      <c r="Z1443" s="441"/>
      <c r="AA1443" s="441"/>
      <c r="AB1443" s="441"/>
      <c r="AC1443" s="442"/>
      <c r="AD1443" s="582"/>
      <c r="AE1443" s="583"/>
      <c r="AF1443" s="565"/>
      <c r="AG1443" s="566"/>
      <c r="AH1443" s="576"/>
      <c r="AI1443" s="577"/>
      <c r="AJ1443" s="1064"/>
      <c r="AK1443" s="1065"/>
      <c r="AL1443" s="1065"/>
      <c r="AM1443" s="1065"/>
      <c r="AN1443" s="1064"/>
      <c r="AO1443" s="1065"/>
      <c r="AP1443" s="1065"/>
      <c r="AQ1443" s="1068"/>
      <c r="AR1443" s="1064"/>
      <c r="AS1443" s="1065"/>
      <c r="AT1443" s="1065"/>
      <c r="AU1443" s="1068"/>
      <c r="AV1443" s="157"/>
      <c r="AW1443" s="157"/>
      <c r="AX1443" s="157"/>
      <c r="AY1443" s="157"/>
      <c r="AZ1443" s="34"/>
      <c r="BA1443" s="34"/>
      <c r="BB1443" s="34"/>
    </row>
    <row r="1444" spans="1:163" ht="11.25">
      <c r="A1444" s="8"/>
      <c r="B1444" s="8"/>
      <c r="C1444" s="8"/>
      <c r="D1444" s="462" t="s">
        <v>1439</v>
      </c>
      <c r="E1444" s="463"/>
      <c r="F1444" s="463"/>
      <c r="G1444" s="463"/>
      <c r="H1444" s="463"/>
      <c r="I1444" s="463"/>
      <c r="J1444" s="463"/>
      <c r="K1444" s="463"/>
      <c r="L1444" s="463"/>
      <c r="M1444" s="463"/>
      <c r="N1444" s="463"/>
      <c r="O1444" s="463"/>
      <c r="P1444" s="463"/>
      <c r="Q1444" s="463"/>
      <c r="R1444" s="463"/>
      <c r="S1444" s="463"/>
      <c r="T1444" s="463"/>
      <c r="U1444" s="463"/>
      <c r="V1444" s="463"/>
      <c r="W1444" s="463"/>
      <c r="X1444" s="463"/>
      <c r="Y1444" s="463"/>
      <c r="Z1444" s="463"/>
      <c r="AA1444" s="463"/>
      <c r="AB1444" s="463"/>
      <c r="AC1444" s="464"/>
      <c r="AD1444" s="462" t="s">
        <v>1440</v>
      </c>
      <c r="AE1444" s="464"/>
      <c r="AF1444" s="631">
        <v>1</v>
      </c>
      <c r="AG1444" s="632"/>
      <c r="AH1444" s="632"/>
      <c r="AI1444" s="633"/>
      <c r="AJ1444" s="631">
        <v>2</v>
      </c>
      <c r="AK1444" s="632"/>
      <c r="AL1444" s="632"/>
      <c r="AM1444" s="633"/>
      <c r="AN1444" s="631">
        <v>3</v>
      </c>
      <c r="AO1444" s="632"/>
      <c r="AP1444" s="632"/>
      <c r="AQ1444" s="633"/>
      <c r="AR1444" s="631">
        <v>4</v>
      </c>
      <c r="AS1444" s="632"/>
      <c r="AT1444" s="632"/>
      <c r="AU1444" s="633"/>
      <c r="AV1444" s="750"/>
      <c r="AW1444" s="750"/>
      <c r="AX1444" s="750"/>
      <c r="AY1444" s="750"/>
      <c r="AZ1444" s="83"/>
      <c r="BA1444" s="83"/>
      <c r="BB1444" s="83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  <c r="BY1444" s="8"/>
      <c r="BZ1444" s="8"/>
      <c r="CA1444" s="8"/>
      <c r="CB1444" s="8"/>
      <c r="CC1444" s="8"/>
      <c r="CD1444" s="8"/>
      <c r="CE1444" s="8"/>
      <c r="CF1444" s="8"/>
      <c r="CG1444" s="8"/>
      <c r="CH1444" s="8"/>
      <c r="CI1444" s="8"/>
      <c r="CJ1444" s="8"/>
      <c r="CK1444" s="8"/>
      <c r="CL1444" s="8"/>
      <c r="CM1444" s="8"/>
      <c r="CN1444" s="8"/>
      <c r="CO1444" s="8"/>
      <c r="CP1444" s="8"/>
      <c r="CQ1444" s="8"/>
      <c r="CR1444" s="8"/>
      <c r="CS1444" s="8"/>
      <c r="CT1444" s="8"/>
      <c r="CU1444" s="8"/>
      <c r="CV1444" s="8"/>
      <c r="CW1444" s="8"/>
      <c r="CX1444" s="8"/>
      <c r="CY1444" s="8"/>
      <c r="CZ1444" s="8"/>
      <c r="DA1444" s="8"/>
      <c r="DB1444" s="8"/>
      <c r="DC1444" s="8"/>
      <c r="DD1444" s="8"/>
      <c r="DE1444" s="8"/>
      <c r="DF1444" s="8"/>
      <c r="DG1444" s="8"/>
      <c r="DH1444" s="8"/>
      <c r="DI1444" s="8"/>
      <c r="DJ1444" s="8"/>
      <c r="DK1444" s="8"/>
      <c r="DL1444" s="8"/>
      <c r="DM1444" s="8"/>
      <c r="DN1444" s="8"/>
      <c r="DO1444" s="8"/>
      <c r="DP1444" s="8"/>
      <c r="DQ1444" s="8"/>
      <c r="DR1444" s="8"/>
      <c r="DS1444" s="8"/>
      <c r="DT1444" s="8"/>
      <c r="DU1444" s="8"/>
      <c r="DV1444" s="8"/>
      <c r="DW1444" s="8"/>
      <c r="DX1444" s="8"/>
      <c r="DY1444" s="8"/>
      <c r="DZ1444" s="8"/>
      <c r="EA1444" s="8"/>
      <c r="EB1444" s="8"/>
      <c r="EC1444" s="8"/>
      <c r="ED1444" s="8"/>
      <c r="EE1444" s="8"/>
      <c r="EF1444" s="8"/>
      <c r="EG1444" s="8"/>
      <c r="EH1444" s="8"/>
      <c r="EI1444" s="8"/>
      <c r="EJ1444" s="8"/>
      <c r="EK1444" s="8"/>
      <c r="EL1444" s="8"/>
      <c r="EM1444" s="8"/>
      <c r="EN1444" s="8"/>
      <c r="EO1444" s="8"/>
      <c r="EP1444" s="8"/>
      <c r="EQ1444" s="8"/>
      <c r="ER1444" s="8"/>
      <c r="ES1444" s="8"/>
      <c r="ET1444" s="8"/>
      <c r="EU1444" s="8"/>
      <c r="EV1444" s="8"/>
      <c r="EW1444" s="8"/>
      <c r="EX1444" s="8"/>
      <c r="EY1444" s="8"/>
      <c r="EZ1444" s="8"/>
      <c r="FA1444" s="8"/>
      <c r="FB1444" s="8"/>
      <c r="FC1444" s="8"/>
      <c r="FD1444" s="8"/>
      <c r="FE1444" s="8"/>
      <c r="FF1444" s="8"/>
      <c r="FG1444" s="8"/>
    </row>
    <row r="1445" spans="1:163" ht="11.25">
      <c r="A1445" s="9"/>
      <c r="B1445" s="9"/>
      <c r="C1445" s="9"/>
      <c r="D1445" s="376" t="s">
        <v>737</v>
      </c>
      <c r="E1445" s="377"/>
      <c r="F1445" s="377"/>
      <c r="G1445" s="377"/>
      <c r="H1445" s="377"/>
      <c r="I1445" s="377"/>
      <c r="J1445" s="377"/>
      <c r="K1445" s="377"/>
      <c r="L1445" s="377"/>
      <c r="M1445" s="377"/>
      <c r="N1445" s="377"/>
      <c r="O1445" s="377"/>
      <c r="P1445" s="377"/>
      <c r="Q1445" s="377"/>
      <c r="R1445" s="377"/>
      <c r="S1445" s="377"/>
      <c r="T1445" s="377"/>
      <c r="U1445" s="377"/>
      <c r="V1445" s="377"/>
      <c r="W1445" s="377"/>
      <c r="X1445" s="377"/>
      <c r="Y1445" s="377"/>
      <c r="Z1445" s="377"/>
      <c r="AA1445" s="377"/>
      <c r="AB1445" s="377"/>
      <c r="AC1445" s="378"/>
      <c r="AD1445" s="412">
        <v>1</v>
      </c>
      <c r="AE1445" s="413"/>
      <c r="AF1445" s="379">
        <f>AJ1445+AN1445</f>
        <v>0</v>
      </c>
      <c r="AG1445" s="380"/>
      <c r="AH1445" s="380"/>
      <c r="AI1445" s="381"/>
      <c r="AJ1445" s="841"/>
      <c r="AK1445" s="842"/>
      <c r="AL1445" s="842"/>
      <c r="AM1445" s="843"/>
      <c r="AN1445" s="841"/>
      <c r="AO1445" s="842"/>
      <c r="AP1445" s="842"/>
      <c r="AQ1445" s="843"/>
      <c r="AR1445" s="841"/>
      <c r="AS1445" s="842"/>
      <c r="AT1445" s="842"/>
      <c r="AU1445" s="843"/>
      <c r="AV1445" s="751"/>
      <c r="AW1445" s="751"/>
      <c r="AX1445" s="751"/>
      <c r="AY1445" s="751"/>
      <c r="AZ1445" s="39"/>
      <c r="BA1445" s="39"/>
      <c r="BB1445" s="3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  <c r="EC1445" s="9"/>
      <c r="ED1445" s="9"/>
      <c r="EE1445" s="9"/>
      <c r="EF1445" s="9"/>
      <c r="EG1445" s="9"/>
      <c r="EH1445" s="9"/>
      <c r="EI1445" s="9"/>
      <c r="EJ1445" s="9"/>
      <c r="EK1445" s="9"/>
      <c r="EL1445" s="9"/>
      <c r="EM1445" s="9"/>
      <c r="EN1445" s="9"/>
      <c r="EO1445" s="9"/>
      <c r="EP1445" s="9"/>
      <c r="EQ1445" s="9"/>
      <c r="ER1445" s="9"/>
      <c r="ES1445" s="9"/>
      <c r="ET1445" s="9"/>
      <c r="EU1445" s="9"/>
      <c r="EV1445" s="9"/>
      <c r="EW1445" s="9"/>
      <c r="EX1445" s="9"/>
      <c r="EY1445" s="9"/>
      <c r="EZ1445" s="9"/>
      <c r="FA1445" s="9"/>
      <c r="FB1445" s="9"/>
      <c r="FC1445" s="9"/>
      <c r="FD1445" s="9"/>
      <c r="FE1445" s="9"/>
      <c r="FF1445" s="9"/>
      <c r="FG1445" s="9"/>
    </row>
    <row r="1446" spans="1:163" ht="11.25">
      <c r="A1446" s="9"/>
      <c r="B1446" s="9"/>
      <c r="C1446" s="9"/>
      <c r="D1446" s="376" t="s">
        <v>738</v>
      </c>
      <c r="E1446" s="377"/>
      <c r="F1446" s="377"/>
      <c r="G1446" s="377"/>
      <c r="H1446" s="377"/>
      <c r="I1446" s="377"/>
      <c r="J1446" s="377"/>
      <c r="K1446" s="377"/>
      <c r="L1446" s="377"/>
      <c r="M1446" s="377"/>
      <c r="N1446" s="377"/>
      <c r="O1446" s="377"/>
      <c r="P1446" s="377"/>
      <c r="Q1446" s="377"/>
      <c r="R1446" s="377"/>
      <c r="S1446" s="377"/>
      <c r="T1446" s="377"/>
      <c r="U1446" s="377"/>
      <c r="V1446" s="377"/>
      <c r="W1446" s="377"/>
      <c r="X1446" s="377"/>
      <c r="Y1446" s="377"/>
      <c r="Z1446" s="377"/>
      <c r="AA1446" s="377"/>
      <c r="AB1446" s="377"/>
      <c r="AC1446" s="378"/>
      <c r="AD1446" s="412">
        <v>2</v>
      </c>
      <c r="AE1446" s="413"/>
      <c r="AF1446" s="379">
        <f aca="true" t="shared" si="17" ref="AF1446:AF1463">AJ1446+AN1446</f>
        <v>0</v>
      </c>
      <c r="AG1446" s="380"/>
      <c r="AH1446" s="380"/>
      <c r="AI1446" s="381"/>
      <c r="AJ1446" s="841"/>
      <c r="AK1446" s="842"/>
      <c r="AL1446" s="842"/>
      <c r="AM1446" s="843"/>
      <c r="AN1446" s="841"/>
      <c r="AO1446" s="842"/>
      <c r="AP1446" s="842"/>
      <c r="AQ1446" s="843"/>
      <c r="AR1446" s="841"/>
      <c r="AS1446" s="842"/>
      <c r="AT1446" s="842"/>
      <c r="AU1446" s="843"/>
      <c r="AV1446" s="751"/>
      <c r="AW1446" s="751"/>
      <c r="AX1446" s="751"/>
      <c r="AY1446" s="751"/>
      <c r="AZ1446" s="39"/>
      <c r="BA1446" s="39"/>
      <c r="BB1446" s="3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  <c r="EC1446" s="9"/>
      <c r="ED1446" s="9"/>
      <c r="EE1446" s="9"/>
      <c r="EF1446" s="9"/>
      <c r="EG1446" s="9"/>
      <c r="EH1446" s="9"/>
      <c r="EI1446" s="9"/>
      <c r="EJ1446" s="9"/>
      <c r="EK1446" s="9"/>
      <c r="EL1446" s="9"/>
      <c r="EM1446" s="9"/>
      <c r="EN1446" s="9"/>
      <c r="EO1446" s="9"/>
      <c r="EP1446" s="9"/>
      <c r="EQ1446" s="9"/>
      <c r="ER1446" s="9"/>
      <c r="ES1446" s="9"/>
      <c r="ET1446" s="9"/>
      <c r="EU1446" s="9"/>
      <c r="EV1446" s="9"/>
      <c r="EW1446" s="9"/>
      <c r="EX1446" s="9"/>
      <c r="EY1446" s="9"/>
      <c r="EZ1446" s="9"/>
      <c r="FA1446" s="9"/>
      <c r="FB1446" s="9"/>
      <c r="FC1446" s="9"/>
      <c r="FD1446" s="9"/>
      <c r="FE1446" s="9"/>
      <c r="FF1446" s="9"/>
      <c r="FG1446" s="9"/>
    </row>
    <row r="1447" spans="1:163" ht="11.25">
      <c r="A1447" s="9"/>
      <c r="B1447" s="9"/>
      <c r="C1447" s="9"/>
      <c r="D1447" s="376" t="s">
        <v>739</v>
      </c>
      <c r="E1447" s="377"/>
      <c r="F1447" s="377"/>
      <c r="G1447" s="377"/>
      <c r="H1447" s="377"/>
      <c r="I1447" s="377"/>
      <c r="J1447" s="377"/>
      <c r="K1447" s="377"/>
      <c r="L1447" s="377"/>
      <c r="M1447" s="377"/>
      <c r="N1447" s="377"/>
      <c r="O1447" s="377"/>
      <c r="P1447" s="377"/>
      <c r="Q1447" s="377"/>
      <c r="R1447" s="377"/>
      <c r="S1447" s="377"/>
      <c r="T1447" s="377"/>
      <c r="U1447" s="377"/>
      <c r="V1447" s="377"/>
      <c r="W1447" s="377"/>
      <c r="X1447" s="377"/>
      <c r="Y1447" s="377"/>
      <c r="Z1447" s="377"/>
      <c r="AA1447" s="377"/>
      <c r="AB1447" s="377"/>
      <c r="AC1447" s="378"/>
      <c r="AD1447" s="412">
        <v>3</v>
      </c>
      <c r="AE1447" s="413"/>
      <c r="AF1447" s="379">
        <f t="shared" si="17"/>
        <v>0</v>
      </c>
      <c r="AG1447" s="380"/>
      <c r="AH1447" s="380"/>
      <c r="AI1447" s="381"/>
      <c r="AJ1447" s="841"/>
      <c r="AK1447" s="842"/>
      <c r="AL1447" s="842"/>
      <c r="AM1447" s="843"/>
      <c r="AN1447" s="841"/>
      <c r="AO1447" s="842"/>
      <c r="AP1447" s="842"/>
      <c r="AQ1447" s="843"/>
      <c r="AR1447" s="841"/>
      <c r="AS1447" s="842"/>
      <c r="AT1447" s="842"/>
      <c r="AU1447" s="843"/>
      <c r="AV1447" s="751"/>
      <c r="AW1447" s="751"/>
      <c r="AX1447" s="751"/>
      <c r="AY1447" s="751"/>
      <c r="AZ1447" s="39"/>
      <c r="BA1447" s="39"/>
      <c r="BB1447" s="3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  <c r="EC1447" s="9"/>
      <c r="ED1447" s="9"/>
      <c r="EE1447" s="9"/>
      <c r="EF1447" s="9"/>
      <c r="EG1447" s="9"/>
      <c r="EH1447" s="9"/>
      <c r="EI1447" s="9"/>
      <c r="EJ1447" s="9"/>
      <c r="EK1447" s="9"/>
      <c r="EL1447" s="9"/>
      <c r="EM1447" s="9"/>
      <c r="EN1447" s="9"/>
      <c r="EO1447" s="9"/>
      <c r="EP1447" s="9"/>
      <c r="EQ1447" s="9"/>
      <c r="ER1447" s="9"/>
      <c r="ES1447" s="9"/>
      <c r="ET1447" s="9"/>
      <c r="EU1447" s="9"/>
      <c r="EV1447" s="9"/>
      <c r="EW1447" s="9"/>
      <c r="EX1447" s="9"/>
      <c r="EY1447" s="9"/>
      <c r="EZ1447" s="9"/>
      <c r="FA1447" s="9"/>
      <c r="FB1447" s="9"/>
      <c r="FC1447" s="9"/>
      <c r="FD1447" s="9"/>
      <c r="FE1447" s="9"/>
      <c r="FF1447" s="9"/>
      <c r="FG1447" s="9"/>
    </row>
    <row r="1448" spans="1:163" ht="11.25">
      <c r="A1448" s="10"/>
      <c r="B1448" s="10"/>
      <c r="C1448" s="10"/>
      <c r="D1448" s="376" t="s">
        <v>740</v>
      </c>
      <c r="E1448" s="377"/>
      <c r="F1448" s="377"/>
      <c r="G1448" s="377"/>
      <c r="H1448" s="377"/>
      <c r="I1448" s="377"/>
      <c r="J1448" s="377"/>
      <c r="K1448" s="377"/>
      <c r="L1448" s="377"/>
      <c r="M1448" s="377"/>
      <c r="N1448" s="377"/>
      <c r="O1448" s="377"/>
      <c r="P1448" s="377"/>
      <c r="Q1448" s="377"/>
      <c r="R1448" s="377"/>
      <c r="S1448" s="377"/>
      <c r="T1448" s="377"/>
      <c r="U1448" s="377"/>
      <c r="V1448" s="377"/>
      <c r="W1448" s="377"/>
      <c r="X1448" s="377"/>
      <c r="Y1448" s="377"/>
      <c r="Z1448" s="377"/>
      <c r="AA1448" s="377"/>
      <c r="AB1448" s="377"/>
      <c r="AC1448" s="378"/>
      <c r="AD1448" s="412">
        <v>4</v>
      </c>
      <c r="AE1448" s="413"/>
      <c r="AF1448" s="379">
        <f t="shared" si="17"/>
        <v>0</v>
      </c>
      <c r="AG1448" s="380"/>
      <c r="AH1448" s="380"/>
      <c r="AI1448" s="381"/>
      <c r="AJ1448" s="841"/>
      <c r="AK1448" s="842"/>
      <c r="AL1448" s="842"/>
      <c r="AM1448" s="843"/>
      <c r="AN1448" s="841"/>
      <c r="AO1448" s="842"/>
      <c r="AP1448" s="842"/>
      <c r="AQ1448" s="843"/>
      <c r="AR1448" s="841"/>
      <c r="AS1448" s="842"/>
      <c r="AT1448" s="842"/>
      <c r="AU1448" s="843"/>
      <c r="AV1448" s="751"/>
      <c r="AW1448" s="751"/>
      <c r="AX1448" s="751"/>
      <c r="AY1448" s="751"/>
      <c r="AZ1448" s="12"/>
      <c r="BA1448" s="12"/>
      <c r="BB1448" s="12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  <c r="CW1448" s="10"/>
      <c r="CX1448" s="10"/>
      <c r="CY1448" s="10"/>
      <c r="CZ1448" s="10"/>
      <c r="DA1448" s="10"/>
      <c r="DB1448" s="10"/>
      <c r="DC1448" s="10"/>
      <c r="DD1448" s="10"/>
      <c r="DE1448" s="10"/>
      <c r="DF1448" s="10"/>
      <c r="DG1448" s="10"/>
      <c r="DH1448" s="10"/>
      <c r="DI1448" s="10"/>
      <c r="DJ1448" s="10"/>
      <c r="DK1448" s="10"/>
      <c r="DL1448" s="10"/>
      <c r="DM1448" s="10"/>
      <c r="DN1448" s="10"/>
      <c r="DO1448" s="10"/>
      <c r="DP1448" s="10"/>
      <c r="DQ1448" s="10"/>
      <c r="DR1448" s="10"/>
      <c r="DS1448" s="10"/>
      <c r="DT1448" s="10"/>
      <c r="DU1448" s="10"/>
      <c r="DV1448" s="10"/>
      <c r="DW1448" s="10"/>
      <c r="DX1448" s="10"/>
      <c r="DY1448" s="10"/>
      <c r="DZ1448" s="10"/>
      <c r="EA1448" s="10"/>
      <c r="EB1448" s="10"/>
      <c r="EC1448" s="10"/>
      <c r="ED1448" s="10"/>
      <c r="EE1448" s="10"/>
      <c r="EF1448" s="10"/>
      <c r="EG1448" s="10"/>
      <c r="EH1448" s="10"/>
      <c r="EI1448" s="10"/>
      <c r="EJ1448" s="10"/>
      <c r="EK1448" s="10"/>
      <c r="EL1448" s="10"/>
      <c r="EM1448" s="10"/>
      <c r="EN1448" s="10"/>
      <c r="EO1448" s="10"/>
      <c r="EP1448" s="10"/>
      <c r="EQ1448" s="10"/>
      <c r="ER1448" s="10"/>
      <c r="ES1448" s="10"/>
      <c r="ET1448" s="10"/>
      <c r="EU1448" s="10"/>
      <c r="EV1448" s="10"/>
      <c r="EW1448" s="10"/>
      <c r="EX1448" s="10"/>
      <c r="EY1448" s="10"/>
      <c r="EZ1448" s="10"/>
      <c r="FA1448" s="10"/>
      <c r="FB1448" s="10"/>
      <c r="FC1448" s="10"/>
      <c r="FD1448" s="10"/>
      <c r="FE1448" s="10"/>
      <c r="FF1448" s="10"/>
      <c r="FG1448" s="10"/>
    </row>
    <row r="1449" spans="1:163" ht="11.25">
      <c r="A1449" s="10"/>
      <c r="B1449" s="10"/>
      <c r="C1449" s="10"/>
      <c r="D1449" s="376" t="s">
        <v>741</v>
      </c>
      <c r="E1449" s="377"/>
      <c r="F1449" s="377"/>
      <c r="G1449" s="377"/>
      <c r="H1449" s="377"/>
      <c r="I1449" s="377"/>
      <c r="J1449" s="377"/>
      <c r="K1449" s="377"/>
      <c r="L1449" s="377"/>
      <c r="M1449" s="377"/>
      <c r="N1449" s="377"/>
      <c r="O1449" s="377"/>
      <c r="P1449" s="377"/>
      <c r="Q1449" s="377"/>
      <c r="R1449" s="377"/>
      <c r="S1449" s="377"/>
      <c r="T1449" s="377"/>
      <c r="U1449" s="377"/>
      <c r="V1449" s="377"/>
      <c r="W1449" s="377"/>
      <c r="X1449" s="377"/>
      <c r="Y1449" s="377"/>
      <c r="Z1449" s="377"/>
      <c r="AA1449" s="377"/>
      <c r="AB1449" s="377"/>
      <c r="AC1449" s="378"/>
      <c r="AD1449" s="412">
        <v>5</v>
      </c>
      <c r="AE1449" s="413"/>
      <c r="AF1449" s="379">
        <f t="shared" si="17"/>
        <v>0</v>
      </c>
      <c r="AG1449" s="380"/>
      <c r="AH1449" s="380"/>
      <c r="AI1449" s="381"/>
      <c r="AJ1449" s="841"/>
      <c r="AK1449" s="842"/>
      <c r="AL1449" s="842"/>
      <c r="AM1449" s="843"/>
      <c r="AN1449" s="841"/>
      <c r="AO1449" s="842"/>
      <c r="AP1449" s="842"/>
      <c r="AQ1449" s="843"/>
      <c r="AR1449" s="841"/>
      <c r="AS1449" s="842"/>
      <c r="AT1449" s="842"/>
      <c r="AU1449" s="843"/>
      <c r="AV1449" s="751"/>
      <c r="AW1449" s="751"/>
      <c r="AX1449" s="751"/>
      <c r="AY1449" s="751"/>
      <c r="AZ1449" s="12"/>
      <c r="BA1449" s="12"/>
      <c r="BB1449" s="12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  <c r="CW1449" s="10"/>
      <c r="CX1449" s="10"/>
      <c r="CY1449" s="10"/>
      <c r="CZ1449" s="10"/>
      <c r="DA1449" s="10"/>
      <c r="DB1449" s="10"/>
      <c r="DC1449" s="10"/>
      <c r="DD1449" s="10"/>
      <c r="DE1449" s="10"/>
      <c r="DF1449" s="10"/>
      <c r="DG1449" s="10"/>
      <c r="DH1449" s="10"/>
      <c r="DI1449" s="10"/>
      <c r="DJ1449" s="10"/>
      <c r="DK1449" s="10"/>
      <c r="DL1449" s="10"/>
      <c r="DM1449" s="10"/>
      <c r="DN1449" s="10"/>
      <c r="DO1449" s="10"/>
      <c r="DP1449" s="10"/>
      <c r="DQ1449" s="10"/>
      <c r="DR1449" s="10"/>
      <c r="DS1449" s="10"/>
      <c r="DT1449" s="10"/>
      <c r="DU1449" s="10"/>
      <c r="DV1449" s="10"/>
      <c r="DW1449" s="10"/>
      <c r="DX1449" s="10"/>
      <c r="DY1449" s="10"/>
      <c r="DZ1449" s="10"/>
      <c r="EA1449" s="10"/>
      <c r="EB1449" s="10"/>
      <c r="EC1449" s="10"/>
      <c r="ED1449" s="10"/>
      <c r="EE1449" s="10"/>
      <c r="EF1449" s="10"/>
      <c r="EG1449" s="10"/>
      <c r="EH1449" s="10"/>
      <c r="EI1449" s="10"/>
      <c r="EJ1449" s="10"/>
      <c r="EK1449" s="10"/>
      <c r="EL1449" s="10"/>
      <c r="EM1449" s="10"/>
      <c r="EN1449" s="10"/>
      <c r="EO1449" s="10"/>
      <c r="EP1449" s="10"/>
      <c r="EQ1449" s="10"/>
      <c r="ER1449" s="10"/>
      <c r="ES1449" s="10"/>
      <c r="ET1449" s="10"/>
      <c r="EU1449" s="10"/>
      <c r="EV1449" s="10"/>
      <c r="EW1449" s="10"/>
      <c r="EX1449" s="10"/>
      <c r="EY1449" s="10"/>
      <c r="EZ1449" s="10"/>
      <c r="FA1449" s="10"/>
      <c r="FB1449" s="10"/>
      <c r="FC1449" s="10"/>
      <c r="FD1449" s="10"/>
      <c r="FE1449" s="10"/>
      <c r="FF1449" s="10"/>
      <c r="FG1449" s="10"/>
    </row>
    <row r="1450" spans="1:163" ht="11.25">
      <c r="A1450" s="10"/>
      <c r="B1450" s="10"/>
      <c r="C1450" s="10"/>
      <c r="D1450" s="376" t="s">
        <v>742</v>
      </c>
      <c r="E1450" s="377"/>
      <c r="F1450" s="377"/>
      <c r="G1450" s="377"/>
      <c r="H1450" s="377"/>
      <c r="I1450" s="377"/>
      <c r="J1450" s="377"/>
      <c r="K1450" s="377"/>
      <c r="L1450" s="377"/>
      <c r="M1450" s="377"/>
      <c r="N1450" s="377"/>
      <c r="O1450" s="377"/>
      <c r="P1450" s="377"/>
      <c r="Q1450" s="377"/>
      <c r="R1450" s="377"/>
      <c r="S1450" s="377"/>
      <c r="T1450" s="377"/>
      <c r="U1450" s="377"/>
      <c r="V1450" s="377"/>
      <c r="W1450" s="377"/>
      <c r="X1450" s="377"/>
      <c r="Y1450" s="377"/>
      <c r="Z1450" s="377"/>
      <c r="AA1450" s="377"/>
      <c r="AB1450" s="377"/>
      <c r="AC1450" s="378"/>
      <c r="AD1450" s="412">
        <v>6</v>
      </c>
      <c r="AE1450" s="413"/>
      <c r="AF1450" s="379">
        <f t="shared" si="17"/>
        <v>0</v>
      </c>
      <c r="AG1450" s="380"/>
      <c r="AH1450" s="380"/>
      <c r="AI1450" s="381"/>
      <c r="AJ1450" s="841"/>
      <c r="AK1450" s="842"/>
      <c r="AL1450" s="842"/>
      <c r="AM1450" s="843"/>
      <c r="AN1450" s="841"/>
      <c r="AO1450" s="842"/>
      <c r="AP1450" s="842"/>
      <c r="AQ1450" s="843"/>
      <c r="AR1450" s="841"/>
      <c r="AS1450" s="842"/>
      <c r="AT1450" s="842"/>
      <c r="AU1450" s="843"/>
      <c r="AV1450" s="751"/>
      <c r="AW1450" s="751"/>
      <c r="AX1450" s="751"/>
      <c r="AY1450" s="751"/>
      <c r="AZ1450" s="12"/>
      <c r="BA1450" s="12"/>
      <c r="BB1450" s="12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  <c r="CX1450" s="10"/>
      <c r="CY1450" s="10"/>
      <c r="CZ1450" s="10"/>
      <c r="DA1450" s="10"/>
      <c r="DB1450" s="10"/>
      <c r="DC1450" s="10"/>
      <c r="DD1450" s="10"/>
      <c r="DE1450" s="10"/>
      <c r="DF1450" s="10"/>
      <c r="DG1450" s="10"/>
      <c r="DH1450" s="10"/>
      <c r="DI1450" s="10"/>
      <c r="DJ1450" s="10"/>
      <c r="DK1450" s="10"/>
      <c r="DL1450" s="10"/>
      <c r="DM1450" s="10"/>
      <c r="DN1450" s="10"/>
      <c r="DO1450" s="10"/>
      <c r="DP1450" s="10"/>
      <c r="DQ1450" s="10"/>
      <c r="DR1450" s="10"/>
      <c r="DS1450" s="10"/>
      <c r="DT1450" s="10"/>
      <c r="DU1450" s="10"/>
      <c r="DV1450" s="10"/>
      <c r="DW1450" s="10"/>
      <c r="DX1450" s="10"/>
      <c r="DY1450" s="10"/>
      <c r="DZ1450" s="10"/>
      <c r="EA1450" s="10"/>
      <c r="EB1450" s="10"/>
      <c r="EC1450" s="10"/>
      <c r="ED1450" s="10"/>
      <c r="EE1450" s="10"/>
      <c r="EF1450" s="10"/>
      <c r="EG1450" s="10"/>
      <c r="EH1450" s="10"/>
      <c r="EI1450" s="10"/>
      <c r="EJ1450" s="10"/>
      <c r="EK1450" s="10"/>
      <c r="EL1450" s="10"/>
      <c r="EM1450" s="10"/>
      <c r="EN1450" s="10"/>
      <c r="EO1450" s="10"/>
      <c r="EP1450" s="10"/>
      <c r="EQ1450" s="10"/>
      <c r="ER1450" s="10"/>
      <c r="ES1450" s="10"/>
      <c r="ET1450" s="10"/>
      <c r="EU1450" s="10"/>
      <c r="EV1450" s="10"/>
      <c r="EW1450" s="10"/>
      <c r="EX1450" s="10"/>
      <c r="EY1450" s="10"/>
      <c r="EZ1450" s="10"/>
      <c r="FA1450" s="10"/>
      <c r="FB1450" s="10"/>
      <c r="FC1450" s="10"/>
      <c r="FD1450" s="10"/>
      <c r="FE1450" s="10"/>
      <c r="FF1450" s="10"/>
      <c r="FG1450" s="10"/>
    </row>
    <row r="1451" spans="1:163" ht="11.25">
      <c r="A1451" s="10"/>
      <c r="B1451" s="10"/>
      <c r="C1451" s="10"/>
      <c r="D1451" s="376" t="s">
        <v>1024</v>
      </c>
      <c r="E1451" s="377"/>
      <c r="F1451" s="377"/>
      <c r="G1451" s="377"/>
      <c r="H1451" s="377"/>
      <c r="I1451" s="377"/>
      <c r="J1451" s="377"/>
      <c r="K1451" s="377"/>
      <c r="L1451" s="377"/>
      <c r="M1451" s="377"/>
      <c r="N1451" s="377"/>
      <c r="O1451" s="377"/>
      <c r="P1451" s="377"/>
      <c r="Q1451" s="377"/>
      <c r="R1451" s="377"/>
      <c r="S1451" s="377"/>
      <c r="T1451" s="377"/>
      <c r="U1451" s="377"/>
      <c r="V1451" s="377"/>
      <c r="W1451" s="377"/>
      <c r="X1451" s="377"/>
      <c r="Y1451" s="377"/>
      <c r="Z1451" s="377"/>
      <c r="AA1451" s="377"/>
      <c r="AB1451" s="377"/>
      <c r="AC1451" s="378"/>
      <c r="AD1451" s="412">
        <v>7</v>
      </c>
      <c r="AE1451" s="413"/>
      <c r="AF1451" s="379">
        <f t="shared" si="17"/>
        <v>0</v>
      </c>
      <c r="AG1451" s="380"/>
      <c r="AH1451" s="380"/>
      <c r="AI1451" s="381"/>
      <c r="AJ1451" s="841"/>
      <c r="AK1451" s="842"/>
      <c r="AL1451" s="842"/>
      <c r="AM1451" s="843"/>
      <c r="AN1451" s="841"/>
      <c r="AO1451" s="842"/>
      <c r="AP1451" s="842"/>
      <c r="AQ1451" s="843"/>
      <c r="AR1451" s="841"/>
      <c r="AS1451" s="842"/>
      <c r="AT1451" s="842"/>
      <c r="AU1451" s="843"/>
      <c r="AV1451" s="751"/>
      <c r="AW1451" s="751"/>
      <c r="AX1451" s="751"/>
      <c r="AY1451" s="751"/>
      <c r="AZ1451" s="12"/>
      <c r="BA1451" s="12"/>
      <c r="BB1451" s="12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  <c r="CX1451" s="10"/>
      <c r="CY1451" s="10"/>
      <c r="CZ1451" s="10"/>
      <c r="DA1451" s="10"/>
      <c r="DB1451" s="10"/>
      <c r="DC1451" s="10"/>
      <c r="DD1451" s="10"/>
      <c r="DE1451" s="10"/>
      <c r="DF1451" s="10"/>
      <c r="DG1451" s="10"/>
      <c r="DH1451" s="10"/>
      <c r="DI1451" s="10"/>
      <c r="DJ1451" s="10"/>
      <c r="DK1451" s="10"/>
      <c r="DL1451" s="10"/>
      <c r="DM1451" s="10"/>
      <c r="DN1451" s="10"/>
      <c r="DO1451" s="10"/>
      <c r="DP1451" s="10"/>
      <c r="DQ1451" s="10"/>
      <c r="DR1451" s="10"/>
      <c r="DS1451" s="10"/>
      <c r="DT1451" s="10"/>
      <c r="DU1451" s="10"/>
      <c r="DV1451" s="10"/>
      <c r="DW1451" s="10"/>
      <c r="DX1451" s="10"/>
      <c r="DY1451" s="10"/>
      <c r="DZ1451" s="10"/>
      <c r="EA1451" s="10"/>
      <c r="EB1451" s="10"/>
      <c r="EC1451" s="10"/>
      <c r="ED1451" s="10"/>
      <c r="EE1451" s="10"/>
      <c r="EF1451" s="10"/>
      <c r="EG1451" s="10"/>
      <c r="EH1451" s="10"/>
      <c r="EI1451" s="10"/>
      <c r="EJ1451" s="10"/>
      <c r="EK1451" s="10"/>
      <c r="EL1451" s="10"/>
      <c r="EM1451" s="10"/>
      <c r="EN1451" s="10"/>
      <c r="EO1451" s="10"/>
      <c r="EP1451" s="10"/>
      <c r="EQ1451" s="10"/>
      <c r="ER1451" s="10"/>
      <c r="ES1451" s="10"/>
      <c r="ET1451" s="10"/>
      <c r="EU1451" s="10"/>
      <c r="EV1451" s="10"/>
      <c r="EW1451" s="10"/>
      <c r="EX1451" s="10"/>
      <c r="EY1451" s="10"/>
      <c r="EZ1451" s="10"/>
      <c r="FA1451" s="10"/>
      <c r="FB1451" s="10"/>
      <c r="FC1451" s="10"/>
      <c r="FD1451" s="10"/>
      <c r="FE1451" s="10"/>
      <c r="FF1451" s="10"/>
      <c r="FG1451" s="10"/>
    </row>
    <row r="1452" spans="1:163" ht="11.25">
      <c r="A1452" s="10"/>
      <c r="B1452" s="10"/>
      <c r="C1452" s="10"/>
      <c r="D1452" s="132"/>
      <c r="E1452" s="18"/>
      <c r="F1452" s="640" t="s">
        <v>743</v>
      </c>
      <c r="G1452" s="640"/>
      <c r="H1452" s="640"/>
      <c r="I1452" s="640"/>
      <c r="J1452" s="640"/>
      <c r="K1452" s="640"/>
      <c r="L1452" s="640"/>
      <c r="M1452" s="640"/>
      <c r="N1452" s="640"/>
      <c r="O1452" s="640"/>
      <c r="P1452" s="640"/>
      <c r="Q1452" s="640"/>
      <c r="R1452" s="640"/>
      <c r="S1452" s="640"/>
      <c r="T1452" s="640"/>
      <c r="U1452" s="640"/>
      <c r="V1452" s="640"/>
      <c r="W1452" s="640"/>
      <c r="X1452" s="640"/>
      <c r="Y1452" s="640"/>
      <c r="Z1452" s="640"/>
      <c r="AA1452" s="640"/>
      <c r="AB1452" s="640"/>
      <c r="AC1452" s="641"/>
      <c r="AD1452" s="412">
        <v>8</v>
      </c>
      <c r="AE1452" s="413"/>
      <c r="AF1452" s="379">
        <f t="shared" si="17"/>
        <v>0</v>
      </c>
      <c r="AG1452" s="380"/>
      <c r="AH1452" s="380"/>
      <c r="AI1452" s="381"/>
      <c r="AJ1452" s="841"/>
      <c r="AK1452" s="842"/>
      <c r="AL1452" s="842"/>
      <c r="AM1452" s="843"/>
      <c r="AN1452" s="841"/>
      <c r="AO1452" s="842"/>
      <c r="AP1452" s="842"/>
      <c r="AQ1452" s="843"/>
      <c r="AR1452" s="841"/>
      <c r="AS1452" s="842"/>
      <c r="AT1452" s="842"/>
      <c r="AU1452" s="843"/>
      <c r="AV1452" s="751"/>
      <c r="AW1452" s="751"/>
      <c r="AX1452" s="751"/>
      <c r="AY1452" s="751"/>
      <c r="AZ1452" s="12"/>
      <c r="BA1452" s="12"/>
      <c r="BB1452" s="12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Y1452" s="10"/>
      <c r="CZ1452" s="10"/>
      <c r="DA1452" s="10"/>
      <c r="DB1452" s="10"/>
      <c r="DC1452" s="10"/>
      <c r="DD1452" s="10"/>
      <c r="DE1452" s="10"/>
      <c r="DF1452" s="10"/>
      <c r="DG1452" s="10"/>
      <c r="DH1452" s="10"/>
      <c r="DI1452" s="10"/>
      <c r="DJ1452" s="10"/>
      <c r="DK1452" s="10"/>
      <c r="DL1452" s="10"/>
      <c r="DM1452" s="10"/>
      <c r="DN1452" s="10"/>
      <c r="DO1452" s="10"/>
      <c r="DP1452" s="10"/>
      <c r="DQ1452" s="10"/>
      <c r="DR1452" s="10"/>
      <c r="DS1452" s="10"/>
      <c r="DT1452" s="10"/>
      <c r="DU1452" s="10"/>
      <c r="DV1452" s="10"/>
      <c r="DW1452" s="10"/>
      <c r="DX1452" s="10"/>
      <c r="DY1452" s="10"/>
      <c r="DZ1452" s="10"/>
      <c r="EA1452" s="10"/>
      <c r="EB1452" s="10"/>
      <c r="EC1452" s="10"/>
      <c r="ED1452" s="10"/>
      <c r="EE1452" s="10"/>
      <c r="EF1452" s="10"/>
      <c r="EG1452" s="10"/>
      <c r="EH1452" s="10"/>
      <c r="EI1452" s="10"/>
      <c r="EJ1452" s="10"/>
      <c r="EK1452" s="10"/>
      <c r="EL1452" s="10"/>
      <c r="EM1452" s="10"/>
      <c r="EN1452" s="10"/>
      <c r="EO1452" s="10"/>
      <c r="EP1452" s="10"/>
      <c r="EQ1452" s="10"/>
      <c r="ER1452" s="10"/>
      <c r="ES1452" s="10"/>
      <c r="ET1452" s="10"/>
      <c r="EU1452" s="10"/>
      <c r="EV1452" s="10"/>
      <c r="EW1452" s="10"/>
      <c r="EX1452" s="10"/>
      <c r="EY1452" s="10"/>
      <c r="EZ1452" s="10"/>
      <c r="FA1452" s="10"/>
      <c r="FB1452" s="10"/>
      <c r="FC1452" s="10"/>
      <c r="FD1452" s="10"/>
      <c r="FE1452" s="10"/>
      <c r="FF1452" s="10"/>
      <c r="FG1452" s="10"/>
    </row>
    <row r="1453" spans="1:163" ht="11.25">
      <c r="A1453" s="10"/>
      <c r="B1453" s="10"/>
      <c r="C1453" s="10"/>
      <c r="D1453" s="376" t="s">
        <v>744</v>
      </c>
      <c r="E1453" s="377"/>
      <c r="F1453" s="377"/>
      <c r="G1453" s="377"/>
      <c r="H1453" s="377"/>
      <c r="I1453" s="377"/>
      <c r="J1453" s="377"/>
      <c r="K1453" s="377"/>
      <c r="L1453" s="377"/>
      <c r="M1453" s="377"/>
      <c r="N1453" s="377"/>
      <c r="O1453" s="377"/>
      <c r="P1453" s="377"/>
      <c r="Q1453" s="377"/>
      <c r="R1453" s="377"/>
      <c r="S1453" s="377"/>
      <c r="T1453" s="377"/>
      <c r="U1453" s="377"/>
      <c r="V1453" s="377"/>
      <c r="W1453" s="377"/>
      <c r="X1453" s="377"/>
      <c r="Y1453" s="377"/>
      <c r="Z1453" s="377"/>
      <c r="AA1453" s="377"/>
      <c r="AB1453" s="377"/>
      <c r="AC1453" s="378"/>
      <c r="AD1453" s="412">
        <v>9</v>
      </c>
      <c r="AE1453" s="413"/>
      <c r="AF1453" s="379">
        <f t="shared" si="17"/>
        <v>0</v>
      </c>
      <c r="AG1453" s="380"/>
      <c r="AH1453" s="380"/>
      <c r="AI1453" s="381"/>
      <c r="AJ1453" s="841"/>
      <c r="AK1453" s="842"/>
      <c r="AL1453" s="842"/>
      <c r="AM1453" s="843"/>
      <c r="AN1453" s="841"/>
      <c r="AO1453" s="842"/>
      <c r="AP1453" s="842"/>
      <c r="AQ1453" s="843"/>
      <c r="AR1453" s="841"/>
      <c r="AS1453" s="842"/>
      <c r="AT1453" s="842"/>
      <c r="AU1453" s="843"/>
      <c r="AV1453" s="751"/>
      <c r="AW1453" s="751"/>
      <c r="AX1453" s="751"/>
      <c r="AY1453" s="751"/>
      <c r="AZ1453" s="12"/>
      <c r="BA1453" s="12"/>
      <c r="BB1453" s="12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  <c r="CW1453" s="10"/>
      <c r="CX1453" s="10"/>
      <c r="CY1453" s="10"/>
      <c r="CZ1453" s="10"/>
      <c r="DA1453" s="10"/>
      <c r="DB1453" s="10"/>
      <c r="DC1453" s="10"/>
      <c r="DD1453" s="10"/>
      <c r="DE1453" s="10"/>
      <c r="DF1453" s="10"/>
      <c r="DG1453" s="10"/>
      <c r="DH1453" s="10"/>
      <c r="DI1453" s="10"/>
      <c r="DJ1453" s="10"/>
      <c r="DK1453" s="10"/>
      <c r="DL1453" s="10"/>
      <c r="DM1453" s="10"/>
      <c r="DN1453" s="10"/>
      <c r="DO1453" s="10"/>
      <c r="DP1453" s="10"/>
      <c r="DQ1453" s="10"/>
      <c r="DR1453" s="10"/>
      <c r="DS1453" s="10"/>
      <c r="DT1453" s="10"/>
      <c r="DU1453" s="10"/>
      <c r="DV1453" s="10"/>
      <c r="DW1453" s="10"/>
      <c r="DX1453" s="10"/>
      <c r="DY1453" s="10"/>
      <c r="DZ1453" s="10"/>
      <c r="EA1453" s="10"/>
      <c r="EB1453" s="10"/>
      <c r="EC1453" s="10"/>
      <c r="ED1453" s="10"/>
      <c r="EE1453" s="10"/>
      <c r="EF1453" s="10"/>
      <c r="EG1453" s="10"/>
      <c r="EH1453" s="10"/>
      <c r="EI1453" s="10"/>
      <c r="EJ1453" s="10"/>
      <c r="EK1453" s="10"/>
      <c r="EL1453" s="10"/>
      <c r="EM1453" s="10"/>
      <c r="EN1453" s="10"/>
      <c r="EO1453" s="10"/>
      <c r="EP1453" s="10"/>
      <c r="EQ1453" s="10"/>
      <c r="ER1453" s="10"/>
      <c r="ES1453" s="10"/>
      <c r="ET1453" s="10"/>
      <c r="EU1453" s="10"/>
      <c r="EV1453" s="10"/>
      <c r="EW1453" s="10"/>
      <c r="EX1453" s="10"/>
      <c r="EY1453" s="10"/>
      <c r="EZ1453" s="10"/>
      <c r="FA1453" s="10"/>
      <c r="FB1453" s="10"/>
      <c r="FC1453" s="10"/>
      <c r="FD1453" s="10"/>
      <c r="FE1453" s="10"/>
      <c r="FF1453" s="10"/>
      <c r="FG1453" s="10"/>
    </row>
    <row r="1454" spans="1:163" ht="27.75" customHeight="1">
      <c r="A1454" s="10"/>
      <c r="B1454" s="10"/>
      <c r="C1454" s="10"/>
      <c r="D1454" s="720" t="s">
        <v>1794</v>
      </c>
      <c r="E1454" s="568"/>
      <c r="F1454" s="568"/>
      <c r="G1454" s="568"/>
      <c r="H1454" s="568"/>
      <c r="I1454" s="568"/>
      <c r="J1454" s="568"/>
      <c r="K1454" s="568"/>
      <c r="L1454" s="568"/>
      <c r="M1454" s="568"/>
      <c r="N1454" s="568"/>
      <c r="O1454" s="568"/>
      <c r="P1454" s="568"/>
      <c r="Q1454" s="568"/>
      <c r="R1454" s="568"/>
      <c r="S1454" s="568"/>
      <c r="T1454" s="568"/>
      <c r="U1454" s="568"/>
      <c r="V1454" s="568"/>
      <c r="W1454" s="568"/>
      <c r="X1454" s="568"/>
      <c r="Y1454" s="568"/>
      <c r="Z1454" s="568"/>
      <c r="AA1454" s="568"/>
      <c r="AB1454" s="568"/>
      <c r="AC1454" s="569"/>
      <c r="AD1454" s="412">
        <v>10</v>
      </c>
      <c r="AE1454" s="413"/>
      <c r="AF1454" s="379">
        <f t="shared" si="17"/>
        <v>0</v>
      </c>
      <c r="AG1454" s="380"/>
      <c r="AH1454" s="380"/>
      <c r="AI1454" s="381"/>
      <c r="AJ1454" s="841"/>
      <c r="AK1454" s="842"/>
      <c r="AL1454" s="842"/>
      <c r="AM1454" s="843"/>
      <c r="AN1454" s="841"/>
      <c r="AO1454" s="842"/>
      <c r="AP1454" s="842"/>
      <c r="AQ1454" s="843"/>
      <c r="AR1454" s="841"/>
      <c r="AS1454" s="842"/>
      <c r="AT1454" s="842"/>
      <c r="AU1454" s="843"/>
      <c r="AV1454" s="751"/>
      <c r="AW1454" s="751"/>
      <c r="AX1454" s="751"/>
      <c r="AY1454" s="751"/>
      <c r="AZ1454" s="12"/>
      <c r="BA1454" s="12"/>
      <c r="BB1454" s="12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  <c r="CX1454" s="10"/>
      <c r="CY1454" s="10"/>
      <c r="CZ1454" s="10"/>
      <c r="DA1454" s="10"/>
      <c r="DB1454" s="10"/>
      <c r="DC1454" s="10"/>
      <c r="DD1454" s="10"/>
      <c r="DE1454" s="10"/>
      <c r="DF1454" s="10"/>
      <c r="DG1454" s="10"/>
      <c r="DH1454" s="10"/>
      <c r="DI1454" s="10"/>
      <c r="DJ1454" s="10"/>
      <c r="DK1454" s="10"/>
      <c r="DL1454" s="10"/>
      <c r="DM1454" s="10"/>
      <c r="DN1454" s="10"/>
      <c r="DO1454" s="10"/>
      <c r="DP1454" s="10"/>
      <c r="DQ1454" s="10"/>
      <c r="DR1454" s="10"/>
      <c r="DS1454" s="10"/>
      <c r="DT1454" s="10"/>
      <c r="DU1454" s="10"/>
      <c r="DV1454" s="10"/>
      <c r="DW1454" s="10"/>
      <c r="DX1454" s="10"/>
      <c r="DY1454" s="10"/>
      <c r="DZ1454" s="10"/>
      <c r="EA1454" s="10"/>
      <c r="EB1454" s="10"/>
      <c r="EC1454" s="10"/>
      <c r="ED1454" s="10"/>
      <c r="EE1454" s="10"/>
      <c r="EF1454" s="10"/>
      <c r="EG1454" s="10"/>
      <c r="EH1454" s="10"/>
      <c r="EI1454" s="10"/>
      <c r="EJ1454" s="10"/>
      <c r="EK1454" s="10"/>
      <c r="EL1454" s="10"/>
      <c r="EM1454" s="10"/>
      <c r="EN1454" s="10"/>
      <c r="EO1454" s="10"/>
      <c r="EP1454" s="10"/>
      <c r="EQ1454" s="10"/>
      <c r="ER1454" s="10"/>
      <c r="ES1454" s="10"/>
      <c r="ET1454" s="10"/>
      <c r="EU1454" s="10"/>
      <c r="EV1454" s="10"/>
      <c r="EW1454" s="10"/>
      <c r="EX1454" s="10"/>
      <c r="EY1454" s="10"/>
      <c r="EZ1454" s="10"/>
      <c r="FA1454" s="10"/>
      <c r="FB1454" s="10"/>
      <c r="FC1454" s="10"/>
      <c r="FD1454" s="10"/>
      <c r="FE1454" s="10"/>
      <c r="FF1454" s="10"/>
      <c r="FG1454" s="10"/>
    </row>
    <row r="1455" spans="1:163" ht="11.25">
      <c r="A1455" s="10"/>
      <c r="B1455" s="10"/>
      <c r="C1455" s="10"/>
      <c r="D1455" s="376" t="s">
        <v>745</v>
      </c>
      <c r="E1455" s="377"/>
      <c r="F1455" s="377"/>
      <c r="G1455" s="377"/>
      <c r="H1455" s="377"/>
      <c r="I1455" s="377"/>
      <c r="J1455" s="377"/>
      <c r="K1455" s="377"/>
      <c r="L1455" s="377"/>
      <c r="M1455" s="377"/>
      <c r="N1455" s="377"/>
      <c r="O1455" s="377"/>
      <c r="P1455" s="377"/>
      <c r="Q1455" s="377"/>
      <c r="R1455" s="377"/>
      <c r="S1455" s="377"/>
      <c r="T1455" s="377"/>
      <c r="U1455" s="377"/>
      <c r="V1455" s="377"/>
      <c r="W1455" s="377"/>
      <c r="X1455" s="377"/>
      <c r="Y1455" s="377"/>
      <c r="Z1455" s="377"/>
      <c r="AA1455" s="377"/>
      <c r="AB1455" s="377"/>
      <c r="AC1455" s="378"/>
      <c r="AD1455" s="412">
        <v>11</v>
      </c>
      <c r="AE1455" s="413"/>
      <c r="AF1455" s="379">
        <f t="shared" si="17"/>
        <v>0</v>
      </c>
      <c r="AG1455" s="380"/>
      <c r="AH1455" s="380"/>
      <c r="AI1455" s="381"/>
      <c r="AJ1455" s="841"/>
      <c r="AK1455" s="842"/>
      <c r="AL1455" s="842"/>
      <c r="AM1455" s="843"/>
      <c r="AN1455" s="841"/>
      <c r="AO1455" s="842"/>
      <c r="AP1455" s="842"/>
      <c r="AQ1455" s="843"/>
      <c r="AR1455" s="841"/>
      <c r="AS1455" s="842"/>
      <c r="AT1455" s="842"/>
      <c r="AU1455" s="843"/>
      <c r="AV1455" s="751"/>
      <c r="AW1455" s="751"/>
      <c r="AX1455" s="751"/>
      <c r="AY1455" s="751"/>
      <c r="AZ1455" s="12"/>
      <c r="BA1455" s="12"/>
      <c r="BB1455" s="12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  <c r="CX1455" s="10"/>
      <c r="CY1455" s="10"/>
      <c r="CZ1455" s="10"/>
      <c r="DA1455" s="10"/>
      <c r="DB1455" s="10"/>
      <c r="DC1455" s="10"/>
      <c r="DD1455" s="10"/>
      <c r="DE1455" s="10"/>
      <c r="DF1455" s="10"/>
      <c r="DG1455" s="10"/>
      <c r="DH1455" s="10"/>
      <c r="DI1455" s="10"/>
      <c r="DJ1455" s="10"/>
      <c r="DK1455" s="10"/>
      <c r="DL1455" s="10"/>
      <c r="DM1455" s="10"/>
      <c r="DN1455" s="10"/>
      <c r="DO1455" s="10"/>
      <c r="DP1455" s="10"/>
      <c r="DQ1455" s="10"/>
      <c r="DR1455" s="10"/>
      <c r="DS1455" s="10"/>
      <c r="DT1455" s="10"/>
      <c r="DU1455" s="10"/>
      <c r="DV1455" s="10"/>
      <c r="DW1455" s="10"/>
      <c r="DX1455" s="10"/>
      <c r="DY1455" s="10"/>
      <c r="DZ1455" s="10"/>
      <c r="EA1455" s="10"/>
      <c r="EB1455" s="10"/>
      <c r="EC1455" s="10"/>
      <c r="ED1455" s="10"/>
      <c r="EE1455" s="10"/>
      <c r="EF1455" s="10"/>
      <c r="EG1455" s="10"/>
      <c r="EH1455" s="10"/>
      <c r="EI1455" s="10"/>
      <c r="EJ1455" s="10"/>
      <c r="EK1455" s="10"/>
      <c r="EL1455" s="10"/>
      <c r="EM1455" s="10"/>
      <c r="EN1455" s="10"/>
      <c r="EO1455" s="10"/>
      <c r="EP1455" s="10"/>
      <c r="EQ1455" s="10"/>
      <c r="ER1455" s="10"/>
      <c r="ES1455" s="10"/>
      <c r="ET1455" s="10"/>
      <c r="EU1455" s="10"/>
      <c r="EV1455" s="10"/>
      <c r="EW1455" s="10"/>
      <c r="EX1455" s="10"/>
      <c r="EY1455" s="10"/>
      <c r="EZ1455" s="10"/>
      <c r="FA1455" s="10"/>
      <c r="FB1455" s="10"/>
      <c r="FC1455" s="10"/>
      <c r="FD1455" s="10"/>
      <c r="FE1455" s="10"/>
      <c r="FF1455" s="10"/>
      <c r="FG1455" s="10"/>
    </row>
    <row r="1456" spans="1:163" ht="11.25">
      <c r="A1456" s="10"/>
      <c r="B1456" s="10"/>
      <c r="C1456" s="10"/>
      <c r="D1456" s="376" t="s">
        <v>746</v>
      </c>
      <c r="E1456" s="377"/>
      <c r="F1456" s="377"/>
      <c r="G1456" s="377"/>
      <c r="H1456" s="377"/>
      <c r="I1456" s="377"/>
      <c r="J1456" s="377"/>
      <c r="K1456" s="377"/>
      <c r="L1456" s="377"/>
      <c r="M1456" s="377"/>
      <c r="N1456" s="377"/>
      <c r="O1456" s="377"/>
      <c r="P1456" s="377"/>
      <c r="Q1456" s="377"/>
      <c r="R1456" s="377"/>
      <c r="S1456" s="377"/>
      <c r="T1456" s="377"/>
      <c r="U1456" s="377"/>
      <c r="V1456" s="377"/>
      <c r="W1456" s="377"/>
      <c r="X1456" s="377"/>
      <c r="Y1456" s="377"/>
      <c r="Z1456" s="377"/>
      <c r="AA1456" s="377"/>
      <c r="AB1456" s="377"/>
      <c r="AC1456" s="378"/>
      <c r="AD1456" s="412">
        <v>12</v>
      </c>
      <c r="AE1456" s="413"/>
      <c r="AF1456" s="379">
        <f t="shared" si="17"/>
        <v>0</v>
      </c>
      <c r="AG1456" s="380"/>
      <c r="AH1456" s="380"/>
      <c r="AI1456" s="381"/>
      <c r="AJ1456" s="841"/>
      <c r="AK1456" s="842"/>
      <c r="AL1456" s="842"/>
      <c r="AM1456" s="843"/>
      <c r="AN1456" s="841"/>
      <c r="AO1456" s="842"/>
      <c r="AP1456" s="842"/>
      <c r="AQ1456" s="843"/>
      <c r="AR1456" s="841"/>
      <c r="AS1456" s="842"/>
      <c r="AT1456" s="842"/>
      <c r="AU1456" s="843"/>
      <c r="AV1456" s="751"/>
      <c r="AW1456" s="751"/>
      <c r="AX1456" s="751"/>
      <c r="AY1456" s="751"/>
      <c r="AZ1456" s="12"/>
      <c r="BA1456" s="12"/>
      <c r="BB1456" s="12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  <c r="CW1456" s="10"/>
      <c r="CX1456" s="10"/>
      <c r="CY1456" s="10"/>
      <c r="CZ1456" s="10"/>
      <c r="DA1456" s="10"/>
      <c r="DB1456" s="10"/>
      <c r="DC1456" s="10"/>
      <c r="DD1456" s="10"/>
      <c r="DE1456" s="10"/>
      <c r="DF1456" s="10"/>
      <c r="DG1456" s="10"/>
      <c r="DH1456" s="10"/>
      <c r="DI1456" s="10"/>
      <c r="DJ1456" s="10"/>
      <c r="DK1456" s="10"/>
      <c r="DL1456" s="10"/>
      <c r="DM1456" s="10"/>
      <c r="DN1456" s="10"/>
      <c r="DO1456" s="10"/>
      <c r="DP1456" s="10"/>
      <c r="DQ1456" s="10"/>
      <c r="DR1456" s="10"/>
      <c r="DS1456" s="10"/>
      <c r="DT1456" s="10"/>
      <c r="DU1456" s="10"/>
      <c r="DV1456" s="10"/>
      <c r="DW1456" s="10"/>
      <c r="DX1456" s="10"/>
      <c r="DY1456" s="10"/>
      <c r="DZ1456" s="10"/>
      <c r="EA1456" s="10"/>
      <c r="EB1456" s="10"/>
      <c r="EC1456" s="10"/>
      <c r="ED1456" s="10"/>
      <c r="EE1456" s="10"/>
      <c r="EF1456" s="10"/>
      <c r="EG1456" s="10"/>
      <c r="EH1456" s="10"/>
      <c r="EI1456" s="10"/>
      <c r="EJ1456" s="10"/>
      <c r="EK1456" s="10"/>
      <c r="EL1456" s="10"/>
      <c r="EM1456" s="10"/>
      <c r="EN1456" s="10"/>
      <c r="EO1456" s="10"/>
      <c r="EP1456" s="10"/>
      <c r="EQ1456" s="10"/>
      <c r="ER1456" s="10"/>
      <c r="ES1456" s="10"/>
      <c r="ET1456" s="10"/>
      <c r="EU1456" s="10"/>
      <c r="EV1456" s="10"/>
      <c r="EW1456" s="10"/>
      <c r="EX1456" s="10"/>
      <c r="EY1456" s="10"/>
      <c r="EZ1456" s="10"/>
      <c r="FA1456" s="10"/>
      <c r="FB1456" s="10"/>
      <c r="FC1456" s="10"/>
      <c r="FD1456" s="10"/>
      <c r="FE1456" s="10"/>
      <c r="FF1456" s="10"/>
      <c r="FG1456" s="10"/>
    </row>
    <row r="1457" spans="1:163" ht="11.25">
      <c r="A1457" s="10"/>
      <c r="B1457" s="10"/>
      <c r="C1457" s="10"/>
      <c r="D1457" s="376" t="s">
        <v>471</v>
      </c>
      <c r="E1457" s="377"/>
      <c r="F1457" s="377"/>
      <c r="G1457" s="377"/>
      <c r="H1457" s="377"/>
      <c r="I1457" s="377"/>
      <c r="J1457" s="377"/>
      <c r="K1457" s="377"/>
      <c r="L1457" s="377"/>
      <c r="M1457" s="377"/>
      <c r="N1457" s="377"/>
      <c r="O1457" s="377"/>
      <c r="P1457" s="377"/>
      <c r="Q1457" s="377"/>
      <c r="R1457" s="377"/>
      <c r="S1457" s="377"/>
      <c r="T1457" s="377"/>
      <c r="U1457" s="377"/>
      <c r="V1457" s="377"/>
      <c r="W1457" s="377"/>
      <c r="X1457" s="377"/>
      <c r="Y1457" s="377"/>
      <c r="Z1457" s="377"/>
      <c r="AA1457" s="377"/>
      <c r="AB1457" s="377"/>
      <c r="AC1457" s="378"/>
      <c r="AD1457" s="412">
        <v>13</v>
      </c>
      <c r="AE1457" s="413"/>
      <c r="AF1457" s="379">
        <f t="shared" si="17"/>
        <v>0</v>
      </c>
      <c r="AG1457" s="380"/>
      <c r="AH1457" s="380"/>
      <c r="AI1457" s="381"/>
      <c r="AJ1457" s="841"/>
      <c r="AK1457" s="842"/>
      <c r="AL1457" s="842"/>
      <c r="AM1457" s="843"/>
      <c r="AN1457" s="841"/>
      <c r="AO1457" s="842"/>
      <c r="AP1457" s="842"/>
      <c r="AQ1457" s="843"/>
      <c r="AR1457" s="841"/>
      <c r="AS1457" s="842"/>
      <c r="AT1457" s="842"/>
      <c r="AU1457" s="843"/>
      <c r="AV1457" s="751"/>
      <c r="AW1457" s="751"/>
      <c r="AX1457" s="751"/>
      <c r="AY1457" s="751"/>
      <c r="AZ1457" s="12"/>
      <c r="BA1457" s="12"/>
      <c r="BB1457" s="12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  <c r="CW1457" s="10"/>
      <c r="CX1457" s="10"/>
      <c r="CY1457" s="10"/>
      <c r="CZ1457" s="10"/>
      <c r="DA1457" s="10"/>
      <c r="DB1457" s="10"/>
      <c r="DC1457" s="10"/>
      <c r="DD1457" s="10"/>
      <c r="DE1457" s="10"/>
      <c r="DF1457" s="10"/>
      <c r="DG1457" s="10"/>
      <c r="DH1457" s="10"/>
      <c r="DI1457" s="10"/>
      <c r="DJ1457" s="10"/>
      <c r="DK1457" s="10"/>
      <c r="DL1457" s="10"/>
      <c r="DM1457" s="10"/>
      <c r="DN1457" s="10"/>
      <c r="DO1457" s="10"/>
      <c r="DP1457" s="10"/>
      <c r="DQ1457" s="10"/>
      <c r="DR1457" s="10"/>
      <c r="DS1457" s="10"/>
      <c r="DT1457" s="10"/>
      <c r="DU1457" s="10"/>
      <c r="DV1457" s="10"/>
      <c r="DW1457" s="10"/>
      <c r="DX1457" s="10"/>
      <c r="DY1457" s="10"/>
      <c r="DZ1457" s="10"/>
      <c r="EA1457" s="10"/>
      <c r="EB1457" s="10"/>
      <c r="EC1457" s="10"/>
      <c r="ED1457" s="10"/>
      <c r="EE1457" s="10"/>
      <c r="EF1457" s="10"/>
      <c r="EG1457" s="10"/>
      <c r="EH1457" s="10"/>
      <c r="EI1457" s="10"/>
      <c r="EJ1457" s="10"/>
      <c r="EK1457" s="10"/>
      <c r="EL1457" s="10"/>
      <c r="EM1457" s="10"/>
      <c r="EN1457" s="10"/>
      <c r="EO1457" s="10"/>
      <c r="EP1457" s="10"/>
      <c r="EQ1457" s="10"/>
      <c r="ER1457" s="10"/>
      <c r="ES1457" s="10"/>
      <c r="ET1457" s="10"/>
      <c r="EU1457" s="10"/>
      <c r="EV1457" s="10"/>
      <c r="EW1457" s="10"/>
      <c r="EX1457" s="10"/>
      <c r="EY1457" s="10"/>
      <c r="EZ1457" s="10"/>
      <c r="FA1457" s="10"/>
      <c r="FB1457" s="10"/>
      <c r="FC1457" s="10"/>
      <c r="FD1457" s="10"/>
      <c r="FE1457" s="10"/>
      <c r="FF1457" s="10"/>
      <c r="FG1457" s="10"/>
    </row>
    <row r="1458" spans="1:163" ht="11.25">
      <c r="A1458" s="10"/>
      <c r="B1458" s="10"/>
      <c r="C1458" s="10"/>
      <c r="D1458" s="376" t="s">
        <v>472</v>
      </c>
      <c r="E1458" s="377"/>
      <c r="F1458" s="377"/>
      <c r="G1458" s="377"/>
      <c r="H1458" s="377"/>
      <c r="I1458" s="377"/>
      <c r="J1458" s="377"/>
      <c r="K1458" s="377"/>
      <c r="L1458" s="377"/>
      <c r="M1458" s="377"/>
      <c r="N1458" s="377"/>
      <c r="O1458" s="377"/>
      <c r="P1458" s="377"/>
      <c r="Q1458" s="377"/>
      <c r="R1458" s="377"/>
      <c r="S1458" s="377"/>
      <c r="T1458" s="377"/>
      <c r="U1458" s="377"/>
      <c r="V1458" s="377"/>
      <c r="W1458" s="377"/>
      <c r="X1458" s="377"/>
      <c r="Y1458" s="377"/>
      <c r="Z1458" s="377"/>
      <c r="AA1458" s="377"/>
      <c r="AB1458" s="377"/>
      <c r="AC1458" s="378"/>
      <c r="AD1458" s="412">
        <v>14</v>
      </c>
      <c r="AE1458" s="413"/>
      <c r="AF1458" s="379">
        <f t="shared" si="17"/>
        <v>0</v>
      </c>
      <c r="AG1458" s="380"/>
      <c r="AH1458" s="380"/>
      <c r="AI1458" s="381"/>
      <c r="AJ1458" s="841"/>
      <c r="AK1458" s="842"/>
      <c r="AL1458" s="842"/>
      <c r="AM1458" s="843"/>
      <c r="AN1458" s="841"/>
      <c r="AO1458" s="842"/>
      <c r="AP1458" s="842"/>
      <c r="AQ1458" s="843"/>
      <c r="AR1458" s="841"/>
      <c r="AS1458" s="842"/>
      <c r="AT1458" s="842"/>
      <c r="AU1458" s="843"/>
      <c r="AV1458" s="751"/>
      <c r="AW1458" s="751"/>
      <c r="AX1458" s="751"/>
      <c r="AY1458" s="751"/>
      <c r="AZ1458" s="12"/>
      <c r="BA1458" s="12"/>
      <c r="BB1458" s="12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  <c r="CW1458" s="10"/>
      <c r="CX1458" s="10"/>
      <c r="CY1458" s="10"/>
      <c r="CZ1458" s="10"/>
      <c r="DA1458" s="10"/>
      <c r="DB1458" s="10"/>
      <c r="DC1458" s="10"/>
      <c r="DD1458" s="10"/>
      <c r="DE1458" s="10"/>
      <c r="DF1458" s="10"/>
      <c r="DG1458" s="10"/>
      <c r="DH1458" s="10"/>
      <c r="DI1458" s="10"/>
      <c r="DJ1458" s="10"/>
      <c r="DK1458" s="10"/>
      <c r="DL1458" s="10"/>
      <c r="DM1458" s="10"/>
      <c r="DN1458" s="10"/>
      <c r="DO1458" s="10"/>
      <c r="DP1458" s="10"/>
      <c r="DQ1458" s="10"/>
      <c r="DR1458" s="10"/>
      <c r="DS1458" s="10"/>
      <c r="DT1458" s="10"/>
      <c r="DU1458" s="10"/>
      <c r="DV1458" s="10"/>
      <c r="DW1458" s="10"/>
      <c r="DX1458" s="10"/>
      <c r="DY1458" s="10"/>
      <c r="DZ1458" s="10"/>
      <c r="EA1458" s="10"/>
      <c r="EB1458" s="10"/>
      <c r="EC1458" s="10"/>
      <c r="ED1458" s="10"/>
      <c r="EE1458" s="10"/>
      <c r="EF1458" s="10"/>
      <c r="EG1458" s="10"/>
      <c r="EH1458" s="10"/>
      <c r="EI1458" s="10"/>
      <c r="EJ1458" s="10"/>
      <c r="EK1458" s="10"/>
      <c r="EL1458" s="10"/>
      <c r="EM1458" s="10"/>
      <c r="EN1458" s="10"/>
      <c r="EO1458" s="10"/>
      <c r="EP1458" s="10"/>
      <c r="EQ1458" s="10"/>
      <c r="ER1458" s="10"/>
      <c r="ES1458" s="10"/>
      <c r="ET1458" s="10"/>
      <c r="EU1458" s="10"/>
      <c r="EV1458" s="10"/>
      <c r="EW1458" s="10"/>
      <c r="EX1458" s="10"/>
      <c r="EY1458" s="10"/>
      <c r="EZ1458" s="10"/>
      <c r="FA1458" s="10"/>
      <c r="FB1458" s="10"/>
      <c r="FC1458" s="10"/>
      <c r="FD1458" s="10"/>
      <c r="FE1458" s="10"/>
      <c r="FF1458" s="10"/>
      <c r="FG1458" s="10"/>
    </row>
    <row r="1459" spans="1:163" ht="11.25">
      <c r="A1459" s="10"/>
      <c r="B1459" s="10"/>
      <c r="C1459" s="10"/>
      <c r="D1459" s="376" t="s">
        <v>473</v>
      </c>
      <c r="E1459" s="377"/>
      <c r="F1459" s="377"/>
      <c r="G1459" s="377"/>
      <c r="H1459" s="377"/>
      <c r="I1459" s="377"/>
      <c r="J1459" s="377"/>
      <c r="K1459" s="377"/>
      <c r="L1459" s="377"/>
      <c r="M1459" s="377"/>
      <c r="N1459" s="377"/>
      <c r="O1459" s="377"/>
      <c r="P1459" s="377"/>
      <c r="Q1459" s="377"/>
      <c r="R1459" s="377"/>
      <c r="S1459" s="377"/>
      <c r="T1459" s="377"/>
      <c r="U1459" s="377"/>
      <c r="V1459" s="377"/>
      <c r="W1459" s="377"/>
      <c r="X1459" s="377"/>
      <c r="Y1459" s="377"/>
      <c r="Z1459" s="377"/>
      <c r="AA1459" s="377"/>
      <c r="AB1459" s="377"/>
      <c r="AC1459" s="378"/>
      <c r="AD1459" s="412">
        <v>15</v>
      </c>
      <c r="AE1459" s="413"/>
      <c r="AF1459" s="379">
        <f t="shared" si="17"/>
        <v>0</v>
      </c>
      <c r="AG1459" s="380"/>
      <c r="AH1459" s="380"/>
      <c r="AI1459" s="381"/>
      <c r="AJ1459" s="841"/>
      <c r="AK1459" s="842"/>
      <c r="AL1459" s="842"/>
      <c r="AM1459" s="843"/>
      <c r="AN1459" s="841"/>
      <c r="AO1459" s="842"/>
      <c r="AP1459" s="842"/>
      <c r="AQ1459" s="843"/>
      <c r="AR1459" s="841"/>
      <c r="AS1459" s="842"/>
      <c r="AT1459" s="842"/>
      <c r="AU1459" s="843"/>
      <c r="AV1459" s="751"/>
      <c r="AW1459" s="751"/>
      <c r="AX1459" s="751"/>
      <c r="AY1459" s="751"/>
      <c r="AZ1459" s="12"/>
      <c r="BA1459" s="12"/>
      <c r="BB1459" s="12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  <c r="CX1459" s="10"/>
      <c r="CY1459" s="10"/>
      <c r="CZ1459" s="10"/>
      <c r="DA1459" s="10"/>
      <c r="DB1459" s="10"/>
      <c r="DC1459" s="10"/>
      <c r="DD1459" s="10"/>
      <c r="DE1459" s="10"/>
      <c r="DF1459" s="10"/>
      <c r="DG1459" s="10"/>
      <c r="DH1459" s="10"/>
      <c r="DI1459" s="10"/>
      <c r="DJ1459" s="10"/>
      <c r="DK1459" s="10"/>
      <c r="DL1459" s="10"/>
      <c r="DM1459" s="10"/>
      <c r="DN1459" s="10"/>
      <c r="DO1459" s="10"/>
      <c r="DP1459" s="10"/>
      <c r="DQ1459" s="10"/>
      <c r="DR1459" s="10"/>
      <c r="DS1459" s="10"/>
      <c r="DT1459" s="10"/>
      <c r="DU1459" s="10"/>
      <c r="DV1459" s="10"/>
      <c r="DW1459" s="10"/>
      <c r="DX1459" s="10"/>
      <c r="DY1459" s="10"/>
      <c r="DZ1459" s="10"/>
      <c r="EA1459" s="10"/>
      <c r="EB1459" s="10"/>
      <c r="EC1459" s="10"/>
      <c r="ED1459" s="10"/>
      <c r="EE1459" s="10"/>
      <c r="EF1459" s="10"/>
      <c r="EG1459" s="10"/>
      <c r="EH1459" s="10"/>
      <c r="EI1459" s="10"/>
      <c r="EJ1459" s="10"/>
      <c r="EK1459" s="10"/>
      <c r="EL1459" s="10"/>
      <c r="EM1459" s="10"/>
      <c r="EN1459" s="10"/>
      <c r="EO1459" s="10"/>
      <c r="EP1459" s="10"/>
      <c r="EQ1459" s="10"/>
      <c r="ER1459" s="10"/>
      <c r="ES1459" s="10"/>
      <c r="ET1459" s="10"/>
      <c r="EU1459" s="10"/>
      <c r="EV1459" s="10"/>
      <c r="EW1459" s="10"/>
      <c r="EX1459" s="10"/>
      <c r="EY1459" s="10"/>
      <c r="EZ1459" s="10"/>
      <c r="FA1459" s="10"/>
      <c r="FB1459" s="10"/>
      <c r="FC1459" s="10"/>
      <c r="FD1459" s="10"/>
      <c r="FE1459" s="10"/>
      <c r="FF1459" s="10"/>
      <c r="FG1459" s="10"/>
    </row>
    <row r="1460" spans="1:163" ht="11.25">
      <c r="A1460" s="10"/>
      <c r="B1460" s="10"/>
      <c r="C1460" s="10"/>
      <c r="D1460" s="376" t="s">
        <v>474</v>
      </c>
      <c r="E1460" s="377"/>
      <c r="F1460" s="377"/>
      <c r="G1460" s="377"/>
      <c r="H1460" s="377"/>
      <c r="I1460" s="377"/>
      <c r="J1460" s="377"/>
      <c r="K1460" s="377"/>
      <c r="L1460" s="377"/>
      <c r="M1460" s="377"/>
      <c r="N1460" s="377"/>
      <c r="O1460" s="377"/>
      <c r="P1460" s="377"/>
      <c r="Q1460" s="377"/>
      <c r="R1460" s="377"/>
      <c r="S1460" s="377"/>
      <c r="T1460" s="377"/>
      <c r="U1460" s="377"/>
      <c r="V1460" s="377"/>
      <c r="W1460" s="377"/>
      <c r="X1460" s="377"/>
      <c r="Y1460" s="377"/>
      <c r="Z1460" s="377"/>
      <c r="AA1460" s="377"/>
      <c r="AB1460" s="377"/>
      <c r="AC1460" s="378"/>
      <c r="AD1460" s="412">
        <v>16</v>
      </c>
      <c r="AE1460" s="413"/>
      <c r="AF1460" s="379">
        <f t="shared" si="17"/>
        <v>0</v>
      </c>
      <c r="AG1460" s="380"/>
      <c r="AH1460" s="380"/>
      <c r="AI1460" s="381"/>
      <c r="AJ1460" s="841"/>
      <c r="AK1460" s="842"/>
      <c r="AL1460" s="842"/>
      <c r="AM1460" s="843"/>
      <c r="AN1460" s="841"/>
      <c r="AO1460" s="842"/>
      <c r="AP1460" s="842"/>
      <c r="AQ1460" s="843"/>
      <c r="AR1460" s="841"/>
      <c r="AS1460" s="842"/>
      <c r="AT1460" s="842"/>
      <c r="AU1460" s="843"/>
      <c r="AV1460" s="751"/>
      <c r="AW1460" s="751"/>
      <c r="AX1460" s="751"/>
      <c r="AY1460" s="751"/>
      <c r="AZ1460" s="12"/>
      <c r="BA1460" s="12"/>
      <c r="BB1460" s="12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  <c r="CW1460" s="10"/>
      <c r="CX1460" s="10"/>
      <c r="CY1460" s="10"/>
      <c r="CZ1460" s="10"/>
      <c r="DA1460" s="10"/>
      <c r="DB1460" s="10"/>
      <c r="DC1460" s="10"/>
      <c r="DD1460" s="10"/>
      <c r="DE1460" s="10"/>
      <c r="DF1460" s="10"/>
      <c r="DG1460" s="10"/>
      <c r="DH1460" s="10"/>
      <c r="DI1460" s="10"/>
      <c r="DJ1460" s="10"/>
      <c r="DK1460" s="10"/>
      <c r="DL1460" s="10"/>
      <c r="DM1460" s="10"/>
      <c r="DN1460" s="10"/>
      <c r="DO1460" s="10"/>
      <c r="DP1460" s="10"/>
      <c r="DQ1460" s="10"/>
      <c r="DR1460" s="10"/>
      <c r="DS1460" s="10"/>
      <c r="DT1460" s="10"/>
      <c r="DU1460" s="10"/>
      <c r="DV1460" s="10"/>
      <c r="DW1460" s="10"/>
      <c r="DX1460" s="10"/>
      <c r="DY1460" s="10"/>
      <c r="DZ1460" s="10"/>
      <c r="EA1460" s="10"/>
      <c r="EB1460" s="10"/>
      <c r="EC1460" s="10"/>
      <c r="ED1460" s="10"/>
      <c r="EE1460" s="10"/>
      <c r="EF1460" s="10"/>
      <c r="EG1460" s="10"/>
      <c r="EH1460" s="10"/>
      <c r="EI1460" s="10"/>
      <c r="EJ1460" s="10"/>
      <c r="EK1460" s="10"/>
      <c r="EL1460" s="10"/>
      <c r="EM1460" s="10"/>
      <c r="EN1460" s="10"/>
      <c r="EO1460" s="10"/>
      <c r="EP1460" s="10"/>
      <c r="EQ1460" s="10"/>
      <c r="ER1460" s="10"/>
      <c r="ES1460" s="10"/>
      <c r="ET1460" s="10"/>
      <c r="EU1460" s="10"/>
      <c r="EV1460" s="10"/>
      <c r="EW1460" s="10"/>
      <c r="EX1460" s="10"/>
      <c r="EY1460" s="10"/>
      <c r="EZ1460" s="10"/>
      <c r="FA1460" s="10"/>
      <c r="FB1460" s="10"/>
      <c r="FC1460" s="10"/>
      <c r="FD1460" s="10"/>
      <c r="FE1460" s="10"/>
      <c r="FF1460" s="10"/>
      <c r="FG1460" s="10"/>
    </row>
    <row r="1461" spans="1:163" ht="21.75" customHeight="1">
      <c r="A1461" s="10"/>
      <c r="B1461" s="10"/>
      <c r="C1461" s="10"/>
      <c r="D1461" s="376" t="s">
        <v>256</v>
      </c>
      <c r="E1461" s="377"/>
      <c r="F1461" s="377"/>
      <c r="G1461" s="377"/>
      <c r="H1461" s="377"/>
      <c r="I1461" s="377"/>
      <c r="J1461" s="377"/>
      <c r="K1461" s="377"/>
      <c r="L1461" s="377"/>
      <c r="M1461" s="377"/>
      <c r="N1461" s="377"/>
      <c r="O1461" s="377"/>
      <c r="P1461" s="377"/>
      <c r="Q1461" s="377"/>
      <c r="R1461" s="377"/>
      <c r="S1461" s="377"/>
      <c r="T1461" s="377"/>
      <c r="U1461" s="377"/>
      <c r="V1461" s="377"/>
      <c r="W1461" s="377"/>
      <c r="X1461" s="377"/>
      <c r="Y1461" s="377"/>
      <c r="Z1461" s="377"/>
      <c r="AA1461" s="377"/>
      <c r="AB1461" s="377"/>
      <c r="AC1461" s="378"/>
      <c r="AD1461" s="412">
        <v>17</v>
      </c>
      <c r="AE1461" s="413"/>
      <c r="AF1461" s="379">
        <f t="shared" si="17"/>
        <v>0</v>
      </c>
      <c r="AG1461" s="380"/>
      <c r="AH1461" s="380"/>
      <c r="AI1461" s="381"/>
      <c r="AJ1461" s="841"/>
      <c r="AK1461" s="842"/>
      <c r="AL1461" s="842"/>
      <c r="AM1461" s="843"/>
      <c r="AN1461" s="841"/>
      <c r="AO1461" s="842"/>
      <c r="AP1461" s="842"/>
      <c r="AQ1461" s="843"/>
      <c r="AR1461" s="841"/>
      <c r="AS1461" s="842"/>
      <c r="AT1461" s="842"/>
      <c r="AU1461" s="843"/>
      <c r="AV1461" s="751"/>
      <c r="AW1461" s="751"/>
      <c r="AX1461" s="751"/>
      <c r="AY1461" s="751"/>
      <c r="AZ1461" s="12"/>
      <c r="BA1461" s="12"/>
      <c r="BB1461" s="12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  <c r="CW1461" s="10"/>
      <c r="CX1461" s="10"/>
      <c r="CY1461" s="10"/>
      <c r="CZ1461" s="10"/>
      <c r="DA1461" s="10"/>
      <c r="DB1461" s="10"/>
      <c r="DC1461" s="10"/>
      <c r="DD1461" s="10"/>
      <c r="DE1461" s="10"/>
      <c r="DF1461" s="10"/>
      <c r="DG1461" s="10"/>
      <c r="DH1461" s="10"/>
      <c r="DI1461" s="10"/>
      <c r="DJ1461" s="10"/>
      <c r="DK1461" s="10"/>
      <c r="DL1461" s="10"/>
      <c r="DM1461" s="10"/>
      <c r="DN1461" s="10"/>
      <c r="DO1461" s="10"/>
      <c r="DP1461" s="10"/>
      <c r="DQ1461" s="10"/>
      <c r="DR1461" s="10"/>
      <c r="DS1461" s="10"/>
      <c r="DT1461" s="10"/>
      <c r="DU1461" s="10"/>
      <c r="DV1461" s="10"/>
      <c r="DW1461" s="10"/>
      <c r="DX1461" s="10"/>
      <c r="DY1461" s="10"/>
      <c r="DZ1461" s="10"/>
      <c r="EA1461" s="10"/>
      <c r="EB1461" s="10"/>
      <c r="EC1461" s="10"/>
      <c r="ED1461" s="10"/>
      <c r="EE1461" s="10"/>
      <c r="EF1461" s="10"/>
      <c r="EG1461" s="10"/>
      <c r="EH1461" s="10"/>
      <c r="EI1461" s="10"/>
      <c r="EJ1461" s="10"/>
      <c r="EK1461" s="10"/>
      <c r="EL1461" s="10"/>
      <c r="EM1461" s="10"/>
      <c r="EN1461" s="10"/>
      <c r="EO1461" s="10"/>
      <c r="EP1461" s="10"/>
      <c r="EQ1461" s="10"/>
      <c r="ER1461" s="10"/>
      <c r="ES1461" s="10"/>
      <c r="ET1461" s="10"/>
      <c r="EU1461" s="10"/>
      <c r="EV1461" s="10"/>
      <c r="EW1461" s="10"/>
      <c r="EX1461" s="10"/>
      <c r="EY1461" s="10"/>
      <c r="EZ1461" s="10"/>
      <c r="FA1461" s="10"/>
      <c r="FB1461" s="10"/>
      <c r="FC1461" s="10"/>
      <c r="FD1461" s="10"/>
      <c r="FE1461" s="10"/>
      <c r="FF1461" s="10"/>
      <c r="FG1461" s="10"/>
    </row>
    <row r="1462" spans="1:163" ht="11.25">
      <c r="A1462" s="10"/>
      <c r="B1462" s="10"/>
      <c r="C1462" s="10"/>
      <c r="D1462" s="376" t="s">
        <v>257</v>
      </c>
      <c r="E1462" s="377"/>
      <c r="F1462" s="377"/>
      <c r="G1462" s="377"/>
      <c r="H1462" s="377"/>
      <c r="I1462" s="377"/>
      <c r="J1462" s="377"/>
      <c r="K1462" s="377"/>
      <c r="L1462" s="377"/>
      <c r="M1462" s="377"/>
      <c r="N1462" s="377"/>
      <c r="O1462" s="377"/>
      <c r="P1462" s="377"/>
      <c r="Q1462" s="377"/>
      <c r="R1462" s="377"/>
      <c r="S1462" s="377"/>
      <c r="T1462" s="377"/>
      <c r="U1462" s="377"/>
      <c r="V1462" s="377"/>
      <c r="W1462" s="377"/>
      <c r="X1462" s="377"/>
      <c r="Y1462" s="377"/>
      <c r="Z1462" s="377"/>
      <c r="AA1462" s="377"/>
      <c r="AB1462" s="377"/>
      <c r="AC1462" s="378"/>
      <c r="AD1462" s="412">
        <v>18</v>
      </c>
      <c r="AE1462" s="413"/>
      <c r="AF1462" s="379">
        <f t="shared" si="17"/>
        <v>0</v>
      </c>
      <c r="AG1462" s="380"/>
      <c r="AH1462" s="380"/>
      <c r="AI1462" s="381"/>
      <c r="AJ1462" s="841"/>
      <c r="AK1462" s="842"/>
      <c r="AL1462" s="842"/>
      <c r="AM1462" s="843"/>
      <c r="AN1462" s="841"/>
      <c r="AO1462" s="842"/>
      <c r="AP1462" s="842"/>
      <c r="AQ1462" s="843"/>
      <c r="AR1462" s="841"/>
      <c r="AS1462" s="842"/>
      <c r="AT1462" s="842"/>
      <c r="AU1462" s="843"/>
      <c r="AV1462" s="751"/>
      <c r="AW1462" s="751"/>
      <c r="AX1462" s="751"/>
      <c r="AY1462" s="751"/>
      <c r="AZ1462" s="12"/>
      <c r="BA1462" s="12"/>
      <c r="BB1462" s="12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  <c r="CW1462" s="10"/>
      <c r="CX1462" s="10"/>
      <c r="CY1462" s="10"/>
      <c r="CZ1462" s="10"/>
      <c r="DA1462" s="10"/>
      <c r="DB1462" s="10"/>
      <c r="DC1462" s="10"/>
      <c r="DD1462" s="10"/>
      <c r="DE1462" s="10"/>
      <c r="DF1462" s="10"/>
      <c r="DG1462" s="10"/>
      <c r="DH1462" s="10"/>
      <c r="DI1462" s="10"/>
      <c r="DJ1462" s="10"/>
      <c r="DK1462" s="10"/>
      <c r="DL1462" s="10"/>
      <c r="DM1462" s="10"/>
      <c r="DN1462" s="10"/>
      <c r="DO1462" s="10"/>
      <c r="DP1462" s="10"/>
      <c r="DQ1462" s="10"/>
      <c r="DR1462" s="10"/>
      <c r="DS1462" s="10"/>
      <c r="DT1462" s="10"/>
      <c r="DU1462" s="10"/>
      <c r="DV1462" s="10"/>
      <c r="DW1462" s="10"/>
      <c r="DX1462" s="10"/>
      <c r="DY1462" s="10"/>
      <c r="DZ1462" s="10"/>
      <c r="EA1462" s="10"/>
      <c r="EB1462" s="10"/>
      <c r="EC1462" s="10"/>
      <c r="ED1462" s="10"/>
      <c r="EE1462" s="10"/>
      <c r="EF1462" s="10"/>
      <c r="EG1462" s="10"/>
      <c r="EH1462" s="10"/>
      <c r="EI1462" s="10"/>
      <c r="EJ1462" s="10"/>
      <c r="EK1462" s="10"/>
      <c r="EL1462" s="10"/>
      <c r="EM1462" s="10"/>
      <c r="EN1462" s="10"/>
      <c r="EO1462" s="10"/>
      <c r="EP1462" s="10"/>
      <c r="EQ1462" s="10"/>
      <c r="ER1462" s="10"/>
      <c r="ES1462" s="10"/>
      <c r="ET1462" s="10"/>
      <c r="EU1462" s="10"/>
      <c r="EV1462" s="10"/>
      <c r="EW1462" s="10"/>
      <c r="EX1462" s="10"/>
      <c r="EY1462" s="10"/>
      <c r="EZ1462" s="10"/>
      <c r="FA1462" s="10"/>
      <c r="FB1462" s="10"/>
      <c r="FC1462" s="10"/>
      <c r="FD1462" s="10"/>
      <c r="FE1462" s="10"/>
      <c r="FF1462" s="10"/>
      <c r="FG1462" s="10"/>
    </row>
    <row r="1463" spans="1:163" ht="11.25">
      <c r="A1463" s="10"/>
      <c r="B1463" s="10"/>
      <c r="C1463" s="10"/>
      <c r="D1463" s="376" t="s">
        <v>858</v>
      </c>
      <c r="E1463" s="377"/>
      <c r="F1463" s="377"/>
      <c r="G1463" s="377"/>
      <c r="H1463" s="377"/>
      <c r="I1463" s="377"/>
      <c r="J1463" s="377"/>
      <c r="K1463" s="377"/>
      <c r="L1463" s="377"/>
      <c r="M1463" s="377"/>
      <c r="N1463" s="377"/>
      <c r="O1463" s="377"/>
      <c r="P1463" s="377"/>
      <c r="Q1463" s="377"/>
      <c r="R1463" s="377"/>
      <c r="S1463" s="377"/>
      <c r="T1463" s="377"/>
      <c r="U1463" s="377"/>
      <c r="V1463" s="377"/>
      <c r="W1463" s="377"/>
      <c r="X1463" s="377"/>
      <c r="Y1463" s="377"/>
      <c r="Z1463" s="377"/>
      <c r="AA1463" s="377"/>
      <c r="AB1463" s="377"/>
      <c r="AC1463" s="378"/>
      <c r="AD1463" s="412">
        <v>19</v>
      </c>
      <c r="AE1463" s="413"/>
      <c r="AF1463" s="379">
        <f t="shared" si="17"/>
        <v>0</v>
      </c>
      <c r="AG1463" s="380"/>
      <c r="AH1463" s="380"/>
      <c r="AI1463" s="381"/>
      <c r="AJ1463" s="841"/>
      <c r="AK1463" s="842"/>
      <c r="AL1463" s="842"/>
      <c r="AM1463" s="843"/>
      <c r="AN1463" s="841"/>
      <c r="AO1463" s="842"/>
      <c r="AP1463" s="842"/>
      <c r="AQ1463" s="843"/>
      <c r="AR1463" s="841"/>
      <c r="AS1463" s="842"/>
      <c r="AT1463" s="842"/>
      <c r="AU1463" s="843"/>
      <c r="AV1463" s="751"/>
      <c r="AW1463" s="751"/>
      <c r="AX1463" s="751"/>
      <c r="AY1463" s="751"/>
      <c r="AZ1463" s="12"/>
      <c r="BA1463" s="12"/>
      <c r="BB1463" s="12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  <c r="CX1463" s="10"/>
      <c r="CY1463" s="10"/>
      <c r="CZ1463" s="10"/>
      <c r="DA1463" s="10"/>
      <c r="DB1463" s="10"/>
      <c r="DC1463" s="10"/>
      <c r="DD1463" s="10"/>
      <c r="DE1463" s="10"/>
      <c r="DF1463" s="10"/>
      <c r="DG1463" s="10"/>
      <c r="DH1463" s="10"/>
      <c r="DI1463" s="10"/>
      <c r="DJ1463" s="10"/>
      <c r="DK1463" s="10"/>
      <c r="DL1463" s="10"/>
      <c r="DM1463" s="10"/>
      <c r="DN1463" s="10"/>
      <c r="DO1463" s="10"/>
      <c r="DP1463" s="10"/>
      <c r="DQ1463" s="10"/>
      <c r="DR1463" s="10"/>
      <c r="DS1463" s="10"/>
      <c r="DT1463" s="10"/>
      <c r="DU1463" s="10"/>
      <c r="DV1463" s="10"/>
      <c r="DW1463" s="10"/>
      <c r="DX1463" s="10"/>
      <c r="DY1463" s="10"/>
      <c r="DZ1463" s="10"/>
      <c r="EA1463" s="10"/>
      <c r="EB1463" s="10"/>
      <c r="EC1463" s="10"/>
      <c r="ED1463" s="10"/>
      <c r="EE1463" s="10"/>
      <c r="EF1463" s="10"/>
      <c r="EG1463" s="10"/>
      <c r="EH1463" s="10"/>
      <c r="EI1463" s="10"/>
      <c r="EJ1463" s="10"/>
      <c r="EK1463" s="10"/>
      <c r="EL1463" s="10"/>
      <c r="EM1463" s="10"/>
      <c r="EN1463" s="10"/>
      <c r="EO1463" s="10"/>
      <c r="EP1463" s="10"/>
      <c r="EQ1463" s="10"/>
      <c r="ER1463" s="10"/>
      <c r="ES1463" s="10"/>
      <c r="ET1463" s="10"/>
      <c r="EU1463" s="10"/>
      <c r="EV1463" s="10"/>
      <c r="EW1463" s="10"/>
      <c r="EX1463" s="10"/>
      <c r="EY1463" s="10"/>
      <c r="EZ1463" s="10"/>
      <c r="FA1463" s="10"/>
      <c r="FB1463" s="10"/>
      <c r="FC1463" s="10"/>
      <c r="FD1463" s="10"/>
      <c r="FE1463" s="10"/>
      <c r="FF1463" s="10"/>
      <c r="FG1463" s="10"/>
    </row>
    <row r="1464" spans="1:163" ht="11.25">
      <c r="A1464" s="10"/>
      <c r="B1464" s="10"/>
      <c r="C1464" s="10"/>
      <c r="D1464" s="10"/>
      <c r="E1464" s="10"/>
      <c r="F1464" s="10"/>
      <c r="G1464" s="10"/>
      <c r="H1464" s="10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21"/>
      <c r="AJ1464" s="21"/>
      <c r="AK1464" s="12"/>
      <c r="AL1464" s="12"/>
      <c r="AM1464" s="12"/>
      <c r="AN1464" s="12"/>
      <c r="AO1464" s="101"/>
      <c r="AP1464" s="101"/>
      <c r="AQ1464" s="101"/>
      <c r="AR1464" s="101"/>
      <c r="AS1464" s="101"/>
      <c r="AT1464" s="101"/>
      <c r="AU1464" s="101"/>
      <c r="AV1464" s="101"/>
      <c r="AW1464" s="101"/>
      <c r="AX1464" s="101"/>
      <c r="AY1464" s="101"/>
      <c r="AZ1464" s="101"/>
      <c r="BA1464" s="12"/>
      <c r="BB1464" s="12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Y1464" s="10"/>
      <c r="CZ1464" s="10"/>
      <c r="DA1464" s="10"/>
      <c r="DB1464" s="10"/>
      <c r="DC1464" s="10"/>
      <c r="DD1464" s="10"/>
      <c r="DE1464" s="10"/>
      <c r="DF1464" s="10"/>
      <c r="DG1464" s="10"/>
      <c r="DH1464" s="10"/>
      <c r="DI1464" s="10"/>
      <c r="DJ1464" s="10"/>
      <c r="DK1464" s="10"/>
      <c r="DL1464" s="10"/>
      <c r="DM1464" s="10"/>
      <c r="DN1464" s="10"/>
      <c r="DO1464" s="10"/>
      <c r="DP1464" s="10"/>
      <c r="DQ1464" s="10"/>
      <c r="DR1464" s="10"/>
      <c r="DS1464" s="10"/>
      <c r="DT1464" s="10"/>
      <c r="DU1464" s="10"/>
      <c r="DV1464" s="10"/>
      <c r="DW1464" s="10"/>
      <c r="DX1464" s="10"/>
      <c r="DY1464" s="10"/>
      <c r="DZ1464" s="10"/>
      <c r="EA1464" s="10"/>
      <c r="EB1464" s="10"/>
      <c r="EC1464" s="10"/>
      <c r="ED1464" s="10"/>
      <c r="EE1464" s="10"/>
      <c r="EF1464" s="10"/>
      <c r="EG1464" s="10"/>
      <c r="EH1464" s="10"/>
      <c r="EI1464" s="10"/>
      <c r="EJ1464" s="10"/>
      <c r="EK1464" s="10"/>
      <c r="EL1464" s="10"/>
      <c r="EM1464" s="10"/>
      <c r="EN1464" s="10"/>
      <c r="EO1464" s="10"/>
      <c r="EP1464" s="10"/>
      <c r="EQ1464" s="10"/>
      <c r="ER1464" s="10"/>
      <c r="ES1464" s="10"/>
      <c r="ET1464" s="10"/>
      <c r="EU1464" s="10"/>
      <c r="EV1464" s="10"/>
      <c r="EW1464" s="10"/>
      <c r="EX1464" s="10"/>
      <c r="EY1464" s="10"/>
      <c r="EZ1464" s="10"/>
      <c r="FA1464" s="10"/>
      <c r="FB1464" s="10"/>
      <c r="FC1464" s="10"/>
      <c r="FD1464" s="10"/>
      <c r="FE1464" s="10"/>
      <c r="FF1464" s="10"/>
      <c r="FG1464" s="10"/>
    </row>
    <row r="1465" spans="1:163" ht="11.25">
      <c r="A1465" s="496" t="s">
        <v>324</v>
      </c>
      <c r="B1465" s="49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  <c r="BH1465" s="21"/>
      <c r="BI1465" s="21"/>
      <c r="BJ1465" s="12"/>
      <c r="BK1465" s="12"/>
      <c r="BL1465" s="12"/>
      <c r="BM1465" s="12"/>
      <c r="BN1465" s="54"/>
      <c r="BO1465" s="54"/>
      <c r="BP1465" s="54"/>
      <c r="BQ1465" s="54"/>
      <c r="BR1465" s="54"/>
      <c r="BS1465" s="54"/>
      <c r="BT1465" s="54"/>
      <c r="BU1465" s="54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Y1465" s="10"/>
      <c r="CZ1465" s="10"/>
      <c r="DA1465" s="10"/>
      <c r="DB1465" s="10"/>
      <c r="DC1465" s="10"/>
      <c r="DD1465" s="10"/>
      <c r="DE1465" s="10"/>
      <c r="DF1465" s="10"/>
      <c r="DG1465" s="10"/>
      <c r="DH1465" s="10"/>
      <c r="DI1465" s="10"/>
      <c r="DJ1465" s="10"/>
      <c r="DK1465" s="10"/>
      <c r="DL1465" s="10"/>
      <c r="DM1465" s="10"/>
      <c r="DN1465" s="10"/>
      <c r="DO1465" s="10"/>
      <c r="DP1465" s="10"/>
      <c r="DQ1465" s="10"/>
      <c r="DR1465" s="10"/>
      <c r="DS1465" s="10"/>
      <c r="DT1465" s="10"/>
      <c r="DU1465" s="10"/>
      <c r="DV1465" s="10"/>
      <c r="DW1465" s="10"/>
      <c r="DX1465" s="10"/>
      <c r="DY1465" s="10"/>
      <c r="DZ1465" s="10"/>
      <c r="EA1465" s="10"/>
      <c r="EB1465" s="10"/>
      <c r="EC1465" s="10"/>
      <c r="ED1465" s="10"/>
      <c r="EE1465" s="10"/>
      <c r="EF1465" s="10"/>
      <c r="EG1465" s="10"/>
      <c r="EH1465" s="10"/>
      <c r="EI1465" s="10"/>
      <c r="EJ1465" s="10"/>
      <c r="EK1465" s="10"/>
      <c r="EL1465" s="10"/>
      <c r="EM1465" s="10"/>
      <c r="EN1465" s="10"/>
      <c r="EO1465" s="10"/>
      <c r="EP1465" s="10"/>
      <c r="EQ1465" s="10"/>
      <c r="ER1465" s="10"/>
      <c r="ES1465" s="10"/>
      <c r="ET1465" s="10"/>
      <c r="EU1465" s="10"/>
      <c r="EV1465" s="10"/>
      <c r="EW1465" s="10"/>
      <c r="EX1465" s="10"/>
      <c r="EY1465" s="10"/>
      <c r="EZ1465" s="10"/>
      <c r="FA1465" s="10"/>
      <c r="FB1465" s="10"/>
      <c r="FC1465" s="10"/>
      <c r="FD1465" s="10"/>
      <c r="FE1465" s="10"/>
      <c r="FF1465" s="10"/>
      <c r="FG1465" s="10"/>
    </row>
    <row r="1466" spans="1:163" ht="11.25">
      <c r="A1466" s="13"/>
      <c r="B1466" s="13"/>
      <c r="C1466" s="13" t="s">
        <v>1686</v>
      </c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75"/>
      <c r="BI1466" s="75"/>
      <c r="BJ1466" s="15"/>
      <c r="BK1466" s="15"/>
      <c r="BL1466" s="15"/>
      <c r="BM1466" s="15"/>
      <c r="BN1466" s="76"/>
      <c r="BO1466" s="76"/>
      <c r="BP1466" s="76"/>
      <c r="BQ1466" s="76"/>
      <c r="BR1466" s="76"/>
      <c r="BS1466" s="76"/>
      <c r="BT1466" s="76"/>
      <c r="BU1466" s="76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3"/>
      <c r="CG1466" s="13"/>
      <c r="CH1466" s="13"/>
      <c r="CI1466" s="13"/>
      <c r="CJ1466" s="13"/>
      <c r="CK1466" s="13"/>
      <c r="CL1466" s="13"/>
      <c r="CM1466" s="13"/>
      <c r="CN1466" s="13"/>
      <c r="CO1466" s="13"/>
      <c r="CP1466" s="13"/>
      <c r="CQ1466" s="13"/>
      <c r="CR1466" s="13"/>
      <c r="CS1466" s="13"/>
      <c r="CT1466" s="13"/>
      <c r="CU1466" s="13"/>
      <c r="CV1466" s="13"/>
      <c r="CW1466" s="13"/>
      <c r="CX1466" s="13"/>
      <c r="CY1466" s="13"/>
      <c r="CZ1466" s="13"/>
      <c r="DA1466" s="13"/>
      <c r="DB1466" s="13"/>
      <c r="DC1466" s="13"/>
      <c r="DD1466" s="13"/>
      <c r="DE1466" s="13"/>
      <c r="DF1466" s="13"/>
      <c r="DG1466" s="13"/>
      <c r="DH1466" s="13"/>
      <c r="DI1466" s="13"/>
      <c r="DJ1466" s="13"/>
      <c r="DK1466" s="13"/>
      <c r="DL1466" s="13"/>
      <c r="DM1466" s="13"/>
      <c r="DN1466" s="13"/>
      <c r="DO1466" s="13"/>
      <c r="DP1466" s="13"/>
      <c r="DQ1466" s="13"/>
      <c r="DR1466" s="13"/>
      <c r="DS1466" s="13"/>
      <c r="DT1466" s="13"/>
      <c r="DU1466" s="13"/>
      <c r="DV1466" s="13"/>
      <c r="DW1466" s="13"/>
      <c r="DX1466" s="13"/>
      <c r="DY1466" s="13"/>
      <c r="DZ1466" s="13"/>
      <c r="EA1466" s="13"/>
      <c r="EB1466" s="13"/>
      <c r="EC1466" s="13"/>
      <c r="ED1466" s="13"/>
      <c r="EE1466" s="13"/>
      <c r="EF1466" s="13"/>
      <c r="EG1466" s="13"/>
      <c r="EH1466" s="13"/>
      <c r="EI1466" s="13"/>
      <c r="EJ1466" s="13"/>
      <c r="EK1466" s="13"/>
      <c r="EL1466" s="13"/>
      <c r="EM1466" s="13"/>
      <c r="EN1466" s="13"/>
      <c r="EO1466" s="13"/>
      <c r="EP1466" s="13"/>
      <c r="EQ1466" s="13"/>
      <c r="ER1466" s="13"/>
      <c r="ES1466" s="13"/>
      <c r="ET1466" s="13"/>
      <c r="EU1466" s="13"/>
      <c r="EV1466" s="13"/>
      <c r="EW1466" s="13"/>
      <c r="EX1466" s="13"/>
      <c r="EY1466" s="13"/>
      <c r="EZ1466" s="13"/>
      <c r="FA1466" s="13"/>
      <c r="FB1466" s="13"/>
      <c r="FC1466" s="13"/>
      <c r="FD1466" s="13"/>
      <c r="FE1466" s="13"/>
      <c r="FF1466" s="13"/>
      <c r="FG1466" s="13"/>
    </row>
    <row r="1467" spans="1:163" ht="11.2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  <c r="AA1467" s="65"/>
      <c r="AB1467" s="65"/>
      <c r="AC1467" s="65"/>
      <c r="AD1467" s="65"/>
      <c r="AE1467" s="65"/>
      <c r="AF1467" s="65"/>
      <c r="AG1467" s="65"/>
      <c r="AH1467" s="65"/>
      <c r="AI1467" s="65"/>
      <c r="AJ1467" s="65"/>
      <c r="AK1467" s="65"/>
      <c r="AL1467" s="65"/>
      <c r="AM1467" s="65"/>
      <c r="AN1467" s="65"/>
      <c r="AO1467" s="65"/>
      <c r="AP1467" s="65"/>
      <c r="AQ1467" s="65"/>
      <c r="AR1467" s="65"/>
      <c r="AS1467" s="65"/>
      <c r="AT1467" s="65"/>
      <c r="AU1467" s="65"/>
      <c r="AV1467" s="65"/>
      <c r="AW1467" s="13"/>
      <c r="AX1467" s="13"/>
      <c r="AY1467" s="13"/>
      <c r="AZ1467" s="13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3"/>
      <c r="CG1467" s="13"/>
      <c r="CH1467" s="13"/>
      <c r="CI1467" s="13"/>
      <c r="CJ1467" s="13"/>
      <c r="CK1467" s="13"/>
      <c r="CL1467" s="13"/>
      <c r="CM1467" s="13"/>
      <c r="CN1467" s="13"/>
      <c r="CO1467" s="13"/>
      <c r="CP1467" s="13"/>
      <c r="CQ1467" s="13"/>
      <c r="CR1467" s="13"/>
      <c r="CS1467" s="13"/>
      <c r="CT1467" s="13"/>
      <c r="CU1467" s="13"/>
      <c r="CV1467" s="13"/>
      <c r="CW1467" s="13"/>
      <c r="CX1467" s="13"/>
      <c r="CY1467" s="13"/>
      <c r="CZ1467" s="13"/>
      <c r="DA1467" s="13"/>
      <c r="DB1467" s="13"/>
      <c r="DC1467" s="13"/>
      <c r="DD1467" s="13"/>
      <c r="DE1467" s="13"/>
      <c r="DF1467" s="13"/>
      <c r="DG1467" s="13"/>
      <c r="DH1467" s="13"/>
      <c r="DI1467" s="13"/>
      <c r="DJ1467" s="13"/>
      <c r="DK1467" s="13"/>
      <c r="DL1467" s="13"/>
      <c r="DM1467" s="13"/>
      <c r="DN1467" s="13"/>
      <c r="DO1467" s="13"/>
      <c r="DP1467" s="13"/>
      <c r="DQ1467" s="13"/>
      <c r="DR1467" s="13"/>
      <c r="DS1467" s="13"/>
      <c r="DT1467" s="13"/>
      <c r="DU1467" s="13"/>
      <c r="DV1467" s="13"/>
      <c r="DW1467" s="13"/>
      <c r="DX1467" s="13"/>
      <c r="DY1467" s="13"/>
      <c r="DZ1467" s="13"/>
      <c r="EA1467" s="13"/>
      <c r="EB1467" s="13"/>
      <c r="EC1467" s="13"/>
      <c r="ED1467" s="13"/>
      <c r="EE1467" s="13"/>
      <c r="EF1467" s="13"/>
      <c r="EG1467" s="13"/>
      <c r="EH1467" s="13"/>
      <c r="EI1467" s="13"/>
      <c r="EJ1467" s="13"/>
      <c r="EK1467" s="13"/>
      <c r="EL1467" s="13"/>
      <c r="EM1467" s="13"/>
      <c r="EN1467" s="13"/>
      <c r="EO1467" s="13"/>
      <c r="EP1467" s="13"/>
      <c r="EQ1467" s="13"/>
      <c r="ER1467" s="13"/>
      <c r="ES1467" s="13"/>
      <c r="ET1467" s="13"/>
      <c r="EU1467" s="13"/>
      <c r="EV1467" s="13"/>
      <c r="EW1467" s="13"/>
      <c r="EX1467" s="13"/>
      <c r="EY1467" s="13"/>
      <c r="EZ1467" s="13"/>
      <c r="FA1467" s="13"/>
      <c r="FB1467" s="13"/>
      <c r="FC1467" s="13"/>
      <c r="FD1467" s="13"/>
      <c r="FE1467" s="13"/>
      <c r="FF1467" s="13"/>
      <c r="FG1467" s="13"/>
    </row>
    <row r="1468" spans="1:163" ht="21.75" customHeight="1">
      <c r="A1468" s="8"/>
      <c r="B1468" s="8"/>
      <c r="C1468" s="8"/>
      <c r="D1468" s="437"/>
      <c r="E1468" s="438"/>
      <c r="F1468" s="438"/>
      <c r="G1468" s="438"/>
      <c r="H1468" s="438"/>
      <c r="I1468" s="438"/>
      <c r="J1468" s="438"/>
      <c r="K1468" s="438"/>
      <c r="L1468" s="438"/>
      <c r="M1468" s="438"/>
      <c r="N1468" s="438"/>
      <c r="O1468" s="438"/>
      <c r="P1468" s="438"/>
      <c r="Q1468" s="438"/>
      <c r="R1468" s="438"/>
      <c r="S1468" s="438"/>
      <c r="T1468" s="438"/>
      <c r="U1468" s="438"/>
      <c r="V1468" s="438"/>
      <c r="W1468" s="438"/>
      <c r="X1468" s="438"/>
      <c r="Y1468" s="438"/>
      <c r="Z1468" s="438"/>
      <c r="AA1468" s="438"/>
      <c r="AB1468" s="438"/>
      <c r="AC1468" s="438"/>
      <c r="AD1468" s="438"/>
      <c r="AE1468" s="438"/>
      <c r="AF1468" s="438"/>
      <c r="AG1468" s="439"/>
      <c r="AH1468" s="498" t="s">
        <v>525</v>
      </c>
      <c r="AI1468" s="664"/>
      <c r="AJ1468" s="416" t="s">
        <v>79</v>
      </c>
      <c r="AK1468" s="564"/>
      <c r="AL1468" s="446" t="s">
        <v>716</v>
      </c>
      <c r="AM1468" s="446"/>
      <c r="AN1468" s="690" t="s">
        <v>1501</v>
      </c>
      <c r="AO1468" s="691"/>
      <c r="AP1468" s="691" t="s">
        <v>1502</v>
      </c>
      <c r="AQ1468" s="748"/>
      <c r="AR1468" s="416" t="s">
        <v>1578</v>
      </c>
      <c r="AS1468" s="564"/>
      <c r="AT1468" s="446" t="s">
        <v>1579</v>
      </c>
      <c r="AU1468" s="446"/>
      <c r="AV1468" s="690" t="s">
        <v>1745</v>
      </c>
      <c r="AW1468" s="691"/>
      <c r="AX1468" s="691" t="s">
        <v>1744</v>
      </c>
      <c r="AY1468" s="74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  <c r="CC1468" s="8"/>
      <c r="CD1468" s="8"/>
      <c r="CE1468" s="8"/>
      <c r="CF1468" s="8"/>
      <c r="CG1468" s="8"/>
      <c r="CH1468" s="8"/>
      <c r="CI1468" s="8"/>
      <c r="CJ1468" s="8"/>
      <c r="CK1468" s="8"/>
      <c r="CL1468" s="8"/>
      <c r="CM1468" s="8"/>
      <c r="CN1468" s="8"/>
      <c r="CO1468" s="8"/>
      <c r="CP1468" s="8"/>
      <c r="CQ1468" s="8"/>
      <c r="CR1468" s="8"/>
      <c r="CS1468" s="8"/>
      <c r="CT1468" s="8"/>
      <c r="CU1468" s="8"/>
      <c r="CV1468" s="8"/>
      <c r="CW1468" s="8"/>
      <c r="CX1468" s="8"/>
      <c r="CY1468" s="8"/>
      <c r="CZ1468" s="8"/>
      <c r="DA1468" s="8"/>
      <c r="DB1468" s="8"/>
      <c r="DC1468" s="8"/>
      <c r="DD1468" s="8"/>
      <c r="DE1468" s="8"/>
      <c r="DF1468" s="8"/>
      <c r="DG1468" s="8"/>
      <c r="DH1468" s="8"/>
      <c r="DI1468" s="8"/>
      <c r="DJ1468" s="8"/>
      <c r="DK1468" s="8"/>
      <c r="DL1468" s="8"/>
      <c r="DM1468" s="8"/>
      <c r="DN1468" s="8"/>
      <c r="DO1468" s="8"/>
      <c r="DP1468" s="8"/>
      <c r="DQ1468" s="8"/>
      <c r="DR1468" s="8"/>
      <c r="DS1468" s="8"/>
      <c r="DT1468" s="8"/>
      <c r="DU1468" s="8"/>
      <c r="DV1468" s="8"/>
      <c r="DW1468" s="8"/>
      <c r="DX1468" s="8"/>
      <c r="DY1468" s="8"/>
      <c r="DZ1468" s="8"/>
      <c r="EA1468" s="8"/>
      <c r="EB1468" s="8"/>
      <c r="EC1468" s="8"/>
      <c r="ED1468" s="8"/>
      <c r="EE1468" s="8"/>
      <c r="EF1468" s="8"/>
      <c r="EG1468" s="8"/>
      <c r="EH1468" s="8"/>
      <c r="EI1468" s="8"/>
      <c r="EJ1468" s="8"/>
      <c r="EK1468" s="8"/>
      <c r="EL1468" s="8"/>
      <c r="EM1468" s="8"/>
      <c r="EN1468" s="8"/>
      <c r="EO1468" s="8"/>
      <c r="EP1468" s="8"/>
      <c r="EQ1468" s="8"/>
      <c r="ER1468" s="8"/>
      <c r="ES1468" s="8"/>
      <c r="ET1468" s="8"/>
      <c r="EU1468" s="8"/>
      <c r="EV1468" s="8"/>
      <c r="EW1468" s="8"/>
      <c r="EX1468" s="8"/>
      <c r="EY1468" s="8"/>
      <c r="EZ1468" s="8"/>
      <c r="FA1468" s="8"/>
      <c r="FB1468" s="8"/>
      <c r="FC1468" s="8"/>
      <c r="FD1468" s="8"/>
      <c r="FE1468" s="8"/>
      <c r="FF1468" s="8"/>
      <c r="FG1468" s="8"/>
    </row>
    <row r="1469" spans="1:163" ht="63.75" customHeight="1">
      <c r="A1469" s="8"/>
      <c r="B1469" s="8"/>
      <c r="C1469" s="8"/>
      <c r="D1469" s="440" t="s">
        <v>1731</v>
      </c>
      <c r="E1469" s="441"/>
      <c r="F1469" s="441"/>
      <c r="G1469" s="441"/>
      <c r="H1469" s="441"/>
      <c r="I1469" s="441"/>
      <c r="J1469" s="441"/>
      <c r="K1469" s="441"/>
      <c r="L1469" s="441"/>
      <c r="M1469" s="441"/>
      <c r="N1469" s="441"/>
      <c r="O1469" s="441"/>
      <c r="P1469" s="441"/>
      <c r="Q1469" s="441"/>
      <c r="R1469" s="441"/>
      <c r="S1469" s="441"/>
      <c r="T1469" s="441"/>
      <c r="U1469" s="441"/>
      <c r="V1469" s="441"/>
      <c r="W1469" s="441"/>
      <c r="X1469" s="441"/>
      <c r="Y1469" s="441"/>
      <c r="Z1469" s="441"/>
      <c r="AA1469" s="441"/>
      <c r="AB1469" s="441"/>
      <c r="AC1469" s="441"/>
      <c r="AD1469" s="441"/>
      <c r="AE1469" s="441"/>
      <c r="AF1469" s="441"/>
      <c r="AG1469" s="442"/>
      <c r="AH1469" s="821"/>
      <c r="AI1469" s="668"/>
      <c r="AJ1469" s="565"/>
      <c r="AK1469" s="566"/>
      <c r="AL1469" s="576"/>
      <c r="AM1469" s="576"/>
      <c r="AN1469" s="729"/>
      <c r="AO1469" s="730"/>
      <c r="AP1469" s="730"/>
      <c r="AQ1469" s="731"/>
      <c r="AR1469" s="565"/>
      <c r="AS1469" s="566"/>
      <c r="AT1469" s="576"/>
      <c r="AU1469" s="576"/>
      <c r="AV1469" s="729"/>
      <c r="AW1469" s="730"/>
      <c r="AX1469" s="730"/>
      <c r="AY1469" s="731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  <c r="CG1469" s="8"/>
      <c r="CH1469" s="8"/>
      <c r="CI1469" s="8"/>
      <c r="CJ1469" s="8"/>
      <c r="CK1469" s="8"/>
      <c r="CL1469" s="8"/>
      <c r="CM1469" s="8"/>
      <c r="CN1469" s="8"/>
      <c r="CO1469" s="8"/>
      <c r="CP1469" s="8"/>
      <c r="CQ1469" s="8"/>
      <c r="CR1469" s="8"/>
      <c r="CS1469" s="8"/>
      <c r="CT1469" s="8"/>
      <c r="CU1469" s="8"/>
      <c r="CV1469" s="8"/>
      <c r="CW1469" s="8"/>
      <c r="CX1469" s="8"/>
      <c r="CY1469" s="8"/>
      <c r="CZ1469" s="8"/>
      <c r="DA1469" s="8"/>
      <c r="DB1469" s="8"/>
      <c r="DC1469" s="8"/>
      <c r="DD1469" s="8"/>
      <c r="DE1469" s="8"/>
      <c r="DF1469" s="8"/>
      <c r="DG1469" s="8"/>
      <c r="DH1469" s="8"/>
      <c r="DI1469" s="8"/>
      <c r="DJ1469" s="8"/>
      <c r="DK1469" s="8"/>
      <c r="DL1469" s="8"/>
      <c r="DM1469" s="8"/>
      <c r="DN1469" s="8"/>
      <c r="DO1469" s="8"/>
      <c r="DP1469" s="8"/>
      <c r="DQ1469" s="8"/>
      <c r="DR1469" s="8"/>
      <c r="DS1469" s="8"/>
      <c r="DT1469" s="8"/>
      <c r="DU1469" s="8"/>
      <c r="DV1469" s="8"/>
      <c r="DW1469" s="8"/>
      <c r="DX1469" s="8"/>
      <c r="DY1469" s="8"/>
      <c r="DZ1469" s="8"/>
      <c r="EA1469" s="8"/>
      <c r="EB1469" s="8"/>
      <c r="EC1469" s="8"/>
      <c r="ED1469" s="8"/>
      <c r="EE1469" s="8"/>
      <c r="EF1469" s="8"/>
      <c r="EG1469" s="8"/>
      <c r="EH1469" s="8"/>
      <c r="EI1469" s="8"/>
      <c r="EJ1469" s="8"/>
      <c r="EK1469" s="8"/>
      <c r="EL1469" s="8"/>
      <c r="EM1469" s="8"/>
      <c r="EN1469" s="8"/>
      <c r="EO1469" s="8"/>
      <c r="EP1469" s="8"/>
      <c r="EQ1469" s="8"/>
      <c r="ER1469" s="8"/>
      <c r="ES1469" s="8"/>
      <c r="ET1469" s="8"/>
      <c r="EU1469" s="8"/>
      <c r="EV1469" s="8"/>
      <c r="EW1469" s="8"/>
      <c r="EX1469" s="8"/>
      <c r="EY1469" s="8"/>
      <c r="EZ1469" s="8"/>
      <c r="FA1469" s="8"/>
      <c r="FB1469" s="8"/>
      <c r="FC1469" s="8"/>
      <c r="FD1469" s="8"/>
      <c r="FE1469" s="8"/>
      <c r="FF1469" s="8"/>
      <c r="FG1469" s="8"/>
    </row>
    <row r="1470" spans="1:163" ht="11.25">
      <c r="A1470" s="8"/>
      <c r="B1470" s="8"/>
      <c r="C1470" s="8"/>
      <c r="D1470" s="631" t="s">
        <v>1439</v>
      </c>
      <c r="E1470" s="632"/>
      <c r="F1470" s="632"/>
      <c r="G1470" s="632"/>
      <c r="H1470" s="632"/>
      <c r="I1470" s="632"/>
      <c r="J1470" s="632"/>
      <c r="K1470" s="632"/>
      <c r="L1470" s="632"/>
      <c r="M1470" s="632"/>
      <c r="N1470" s="632"/>
      <c r="O1470" s="632"/>
      <c r="P1470" s="632"/>
      <c r="Q1470" s="632"/>
      <c r="R1470" s="632"/>
      <c r="S1470" s="632"/>
      <c r="T1470" s="632"/>
      <c r="U1470" s="632"/>
      <c r="V1470" s="632"/>
      <c r="W1470" s="632"/>
      <c r="X1470" s="632"/>
      <c r="Y1470" s="632"/>
      <c r="Z1470" s="632"/>
      <c r="AA1470" s="632"/>
      <c r="AB1470" s="632"/>
      <c r="AC1470" s="632"/>
      <c r="AD1470" s="632"/>
      <c r="AE1470" s="632"/>
      <c r="AF1470" s="632"/>
      <c r="AG1470" s="633"/>
      <c r="AH1470" s="462" t="s">
        <v>1440</v>
      </c>
      <c r="AI1470" s="464"/>
      <c r="AJ1470" s="462">
        <v>1</v>
      </c>
      <c r="AK1470" s="463"/>
      <c r="AL1470" s="463"/>
      <c r="AM1470" s="464"/>
      <c r="AN1470" s="631">
        <v>2</v>
      </c>
      <c r="AO1470" s="632"/>
      <c r="AP1470" s="632"/>
      <c r="AQ1470" s="633"/>
      <c r="AR1470" s="462">
        <v>3</v>
      </c>
      <c r="AS1470" s="463"/>
      <c r="AT1470" s="463"/>
      <c r="AU1470" s="464"/>
      <c r="AV1470" s="631">
        <v>4</v>
      </c>
      <c r="AW1470" s="632"/>
      <c r="AX1470" s="632"/>
      <c r="AY1470" s="633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  <c r="CC1470" s="8"/>
      <c r="CD1470" s="8"/>
      <c r="CE1470" s="8"/>
      <c r="CF1470" s="8"/>
      <c r="CG1470" s="8"/>
      <c r="CH1470" s="8"/>
      <c r="CI1470" s="8"/>
      <c r="CJ1470" s="8"/>
      <c r="CK1470" s="8"/>
      <c r="CL1470" s="8"/>
      <c r="CM1470" s="8"/>
      <c r="CN1470" s="8"/>
      <c r="CO1470" s="8"/>
      <c r="CP1470" s="8"/>
      <c r="CQ1470" s="8"/>
      <c r="CR1470" s="8"/>
      <c r="CS1470" s="8"/>
      <c r="CT1470" s="8"/>
      <c r="CU1470" s="8"/>
      <c r="CV1470" s="8"/>
      <c r="CW1470" s="8"/>
      <c r="CX1470" s="8"/>
      <c r="CY1470" s="8"/>
      <c r="CZ1470" s="8"/>
      <c r="DA1470" s="8"/>
      <c r="DB1470" s="8"/>
      <c r="DC1470" s="8"/>
      <c r="DD1470" s="8"/>
      <c r="DE1470" s="8"/>
      <c r="DF1470" s="8"/>
      <c r="DG1470" s="8"/>
      <c r="DH1470" s="8"/>
      <c r="DI1470" s="8"/>
      <c r="DJ1470" s="8"/>
      <c r="DK1470" s="8"/>
      <c r="DL1470" s="8"/>
      <c r="DM1470" s="8"/>
      <c r="DN1470" s="8"/>
      <c r="DO1470" s="8"/>
      <c r="DP1470" s="8"/>
      <c r="DQ1470" s="8"/>
      <c r="DR1470" s="8"/>
      <c r="DS1470" s="8"/>
      <c r="DT1470" s="8"/>
      <c r="DU1470" s="8"/>
      <c r="DV1470" s="8"/>
      <c r="DW1470" s="8"/>
      <c r="DX1470" s="8"/>
      <c r="DY1470" s="8"/>
      <c r="DZ1470" s="8"/>
      <c r="EA1470" s="8"/>
      <c r="EB1470" s="8"/>
      <c r="EC1470" s="8"/>
      <c r="ED1470" s="8"/>
      <c r="EE1470" s="8"/>
      <c r="EF1470" s="8"/>
      <c r="EG1470" s="8"/>
      <c r="EH1470" s="8"/>
      <c r="EI1470" s="8"/>
      <c r="EJ1470" s="8"/>
      <c r="EK1470" s="8"/>
      <c r="EL1470" s="8"/>
      <c r="EM1470" s="8"/>
      <c r="EN1470" s="8"/>
      <c r="EO1470" s="8"/>
      <c r="EP1470" s="8"/>
      <c r="EQ1470" s="8"/>
      <c r="ER1470" s="8"/>
      <c r="ES1470" s="8"/>
      <c r="ET1470" s="8"/>
      <c r="EU1470" s="8"/>
      <c r="EV1470" s="8"/>
      <c r="EW1470" s="8"/>
      <c r="EX1470" s="8"/>
      <c r="EY1470" s="8"/>
      <c r="EZ1470" s="8"/>
      <c r="FA1470" s="8"/>
      <c r="FB1470" s="8"/>
      <c r="FC1470" s="8"/>
      <c r="FD1470" s="8"/>
      <c r="FE1470" s="8"/>
      <c r="FF1470" s="8"/>
      <c r="FG1470" s="8"/>
    </row>
    <row r="1471" spans="1:163" ht="15" customHeight="1">
      <c r="A1471" s="9"/>
      <c r="B1471" s="9"/>
      <c r="C1471" s="9"/>
      <c r="D1471" s="376" t="s">
        <v>330</v>
      </c>
      <c r="E1471" s="377"/>
      <c r="F1471" s="377"/>
      <c r="G1471" s="377"/>
      <c r="H1471" s="377"/>
      <c r="I1471" s="377"/>
      <c r="J1471" s="377"/>
      <c r="K1471" s="377"/>
      <c r="L1471" s="377"/>
      <c r="M1471" s="377"/>
      <c r="N1471" s="377"/>
      <c r="O1471" s="377"/>
      <c r="P1471" s="377"/>
      <c r="Q1471" s="377"/>
      <c r="R1471" s="377"/>
      <c r="S1471" s="377"/>
      <c r="T1471" s="377"/>
      <c r="U1471" s="377"/>
      <c r="V1471" s="377"/>
      <c r="W1471" s="377"/>
      <c r="X1471" s="377"/>
      <c r="Y1471" s="377"/>
      <c r="Z1471" s="377"/>
      <c r="AA1471" s="377"/>
      <c r="AB1471" s="377"/>
      <c r="AC1471" s="377"/>
      <c r="AD1471" s="377"/>
      <c r="AE1471" s="377"/>
      <c r="AF1471" s="377"/>
      <c r="AG1471" s="378"/>
      <c r="AH1471" s="412">
        <v>1</v>
      </c>
      <c r="AI1471" s="413"/>
      <c r="AJ1471" s="422">
        <f>AN1471+AR1471</f>
        <v>0</v>
      </c>
      <c r="AK1471" s="423"/>
      <c r="AL1471" s="423"/>
      <c r="AM1471" s="424"/>
      <c r="AN1471" s="654"/>
      <c r="AO1471" s="655"/>
      <c r="AP1471" s="655"/>
      <c r="AQ1471" s="656"/>
      <c r="AR1471" s="654"/>
      <c r="AS1471" s="655"/>
      <c r="AT1471" s="655"/>
      <c r="AU1471" s="656"/>
      <c r="AV1471" s="654"/>
      <c r="AW1471" s="655"/>
      <c r="AX1471" s="655"/>
      <c r="AY1471" s="656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  <c r="EC1471" s="9"/>
      <c r="ED1471" s="9"/>
      <c r="EE1471" s="9"/>
      <c r="EF1471" s="9"/>
      <c r="EG1471" s="9"/>
      <c r="EH1471" s="9"/>
      <c r="EI1471" s="9"/>
      <c r="EJ1471" s="9"/>
      <c r="EK1471" s="9"/>
      <c r="EL1471" s="9"/>
      <c r="EM1471" s="9"/>
      <c r="EN1471" s="9"/>
      <c r="EO1471" s="9"/>
      <c r="EP1471" s="9"/>
      <c r="EQ1471" s="9"/>
      <c r="ER1471" s="9"/>
      <c r="ES1471" s="9"/>
      <c r="ET1471" s="9"/>
      <c r="EU1471" s="9"/>
      <c r="EV1471" s="9"/>
      <c r="EW1471" s="9"/>
      <c r="EX1471" s="9"/>
      <c r="EY1471" s="9"/>
      <c r="EZ1471" s="9"/>
      <c r="FA1471" s="9"/>
      <c r="FB1471" s="9"/>
      <c r="FC1471" s="9"/>
      <c r="FD1471" s="9"/>
      <c r="FE1471" s="9"/>
      <c r="FF1471" s="9"/>
      <c r="FG1471" s="9"/>
    </row>
    <row r="1472" spans="1:163" ht="27.75" customHeight="1">
      <c r="A1472" s="9"/>
      <c r="B1472" s="9"/>
      <c r="C1472" s="9"/>
      <c r="D1472" s="376" t="s">
        <v>331</v>
      </c>
      <c r="E1472" s="377"/>
      <c r="F1472" s="377"/>
      <c r="G1472" s="377"/>
      <c r="H1472" s="377"/>
      <c r="I1472" s="377"/>
      <c r="J1472" s="377"/>
      <c r="K1472" s="377"/>
      <c r="L1472" s="377"/>
      <c r="M1472" s="377"/>
      <c r="N1472" s="377"/>
      <c r="O1472" s="377"/>
      <c r="P1472" s="377"/>
      <c r="Q1472" s="377"/>
      <c r="R1472" s="377"/>
      <c r="S1472" s="377"/>
      <c r="T1472" s="377"/>
      <c r="U1472" s="377"/>
      <c r="V1472" s="377"/>
      <c r="W1472" s="377"/>
      <c r="X1472" s="377"/>
      <c r="Y1472" s="377"/>
      <c r="Z1472" s="377"/>
      <c r="AA1472" s="377"/>
      <c r="AB1472" s="377"/>
      <c r="AC1472" s="377"/>
      <c r="AD1472" s="377"/>
      <c r="AE1472" s="377"/>
      <c r="AF1472" s="377"/>
      <c r="AG1472" s="378"/>
      <c r="AH1472" s="412">
        <v>2</v>
      </c>
      <c r="AI1472" s="413"/>
      <c r="AJ1472" s="422">
        <f>AN1472+AR1472</f>
        <v>0</v>
      </c>
      <c r="AK1472" s="423"/>
      <c r="AL1472" s="423"/>
      <c r="AM1472" s="424"/>
      <c r="AN1472" s="654"/>
      <c r="AO1472" s="655"/>
      <c r="AP1472" s="655"/>
      <c r="AQ1472" s="656"/>
      <c r="AR1472" s="654"/>
      <c r="AS1472" s="655"/>
      <c r="AT1472" s="655"/>
      <c r="AU1472" s="656"/>
      <c r="AV1472" s="654"/>
      <c r="AW1472" s="655"/>
      <c r="AX1472" s="655"/>
      <c r="AY1472" s="656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  <c r="EC1472" s="9"/>
      <c r="ED1472" s="9"/>
      <c r="EE1472" s="9"/>
      <c r="EF1472" s="9"/>
      <c r="EG1472" s="9"/>
      <c r="EH1472" s="9"/>
      <c r="EI1472" s="9"/>
      <c r="EJ1472" s="9"/>
      <c r="EK1472" s="9"/>
      <c r="EL1472" s="9"/>
      <c r="EM1472" s="9"/>
      <c r="EN1472" s="9"/>
      <c r="EO1472" s="9"/>
      <c r="EP1472" s="9"/>
      <c r="EQ1472" s="9"/>
      <c r="ER1472" s="9"/>
      <c r="ES1472" s="9"/>
      <c r="ET1472" s="9"/>
      <c r="EU1472" s="9"/>
      <c r="EV1472" s="9"/>
      <c r="EW1472" s="9"/>
      <c r="EX1472" s="9"/>
      <c r="EY1472" s="9"/>
      <c r="EZ1472" s="9"/>
      <c r="FA1472" s="9"/>
      <c r="FB1472" s="9"/>
      <c r="FC1472" s="9"/>
      <c r="FD1472" s="9"/>
      <c r="FE1472" s="9"/>
      <c r="FF1472" s="9"/>
      <c r="FG1472" s="9"/>
    </row>
    <row r="1473" spans="1:163" ht="24.75" customHeight="1">
      <c r="A1473" s="9"/>
      <c r="B1473" s="9"/>
      <c r="C1473" s="9"/>
      <c r="D1473" s="376" t="s">
        <v>1498</v>
      </c>
      <c r="E1473" s="377"/>
      <c r="F1473" s="377"/>
      <c r="G1473" s="377"/>
      <c r="H1473" s="377"/>
      <c r="I1473" s="377"/>
      <c r="J1473" s="377"/>
      <c r="K1473" s="377"/>
      <c r="L1473" s="377"/>
      <c r="M1473" s="377"/>
      <c r="N1473" s="377"/>
      <c r="O1473" s="377"/>
      <c r="P1473" s="377"/>
      <c r="Q1473" s="377"/>
      <c r="R1473" s="377"/>
      <c r="S1473" s="377"/>
      <c r="T1473" s="377"/>
      <c r="U1473" s="377"/>
      <c r="V1473" s="377"/>
      <c r="W1473" s="377"/>
      <c r="X1473" s="377"/>
      <c r="Y1473" s="377"/>
      <c r="Z1473" s="377"/>
      <c r="AA1473" s="377"/>
      <c r="AB1473" s="377"/>
      <c r="AC1473" s="377"/>
      <c r="AD1473" s="377"/>
      <c r="AE1473" s="377"/>
      <c r="AF1473" s="377"/>
      <c r="AG1473" s="378"/>
      <c r="AH1473" s="412">
        <v>3</v>
      </c>
      <c r="AI1473" s="413"/>
      <c r="AJ1473" s="422">
        <f>AN1473+AR1473</f>
        <v>0</v>
      </c>
      <c r="AK1473" s="423"/>
      <c r="AL1473" s="423"/>
      <c r="AM1473" s="424"/>
      <c r="AN1473" s="654"/>
      <c r="AO1473" s="655"/>
      <c r="AP1473" s="655"/>
      <c r="AQ1473" s="656"/>
      <c r="AR1473" s="654"/>
      <c r="AS1473" s="655"/>
      <c r="AT1473" s="655"/>
      <c r="AU1473" s="656"/>
      <c r="AV1473" s="654"/>
      <c r="AW1473" s="655"/>
      <c r="AX1473" s="655"/>
      <c r="AY1473" s="656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  <c r="EC1473" s="9"/>
      <c r="ED1473" s="9"/>
      <c r="EE1473" s="9"/>
      <c r="EF1473" s="9"/>
      <c r="EG1473" s="9"/>
      <c r="EH1473" s="9"/>
      <c r="EI1473" s="9"/>
      <c r="EJ1473" s="9"/>
      <c r="EK1473" s="9"/>
      <c r="EL1473" s="9"/>
      <c r="EM1473" s="9"/>
      <c r="EN1473" s="9"/>
      <c r="EO1473" s="9"/>
      <c r="EP1473" s="9"/>
      <c r="EQ1473" s="9"/>
      <c r="ER1473" s="9"/>
      <c r="ES1473" s="9"/>
      <c r="ET1473" s="9"/>
      <c r="EU1473" s="9"/>
      <c r="EV1473" s="9"/>
      <c r="EW1473" s="9"/>
      <c r="EX1473" s="9"/>
      <c r="EY1473" s="9"/>
      <c r="EZ1473" s="9"/>
      <c r="FA1473" s="9"/>
      <c r="FB1473" s="9"/>
      <c r="FC1473" s="9"/>
      <c r="FD1473" s="9"/>
      <c r="FE1473" s="9"/>
      <c r="FF1473" s="9"/>
      <c r="FG1473" s="9"/>
    </row>
    <row r="1474" spans="1:163" ht="21" customHeight="1">
      <c r="A1474" s="10"/>
      <c r="B1474" s="10"/>
      <c r="C1474" s="10"/>
      <c r="D1474" s="376" t="s">
        <v>1499</v>
      </c>
      <c r="E1474" s="377"/>
      <c r="F1474" s="377"/>
      <c r="G1474" s="377"/>
      <c r="H1474" s="377"/>
      <c r="I1474" s="377"/>
      <c r="J1474" s="377"/>
      <c r="K1474" s="377"/>
      <c r="L1474" s="377"/>
      <c r="M1474" s="377"/>
      <c r="N1474" s="377"/>
      <c r="O1474" s="377"/>
      <c r="P1474" s="377"/>
      <c r="Q1474" s="377"/>
      <c r="R1474" s="377"/>
      <c r="S1474" s="377"/>
      <c r="T1474" s="377"/>
      <c r="U1474" s="377"/>
      <c r="V1474" s="377"/>
      <c r="W1474" s="377"/>
      <c r="X1474" s="377"/>
      <c r="Y1474" s="377"/>
      <c r="Z1474" s="377"/>
      <c r="AA1474" s="377"/>
      <c r="AB1474" s="377"/>
      <c r="AC1474" s="377"/>
      <c r="AD1474" s="377"/>
      <c r="AE1474" s="377"/>
      <c r="AF1474" s="377"/>
      <c r="AG1474" s="378"/>
      <c r="AH1474" s="412">
        <v>4</v>
      </c>
      <c r="AI1474" s="413"/>
      <c r="AJ1474" s="422">
        <f>AN1474+AR1474</f>
        <v>0</v>
      </c>
      <c r="AK1474" s="423"/>
      <c r="AL1474" s="423"/>
      <c r="AM1474" s="424"/>
      <c r="AN1474" s="654"/>
      <c r="AO1474" s="655"/>
      <c r="AP1474" s="655"/>
      <c r="AQ1474" s="656"/>
      <c r="AR1474" s="654"/>
      <c r="AS1474" s="655"/>
      <c r="AT1474" s="655"/>
      <c r="AU1474" s="656"/>
      <c r="AV1474" s="654"/>
      <c r="AW1474" s="655"/>
      <c r="AX1474" s="655"/>
      <c r="AY1474" s="656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  <c r="CW1474" s="10"/>
      <c r="CX1474" s="10"/>
      <c r="CY1474" s="10"/>
      <c r="CZ1474" s="10"/>
      <c r="DA1474" s="10"/>
      <c r="DB1474" s="10"/>
      <c r="DC1474" s="10"/>
      <c r="DD1474" s="10"/>
      <c r="DE1474" s="10"/>
      <c r="DF1474" s="10"/>
      <c r="DG1474" s="10"/>
      <c r="DH1474" s="10"/>
      <c r="DI1474" s="10"/>
      <c r="DJ1474" s="10"/>
      <c r="DK1474" s="10"/>
      <c r="DL1474" s="10"/>
      <c r="DM1474" s="10"/>
      <c r="DN1474" s="10"/>
      <c r="DO1474" s="10"/>
      <c r="DP1474" s="10"/>
      <c r="DQ1474" s="10"/>
      <c r="DR1474" s="10"/>
      <c r="DS1474" s="10"/>
      <c r="DT1474" s="10"/>
      <c r="DU1474" s="10"/>
      <c r="DV1474" s="10"/>
      <c r="DW1474" s="10"/>
      <c r="DX1474" s="10"/>
      <c r="DY1474" s="10"/>
      <c r="DZ1474" s="10"/>
      <c r="EA1474" s="10"/>
      <c r="EB1474" s="10"/>
      <c r="EC1474" s="10"/>
      <c r="ED1474" s="10"/>
      <c r="EE1474" s="10"/>
      <c r="EF1474" s="10"/>
      <c r="EG1474" s="10"/>
      <c r="EH1474" s="10"/>
      <c r="EI1474" s="10"/>
      <c r="EJ1474" s="10"/>
      <c r="EK1474" s="10"/>
      <c r="EL1474" s="10"/>
      <c r="EM1474" s="10"/>
      <c r="EN1474" s="10"/>
      <c r="EO1474" s="10"/>
      <c r="EP1474" s="10"/>
      <c r="EQ1474" s="10"/>
      <c r="ER1474" s="10"/>
      <c r="ES1474" s="10"/>
      <c r="ET1474" s="10"/>
      <c r="EU1474" s="10"/>
      <c r="EV1474" s="10"/>
      <c r="EW1474" s="10"/>
      <c r="EX1474" s="10"/>
      <c r="EY1474" s="10"/>
      <c r="EZ1474" s="10"/>
      <c r="FA1474" s="10"/>
      <c r="FB1474" s="10"/>
      <c r="FC1474" s="10"/>
      <c r="FD1474" s="10"/>
      <c r="FE1474" s="10"/>
      <c r="FF1474" s="10"/>
      <c r="FG1474" s="10"/>
    </row>
    <row r="1475" spans="1:163" ht="19.5" customHeight="1">
      <c r="A1475" s="10"/>
      <c r="B1475" s="10"/>
      <c r="C1475" s="10"/>
      <c r="D1475" s="376" t="s">
        <v>1500</v>
      </c>
      <c r="E1475" s="377"/>
      <c r="F1475" s="377"/>
      <c r="G1475" s="377"/>
      <c r="H1475" s="377"/>
      <c r="I1475" s="377"/>
      <c r="J1475" s="377"/>
      <c r="K1475" s="377"/>
      <c r="L1475" s="377"/>
      <c r="M1475" s="377"/>
      <c r="N1475" s="377"/>
      <c r="O1475" s="377"/>
      <c r="P1475" s="377"/>
      <c r="Q1475" s="377"/>
      <c r="R1475" s="377"/>
      <c r="S1475" s="377"/>
      <c r="T1475" s="377"/>
      <c r="U1475" s="377"/>
      <c r="V1475" s="377"/>
      <c r="W1475" s="377"/>
      <c r="X1475" s="377"/>
      <c r="Y1475" s="377"/>
      <c r="Z1475" s="377"/>
      <c r="AA1475" s="377"/>
      <c r="AB1475" s="377"/>
      <c r="AC1475" s="377"/>
      <c r="AD1475" s="377"/>
      <c r="AE1475" s="377"/>
      <c r="AF1475" s="377"/>
      <c r="AG1475" s="378"/>
      <c r="AH1475" s="412">
        <v>5</v>
      </c>
      <c r="AI1475" s="413"/>
      <c r="AJ1475" s="422">
        <f>AN1475+AR1475</f>
        <v>0</v>
      </c>
      <c r="AK1475" s="423"/>
      <c r="AL1475" s="423"/>
      <c r="AM1475" s="424"/>
      <c r="AN1475" s="654"/>
      <c r="AO1475" s="655"/>
      <c r="AP1475" s="655"/>
      <c r="AQ1475" s="656"/>
      <c r="AR1475" s="654"/>
      <c r="AS1475" s="655"/>
      <c r="AT1475" s="655"/>
      <c r="AU1475" s="656"/>
      <c r="AV1475" s="654"/>
      <c r="AW1475" s="655"/>
      <c r="AX1475" s="655"/>
      <c r="AY1475" s="656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  <c r="BR1475" s="10"/>
      <c r="BS1475" s="10"/>
      <c r="BT1475" s="10"/>
      <c r="BU1475" s="10"/>
      <c r="BV1475" s="10"/>
      <c r="BW1475" s="10"/>
      <c r="BX1475" s="10"/>
      <c r="BY1475" s="10"/>
      <c r="BZ1475" s="10"/>
      <c r="CA1475" s="10"/>
      <c r="CB1475" s="10"/>
      <c r="CC1475" s="10"/>
      <c r="CD1475" s="10"/>
      <c r="CE1475" s="10"/>
      <c r="CF1475" s="10"/>
      <c r="CG1475" s="10"/>
      <c r="CH1475" s="10"/>
      <c r="CI1475" s="10"/>
      <c r="CJ1475" s="10"/>
      <c r="CK1475" s="10"/>
      <c r="CL1475" s="10"/>
      <c r="CM1475" s="10"/>
      <c r="CN1475" s="10"/>
      <c r="CO1475" s="10"/>
      <c r="CP1475" s="10"/>
      <c r="CQ1475" s="10"/>
      <c r="CR1475" s="10"/>
      <c r="CS1475" s="10"/>
      <c r="CT1475" s="10"/>
      <c r="CU1475" s="10"/>
      <c r="CV1475" s="10"/>
      <c r="CW1475" s="10"/>
      <c r="CX1475" s="10"/>
      <c r="CY1475" s="10"/>
      <c r="CZ1475" s="10"/>
      <c r="DA1475" s="10"/>
      <c r="DB1475" s="10"/>
      <c r="DC1475" s="10"/>
      <c r="DD1475" s="10"/>
      <c r="DE1475" s="10"/>
      <c r="DF1475" s="10"/>
      <c r="DG1475" s="10"/>
      <c r="DH1475" s="10"/>
      <c r="DI1475" s="10"/>
      <c r="DJ1475" s="10"/>
      <c r="DK1475" s="10"/>
      <c r="DL1475" s="10"/>
      <c r="DM1475" s="10"/>
      <c r="DN1475" s="10"/>
      <c r="DO1475" s="10"/>
      <c r="DP1475" s="10"/>
      <c r="DQ1475" s="10"/>
      <c r="DR1475" s="10"/>
      <c r="DS1475" s="10"/>
      <c r="DT1475" s="10"/>
      <c r="DU1475" s="10"/>
      <c r="DV1475" s="10"/>
      <c r="DW1475" s="10"/>
      <c r="DX1475" s="10"/>
      <c r="DY1475" s="10"/>
      <c r="DZ1475" s="10"/>
      <c r="EA1475" s="10"/>
      <c r="EB1475" s="10"/>
      <c r="EC1475" s="10"/>
      <c r="ED1475" s="10"/>
      <c r="EE1475" s="10"/>
      <c r="EF1475" s="10"/>
      <c r="EG1475" s="10"/>
      <c r="EH1475" s="10"/>
      <c r="EI1475" s="10"/>
      <c r="EJ1475" s="10"/>
      <c r="EK1475" s="10"/>
      <c r="EL1475" s="10"/>
      <c r="EM1475" s="10"/>
      <c r="EN1475" s="10"/>
      <c r="EO1475" s="10"/>
      <c r="EP1475" s="10"/>
      <c r="EQ1475" s="10"/>
      <c r="ER1475" s="10"/>
      <c r="ES1475" s="10"/>
      <c r="ET1475" s="10"/>
      <c r="EU1475" s="10"/>
      <c r="EV1475" s="10"/>
      <c r="EW1475" s="10"/>
      <c r="EX1475" s="10"/>
      <c r="EY1475" s="10"/>
      <c r="EZ1475" s="10"/>
      <c r="FA1475" s="10"/>
      <c r="FB1475" s="10"/>
      <c r="FC1475" s="10"/>
      <c r="FD1475" s="10"/>
      <c r="FE1475" s="10"/>
      <c r="FF1475" s="10"/>
      <c r="FG1475" s="10"/>
    </row>
    <row r="1476" spans="1:163" ht="11.2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  <c r="AA1476" s="65"/>
      <c r="AB1476" s="65"/>
      <c r="AC1476" s="65"/>
      <c r="AD1476" s="65"/>
      <c r="AE1476" s="65"/>
      <c r="AF1476" s="65"/>
      <c r="AG1476" s="65"/>
      <c r="AH1476" s="65"/>
      <c r="AI1476" s="65"/>
      <c r="AJ1476" s="65"/>
      <c r="AK1476" s="65"/>
      <c r="AL1476" s="65"/>
      <c r="AM1476" s="65"/>
      <c r="AN1476" s="65"/>
      <c r="AO1476" s="65"/>
      <c r="AP1476" s="65"/>
      <c r="AQ1476" s="65"/>
      <c r="AR1476" s="65"/>
      <c r="AS1476" s="65"/>
      <c r="AT1476" s="65"/>
      <c r="AU1476" s="65"/>
      <c r="AV1476" s="65"/>
      <c r="AW1476" s="13"/>
      <c r="AX1476" s="13"/>
      <c r="AY1476" s="13"/>
      <c r="AZ1476" s="13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3"/>
      <c r="CG1476" s="13"/>
      <c r="CH1476" s="13"/>
      <c r="CI1476" s="13"/>
      <c r="CJ1476" s="13"/>
      <c r="CK1476" s="13"/>
      <c r="CL1476" s="13"/>
      <c r="CM1476" s="13"/>
      <c r="CN1476" s="13"/>
      <c r="CO1476" s="13"/>
      <c r="CP1476" s="13"/>
      <c r="CQ1476" s="13"/>
      <c r="CR1476" s="13"/>
      <c r="CS1476" s="13"/>
      <c r="CT1476" s="13"/>
      <c r="CU1476" s="13"/>
      <c r="CV1476" s="13"/>
      <c r="CW1476" s="13"/>
      <c r="CX1476" s="13"/>
      <c r="CY1476" s="13"/>
      <c r="CZ1476" s="13"/>
      <c r="DA1476" s="13"/>
      <c r="DB1476" s="13"/>
      <c r="DC1476" s="13"/>
      <c r="DD1476" s="13"/>
      <c r="DE1476" s="13"/>
      <c r="DF1476" s="13"/>
      <c r="DG1476" s="13"/>
      <c r="DH1476" s="13"/>
      <c r="DI1476" s="13"/>
      <c r="DJ1476" s="13"/>
      <c r="DK1476" s="13"/>
      <c r="DL1476" s="13"/>
      <c r="DM1476" s="13"/>
      <c r="DN1476" s="13"/>
      <c r="DO1476" s="13"/>
      <c r="DP1476" s="13"/>
      <c r="DQ1476" s="13"/>
      <c r="DR1476" s="13"/>
      <c r="DS1476" s="13"/>
      <c r="DT1476" s="13"/>
      <c r="DU1476" s="13"/>
      <c r="DV1476" s="13"/>
      <c r="DW1476" s="13"/>
      <c r="DX1476" s="13"/>
      <c r="DY1476" s="13"/>
      <c r="DZ1476" s="13"/>
      <c r="EA1476" s="13"/>
      <c r="EB1476" s="13"/>
      <c r="EC1476" s="13"/>
      <c r="ED1476" s="13"/>
      <c r="EE1476" s="13"/>
      <c r="EF1476" s="13"/>
      <c r="EG1476" s="13"/>
      <c r="EH1476" s="13"/>
      <c r="EI1476" s="13"/>
      <c r="EJ1476" s="13"/>
      <c r="EK1476" s="13"/>
      <c r="EL1476" s="13"/>
      <c r="EM1476" s="13"/>
      <c r="EN1476" s="13"/>
      <c r="EO1476" s="13"/>
      <c r="EP1476" s="13"/>
      <c r="EQ1476" s="13"/>
      <c r="ER1476" s="13"/>
      <c r="ES1476" s="13"/>
      <c r="ET1476" s="13"/>
      <c r="EU1476" s="13"/>
      <c r="EV1476" s="13"/>
      <c r="EW1476" s="13"/>
      <c r="EX1476" s="13"/>
      <c r="EY1476" s="13"/>
      <c r="EZ1476" s="13"/>
      <c r="FA1476" s="13"/>
      <c r="FB1476" s="13"/>
      <c r="FC1476" s="13"/>
      <c r="FD1476" s="13"/>
      <c r="FE1476" s="13"/>
      <c r="FF1476" s="13"/>
      <c r="FG1476" s="13"/>
    </row>
  </sheetData>
  <sheetProtection selectLockedCells="1" selectUnlockedCells="1"/>
  <protectedRanges>
    <protectedRange password="C71D" sqref="AE1272:AI1272 AQ1272:AU1272 AW1272:BA1272 AK1271:AO1272" name="Диапазон5_1_1_1_1_1_1"/>
    <protectedRange password="CC1F" sqref="AE1272:AI1272 AQ1272:AU1272 AW1272:BA1272 AK1271:AO1272" name="Диапазон6_1_1_1_1_1_1"/>
    <protectedRange password="C71D" sqref="AF22:AY22" name="Диапазон2_1_1_1"/>
  </protectedRanges>
  <mergeCells count="13776">
    <mergeCell ref="AZ1235:BC1235"/>
    <mergeCell ref="DP410:EE410"/>
    <mergeCell ref="DP411:EE411"/>
    <mergeCell ref="CB638:CE638"/>
    <mergeCell ref="BX639:CA639"/>
    <mergeCell ref="CB639:CE639"/>
    <mergeCell ref="BX634:CA634"/>
    <mergeCell ref="CB634:CE634"/>
    <mergeCell ref="BX635:CA635"/>
    <mergeCell ref="CB635:CE635"/>
    <mergeCell ref="EV411:FC411"/>
    <mergeCell ref="EF410:EM411"/>
    <mergeCell ref="EN410:EU411"/>
    <mergeCell ref="AZ1231:BA1233"/>
    <mergeCell ref="BB1231:BC1233"/>
    <mergeCell ref="AZ1234:BC1234"/>
    <mergeCell ref="FB412:FC414"/>
    <mergeCell ref="EV412:EW414"/>
    <mergeCell ref="EX412:EY414"/>
    <mergeCell ref="EZ412:FA414"/>
    <mergeCell ref="FD408:FK410"/>
    <mergeCell ref="FD411:FK413"/>
    <mergeCell ref="FH414:FI414"/>
    <mergeCell ref="FJ414:FK414"/>
    <mergeCell ref="FD414:FE414"/>
    <mergeCell ref="FF414:FG414"/>
    <mergeCell ref="EF408:FC408"/>
    <mergeCell ref="EF409:FC409"/>
    <mergeCell ref="EV410:FC410"/>
    <mergeCell ref="EZ415:FC415"/>
    <mergeCell ref="FD415:FG415"/>
    <mergeCell ref="FH415:FK415"/>
    <mergeCell ref="EF414:EG414"/>
    <mergeCell ref="EH414:EI414"/>
    <mergeCell ref="EJ414:EK414"/>
    <mergeCell ref="EL414:EM414"/>
    <mergeCell ref="EF412:EM413"/>
    <mergeCell ref="EN412:EU413"/>
    <mergeCell ref="AV1330:AW1332"/>
    <mergeCell ref="AX1330:AY1332"/>
    <mergeCell ref="AZ1330:BA1332"/>
    <mergeCell ref="BB1330:BC1332"/>
    <mergeCell ref="BV610:BW612"/>
    <mergeCell ref="BX637:CA637"/>
    <mergeCell ref="CB637:CE637"/>
    <mergeCell ref="BX638:CA638"/>
    <mergeCell ref="BH264:BO265"/>
    <mergeCell ref="BX640:CA640"/>
    <mergeCell ref="CB640:CE640"/>
    <mergeCell ref="BP608:BW608"/>
    <mergeCell ref="BP609:BW609"/>
    <mergeCell ref="BP610:BQ612"/>
    <mergeCell ref="BR610:BS612"/>
    <mergeCell ref="BT610:BU612"/>
    <mergeCell ref="BT412:CA412"/>
    <mergeCell ref="BT413:CA413"/>
    <mergeCell ref="BX636:CA636"/>
    <mergeCell ref="CB636:CE636"/>
    <mergeCell ref="BX631:CA631"/>
    <mergeCell ref="CB631:CE631"/>
    <mergeCell ref="BX632:CA632"/>
    <mergeCell ref="CB632:CE632"/>
    <mergeCell ref="BX633:CA633"/>
    <mergeCell ref="BX627:CA627"/>
    <mergeCell ref="CB627:CE627"/>
    <mergeCell ref="CB633:CE633"/>
    <mergeCell ref="BX628:CA628"/>
    <mergeCell ref="CB628:CE628"/>
    <mergeCell ref="BX629:CA629"/>
    <mergeCell ref="CB629:CE629"/>
    <mergeCell ref="BX630:CA630"/>
    <mergeCell ref="CB630:CE630"/>
    <mergeCell ref="BX624:CA624"/>
    <mergeCell ref="CB624:CE624"/>
    <mergeCell ref="BX625:CA625"/>
    <mergeCell ref="CB625:CE625"/>
    <mergeCell ref="BX626:CA626"/>
    <mergeCell ref="CB626:CE626"/>
    <mergeCell ref="BX621:CA621"/>
    <mergeCell ref="CB621:CE621"/>
    <mergeCell ref="BX622:CA622"/>
    <mergeCell ref="CB622:CE622"/>
    <mergeCell ref="BX623:CA623"/>
    <mergeCell ref="CB623:CE623"/>
    <mergeCell ref="BX618:CA618"/>
    <mergeCell ref="CB618:CE618"/>
    <mergeCell ref="BX619:CA619"/>
    <mergeCell ref="CB619:CE619"/>
    <mergeCell ref="BX620:CA620"/>
    <mergeCell ref="CB620:CE620"/>
    <mergeCell ref="BG541:CH541"/>
    <mergeCell ref="BL505:BO505"/>
    <mergeCell ref="BP505:BS505"/>
    <mergeCell ref="BX616:CA616"/>
    <mergeCell ref="CB616:CE616"/>
    <mergeCell ref="BX617:CA617"/>
    <mergeCell ref="CB617:CE617"/>
    <mergeCell ref="BX613:CA613"/>
    <mergeCell ref="CB613:CE613"/>
    <mergeCell ref="BX614:CA614"/>
    <mergeCell ref="CB614:CE614"/>
    <mergeCell ref="BX615:CA615"/>
    <mergeCell ref="CB615:CE615"/>
    <mergeCell ref="BN266:BO266"/>
    <mergeCell ref="AZ310:BC310"/>
    <mergeCell ref="AZ311:BC311"/>
    <mergeCell ref="BX608:CE609"/>
    <mergeCell ref="BX610:CE611"/>
    <mergeCell ref="BX612:BY612"/>
    <mergeCell ref="BZ612:CA612"/>
    <mergeCell ref="CB612:CC612"/>
    <mergeCell ref="CD612:CE612"/>
    <mergeCell ref="BH451:BK451"/>
    <mergeCell ref="CF233:CI233"/>
    <mergeCell ref="CJ233:CM233"/>
    <mergeCell ref="CN233:CQ233"/>
    <mergeCell ref="BX233:CA233"/>
    <mergeCell ref="CB233:CE233"/>
    <mergeCell ref="BT451:BW451"/>
    <mergeCell ref="BX451:CA451"/>
    <mergeCell ref="AZ309:BA309"/>
    <mergeCell ref="BB309:BC309"/>
    <mergeCell ref="BT264:BU266"/>
    <mergeCell ref="BV264:BW266"/>
    <mergeCell ref="BD233:BG233"/>
    <mergeCell ref="BH233:BK233"/>
    <mergeCell ref="BL266:BM266"/>
    <mergeCell ref="BP233:BS233"/>
    <mergeCell ref="BT233:BW233"/>
    <mergeCell ref="BP277:BS277"/>
    <mergeCell ref="BL233:BO233"/>
    <mergeCell ref="CB232:CE232"/>
    <mergeCell ref="CF232:CI232"/>
    <mergeCell ref="BL232:BO232"/>
    <mergeCell ref="BP232:BS232"/>
    <mergeCell ref="BT232:BW232"/>
    <mergeCell ref="BX232:CA232"/>
    <mergeCell ref="CJ232:CM232"/>
    <mergeCell ref="CN232:CQ232"/>
    <mergeCell ref="BD232:BG232"/>
    <mergeCell ref="AF233:AI233"/>
    <mergeCell ref="AJ233:AM233"/>
    <mergeCell ref="AN233:AQ233"/>
    <mergeCell ref="AR233:AU233"/>
    <mergeCell ref="AV233:AY233"/>
    <mergeCell ref="AZ233:BC233"/>
    <mergeCell ref="BH232:BK232"/>
    <mergeCell ref="CB231:CE231"/>
    <mergeCell ref="CF231:CI231"/>
    <mergeCell ref="CJ231:CM231"/>
    <mergeCell ref="CN231:CQ231"/>
    <mergeCell ref="AF232:AI232"/>
    <mergeCell ref="AJ232:AM232"/>
    <mergeCell ref="AN232:AQ232"/>
    <mergeCell ref="AR232:AU232"/>
    <mergeCell ref="AV232:AY232"/>
    <mergeCell ref="AZ232:BC232"/>
    <mergeCell ref="BD231:BG231"/>
    <mergeCell ref="BH231:BK231"/>
    <mergeCell ref="BL231:BO231"/>
    <mergeCell ref="BP231:BS231"/>
    <mergeCell ref="BT231:BW231"/>
    <mergeCell ref="BX231:CA231"/>
    <mergeCell ref="CB230:CE230"/>
    <mergeCell ref="CF230:CI230"/>
    <mergeCell ref="CJ230:CM230"/>
    <mergeCell ref="CN230:CQ230"/>
    <mergeCell ref="AF231:AI231"/>
    <mergeCell ref="AJ231:AM231"/>
    <mergeCell ref="AN231:AQ231"/>
    <mergeCell ref="AR231:AU231"/>
    <mergeCell ref="AV231:AY231"/>
    <mergeCell ref="AZ231:BC231"/>
    <mergeCell ref="BD230:BG230"/>
    <mergeCell ref="BH230:BK230"/>
    <mergeCell ref="BL230:BO230"/>
    <mergeCell ref="BP230:BS230"/>
    <mergeCell ref="BT230:BW230"/>
    <mergeCell ref="BX230:CA230"/>
    <mergeCell ref="CB229:CE229"/>
    <mergeCell ref="CF229:CI229"/>
    <mergeCell ref="CJ229:CM229"/>
    <mergeCell ref="CN229:CQ229"/>
    <mergeCell ref="AF230:AI230"/>
    <mergeCell ref="AJ230:AM230"/>
    <mergeCell ref="AN230:AQ230"/>
    <mergeCell ref="AR230:AU230"/>
    <mergeCell ref="AV230:AY230"/>
    <mergeCell ref="AZ230:BC230"/>
    <mergeCell ref="BD229:BG229"/>
    <mergeCell ref="BH229:BK229"/>
    <mergeCell ref="BL229:BO229"/>
    <mergeCell ref="BP229:BS229"/>
    <mergeCell ref="BT229:BW229"/>
    <mergeCell ref="BX229:CA229"/>
    <mergeCell ref="CB228:CE228"/>
    <mergeCell ref="CF228:CI228"/>
    <mergeCell ref="CJ228:CM228"/>
    <mergeCell ref="CN228:CQ228"/>
    <mergeCell ref="AF229:AI229"/>
    <mergeCell ref="AJ229:AM229"/>
    <mergeCell ref="AN229:AQ229"/>
    <mergeCell ref="AR229:AU229"/>
    <mergeCell ref="AV229:AY229"/>
    <mergeCell ref="AZ229:BC229"/>
    <mergeCell ref="BD228:BG228"/>
    <mergeCell ref="BH228:BK228"/>
    <mergeCell ref="BL228:BO228"/>
    <mergeCell ref="BP228:BS228"/>
    <mergeCell ref="BT228:BW228"/>
    <mergeCell ref="BX228:CA228"/>
    <mergeCell ref="CB227:CE227"/>
    <mergeCell ref="CF227:CI227"/>
    <mergeCell ref="CJ227:CM227"/>
    <mergeCell ref="CN227:CQ227"/>
    <mergeCell ref="AF228:AI228"/>
    <mergeCell ref="AJ228:AM228"/>
    <mergeCell ref="AN228:AQ228"/>
    <mergeCell ref="AR228:AU228"/>
    <mergeCell ref="AV228:AY228"/>
    <mergeCell ref="AZ228:BC228"/>
    <mergeCell ref="BD227:BG227"/>
    <mergeCell ref="BH227:BK227"/>
    <mergeCell ref="BL227:BO227"/>
    <mergeCell ref="BP227:BS227"/>
    <mergeCell ref="BT227:BW227"/>
    <mergeCell ref="BX227:CA227"/>
    <mergeCell ref="CB226:CE226"/>
    <mergeCell ref="CF226:CI226"/>
    <mergeCell ref="CJ226:CM226"/>
    <mergeCell ref="CN226:CQ226"/>
    <mergeCell ref="AF227:AI227"/>
    <mergeCell ref="AJ227:AM227"/>
    <mergeCell ref="AN227:AQ227"/>
    <mergeCell ref="AR227:AU227"/>
    <mergeCell ref="AV227:AY227"/>
    <mergeCell ref="AZ227:BC227"/>
    <mergeCell ref="BD226:BG226"/>
    <mergeCell ref="BH226:BK226"/>
    <mergeCell ref="BL226:BO226"/>
    <mergeCell ref="BP226:BS226"/>
    <mergeCell ref="BT226:BW226"/>
    <mergeCell ref="BX226:CA226"/>
    <mergeCell ref="CB225:CE225"/>
    <mergeCell ref="CF225:CI225"/>
    <mergeCell ref="CJ225:CM225"/>
    <mergeCell ref="CN225:CQ225"/>
    <mergeCell ref="AF226:AI226"/>
    <mergeCell ref="AJ226:AM226"/>
    <mergeCell ref="AN226:AQ226"/>
    <mergeCell ref="AR226:AU226"/>
    <mergeCell ref="AV226:AY226"/>
    <mergeCell ref="AZ226:BC226"/>
    <mergeCell ref="BD225:BG225"/>
    <mergeCell ref="BH225:BK225"/>
    <mergeCell ref="BL225:BO225"/>
    <mergeCell ref="BP225:BS225"/>
    <mergeCell ref="BT225:BW225"/>
    <mergeCell ref="BX225:CA225"/>
    <mergeCell ref="CB224:CE224"/>
    <mergeCell ref="CF224:CI224"/>
    <mergeCell ref="CJ224:CM224"/>
    <mergeCell ref="CN224:CQ224"/>
    <mergeCell ref="AF225:AI225"/>
    <mergeCell ref="AJ225:AM225"/>
    <mergeCell ref="AN225:AQ225"/>
    <mergeCell ref="AR225:AU225"/>
    <mergeCell ref="AV225:AY225"/>
    <mergeCell ref="AZ225:BC225"/>
    <mergeCell ref="BD224:BG224"/>
    <mergeCell ref="BH224:BK224"/>
    <mergeCell ref="BL224:BO224"/>
    <mergeCell ref="BP224:BS224"/>
    <mergeCell ref="BT224:BW224"/>
    <mergeCell ref="BX224:CA224"/>
    <mergeCell ref="CB223:CE223"/>
    <mergeCell ref="CF223:CI223"/>
    <mergeCell ref="CJ223:CM223"/>
    <mergeCell ref="CN223:CQ223"/>
    <mergeCell ref="AF224:AI224"/>
    <mergeCell ref="AJ224:AM224"/>
    <mergeCell ref="AN224:AQ224"/>
    <mergeCell ref="AR224:AU224"/>
    <mergeCell ref="AV224:AY224"/>
    <mergeCell ref="AZ224:BC224"/>
    <mergeCell ref="BD223:BG223"/>
    <mergeCell ref="BH223:BK223"/>
    <mergeCell ref="BL223:BO223"/>
    <mergeCell ref="BP223:BS223"/>
    <mergeCell ref="BT223:BW223"/>
    <mergeCell ref="BX223:CA223"/>
    <mergeCell ref="CB222:CE222"/>
    <mergeCell ref="CF222:CI222"/>
    <mergeCell ref="CJ222:CM222"/>
    <mergeCell ref="CN222:CQ222"/>
    <mergeCell ref="AF223:AI223"/>
    <mergeCell ref="AJ223:AM223"/>
    <mergeCell ref="AN223:AQ223"/>
    <mergeCell ref="AR223:AU223"/>
    <mergeCell ref="AV223:AY223"/>
    <mergeCell ref="AZ223:BC223"/>
    <mergeCell ref="BD222:BG222"/>
    <mergeCell ref="BH222:BK222"/>
    <mergeCell ref="BL222:BO222"/>
    <mergeCell ref="BP222:BS222"/>
    <mergeCell ref="BT222:BW222"/>
    <mergeCell ref="BX222:CA222"/>
    <mergeCell ref="CB221:CE221"/>
    <mergeCell ref="CF221:CI221"/>
    <mergeCell ref="CJ221:CM221"/>
    <mergeCell ref="CN221:CQ221"/>
    <mergeCell ref="AF222:AI222"/>
    <mergeCell ref="AJ222:AM222"/>
    <mergeCell ref="AN222:AQ222"/>
    <mergeCell ref="AR222:AU222"/>
    <mergeCell ref="AV222:AY222"/>
    <mergeCell ref="AZ222:BC222"/>
    <mergeCell ref="BD221:BG221"/>
    <mergeCell ref="BH221:BK221"/>
    <mergeCell ref="BL221:BO221"/>
    <mergeCell ref="BP221:BS221"/>
    <mergeCell ref="BT221:BW221"/>
    <mergeCell ref="BX221:CA221"/>
    <mergeCell ref="CB220:CE220"/>
    <mergeCell ref="CF220:CI220"/>
    <mergeCell ref="CJ220:CM220"/>
    <mergeCell ref="CN220:CQ220"/>
    <mergeCell ref="AF221:AI221"/>
    <mergeCell ref="AJ221:AM221"/>
    <mergeCell ref="AN221:AQ221"/>
    <mergeCell ref="AR221:AU221"/>
    <mergeCell ref="AV221:AY221"/>
    <mergeCell ref="AZ221:BC221"/>
    <mergeCell ref="BD220:BG220"/>
    <mergeCell ref="BH220:BK220"/>
    <mergeCell ref="BL220:BO220"/>
    <mergeCell ref="BP220:BS220"/>
    <mergeCell ref="BT220:BW220"/>
    <mergeCell ref="BX220:CA220"/>
    <mergeCell ref="CB219:CE219"/>
    <mergeCell ref="CF219:CI219"/>
    <mergeCell ref="CJ219:CM219"/>
    <mergeCell ref="CN219:CQ219"/>
    <mergeCell ref="AF220:AI220"/>
    <mergeCell ref="AJ220:AM220"/>
    <mergeCell ref="AN220:AQ220"/>
    <mergeCell ref="AR220:AU220"/>
    <mergeCell ref="AV220:AY220"/>
    <mergeCell ref="AZ220:BC220"/>
    <mergeCell ref="BD219:BG219"/>
    <mergeCell ref="BH219:BK219"/>
    <mergeCell ref="BL219:BO219"/>
    <mergeCell ref="BP219:BS219"/>
    <mergeCell ref="BT219:BW219"/>
    <mergeCell ref="BX219:CA219"/>
    <mergeCell ref="CB217:CE217"/>
    <mergeCell ref="CF217:CI217"/>
    <mergeCell ref="CJ217:CM217"/>
    <mergeCell ref="CN217:CQ217"/>
    <mergeCell ref="AF219:AI219"/>
    <mergeCell ref="AJ219:AM219"/>
    <mergeCell ref="AN219:AQ219"/>
    <mergeCell ref="AR219:AU219"/>
    <mergeCell ref="AV219:AY219"/>
    <mergeCell ref="AZ219:BC219"/>
    <mergeCell ref="BD217:BG217"/>
    <mergeCell ref="BH217:BK217"/>
    <mergeCell ref="BL217:BO217"/>
    <mergeCell ref="BP217:BS217"/>
    <mergeCell ref="BT217:BW217"/>
    <mergeCell ref="BX217:CA217"/>
    <mergeCell ref="CB216:CE216"/>
    <mergeCell ref="CF216:CI216"/>
    <mergeCell ref="CJ216:CM216"/>
    <mergeCell ref="CN216:CQ216"/>
    <mergeCell ref="AF217:AI217"/>
    <mergeCell ref="AJ217:AM217"/>
    <mergeCell ref="AN217:AQ217"/>
    <mergeCell ref="AR217:AU217"/>
    <mergeCell ref="AV217:AY217"/>
    <mergeCell ref="AZ217:BC217"/>
    <mergeCell ref="BD216:BG216"/>
    <mergeCell ref="BH216:BK216"/>
    <mergeCell ref="BL216:BO216"/>
    <mergeCell ref="BP216:BS216"/>
    <mergeCell ref="BT216:BW216"/>
    <mergeCell ref="BX216:CA216"/>
    <mergeCell ref="CB215:CE215"/>
    <mergeCell ref="CF215:CI215"/>
    <mergeCell ref="CJ215:CM215"/>
    <mergeCell ref="CN215:CQ215"/>
    <mergeCell ref="AF216:AI216"/>
    <mergeCell ref="AJ216:AM216"/>
    <mergeCell ref="AN216:AQ216"/>
    <mergeCell ref="AR216:AU216"/>
    <mergeCell ref="AV216:AY216"/>
    <mergeCell ref="AZ216:BC216"/>
    <mergeCell ref="BD215:BG215"/>
    <mergeCell ref="BH215:BK215"/>
    <mergeCell ref="BL215:BO215"/>
    <mergeCell ref="BP215:BS215"/>
    <mergeCell ref="BT215:BW215"/>
    <mergeCell ref="BX215:CA215"/>
    <mergeCell ref="AF215:AI215"/>
    <mergeCell ref="AJ215:AM215"/>
    <mergeCell ref="AN215:AQ215"/>
    <mergeCell ref="AR215:AU215"/>
    <mergeCell ref="AV215:AY215"/>
    <mergeCell ref="AZ215:BC215"/>
    <mergeCell ref="BP214:BS214"/>
    <mergeCell ref="BT214:BW214"/>
    <mergeCell ref="BX214:CA214"/>
    <mergeCell ref="CB214:CE214"/>
    <mergeCell ref="CF214:CI214"/>
    <mergeCell ref="CJ214:CM214"/>
    <mergeCell ref="BX213:CA213"/>
    <mergeCell ref="AF214:AI214"/>
    <mergeCell ref="AJ214:AM214"/>
    <mergeCell ref="AN214:AQ214"/>
    <mergeCell ref="AR214:AU214"/>
    <mergeCell ref="AV214:AY214"/>
    <mergeCell ref="AZ214:BC214"/>
    <mergeCell ref="BD214:BG214"/>
    <mergeCell ref="BH214:BK214"/>
    <mergeCell ref="BL214:BO214"/>
    <mergeCell ref="AV212:AY212"/>
    <mergeCell ref="AZ212:BC212"/>
    <mergeCell ref="BD212:BG212"/>
    <mergeCell ref="BH212:BK212"/>
    <mergeCell ref="AF213:AI213"/>
    <mergeCell ref="AJ213:AM213"/>
    <mergeCell ref="AN213:AQ213"/>
    <mergeCell ref="AR213:AU213"/>
    <mergeCell ref="AV213:AY213"/>
    <mergeCell ref="AZ213:BC213"/>
    <mergeCell ref="C232:AC232"/>
    <mergeCell ref="AF212:AI212"/>
    <mergeCell ref="AJ212:AM212"/>
    <mergeCell ref="AN212:AQ212"/>
    <mergeCell ref="C219:AC219"/>
    <mergeCell ref="A231:AC231"/>
    <mergeCell ref="A229:AC229"/>
    <mergeCell ref="A230:AC230"/>
    <mergeCell ref="C212:AC212"/>
    <mergeCell ref="C223:AC223"/>
    <mergeCell ref="A180:AC180"/>
    <mergeCell ref="A186:AC186"/>
    <mergeCell ref="A187:AC187"/>
    <mergeCell ref="C193:AC193"/>
    <mergeCell ref="C208:AC208"/>
    <mergeCell ref="C225:AC225"/>
    <mergeCell ref="C213:AC213"/>
    <mergeCell ref="C214:AC214"/>
    <mergeCell ref="C215:AC215"/>
    <mergeCell ref="C224:AC224"/>
    <mergeCell ref="BX1420:CA1420"/>
    <mergeCell ref="CB1420:CE1420"/>
    <mergeCell ref="BD1395:BO1395"/>
    <mergeCell ref="BD1396:BO1396"/>
    <mergeCell ref="BH1397:BI1397"/>
    <mergeCell ref="BJ1397:BK1397"/>
    <mergeCell ref="BL1397:BM1397"/>
    <mergeCell ref="BN1397:BO1397"/>
    <mergeCell ref="BX1417:CA1417"/>
    <mergeCell ref="CB1417:CE1417"/>
    <mergeCell ref="BX1418:CA1418"/>
    <mergeCell ref="CB1418:CE1418"/>
    <mergeCell ref="BX1419:CA1419"/>
    <mergeCell ref="CB1419:CE1419"/>
    <mergeCell ref="BX1414:CA1414"/>
    <mergeCell ref="CB1414:CE1414"/>
    <mergeCell ref="BX1415:CA1415"/>
    <mergeCell ref="CB1415:CE1415"/>
    <mergeCell ref="BX1416:CA1416"/>
    <mergeCell ref="CB1416:CE1416"/>
    <mergeCell ref="BX1411:CA1411"/>
    <mergeCell ref="CB1411:CE1411"/>
    <mergeCell ref="BX1412:CA1412"/>
    <mergeCell ref="CB1412:CE1412"/>
    <mergeCell ref="BX1413:CA1413"/>
    <mergeCell ref="CB1413:CE1413"/>
    <mergeCell ref="BX1408:CA1408"/>
    <mergeCell ref="CB1408:CE1408"/>
    <mergeCell ref="BX1409:CA1409"/>
    <mergeCell ref="CB1409:CE1409"/>
    <mergeCell ref="BX1410:CA1410"/>
    <mergeCell ref="CB1410:CE1410"/>
    <mergeCell ref="BX1405:CA1405"/>
    <mergeCell ref="CB1405:CE1405"/>
    <mergeCell ref="BX1406:CA1406"/>
    <mergeCell ref="CB1406:CE1406"/>
    <mergeCell ref="BX1407:CA1407"/>
    <mergeCell ref="CB1407:CE1407"/>
    <mergeCell ref="BX1402:CA1402"/>
    <mergeCell ref="CB1402:CE1402"/>
    <mergeCell ref="BX1403:CA1403"/>
    <mergeCell ref="CB1403:CE1403"/>
    <mergeCell ref="BX1404:CA1404"/>
    <mergeCell ref="CB1404:CE1404"/>
    <mergeCell ref="BX1399:CA1399"/>
    <mergeCell ref="CB1399:CE1399"/>
    <mergeCell ref="BX1400:CA1400"/>
    <mergeCell ref="CB1400:CE1400"/>
    <mergeCell ref="BX1401:CA1401"/>
    <mergeCell ref="CB1401:CE1401"/>
    <mergeCell ref="CD1395:CE1397"/>
    <mergeCell ref="AR1395:BC1395"/>
    <mergeCell ref="AR1396:BC1396"/>
    <mergeCell ref="BD1397:BE1397"/>
    <mergeCell ref="BF1397:BG1397"/>
    <mergeCell ref="BX1398:CA1398"/>
    <mergeCell ref="CB1398:CE1398"/>
    <mergeCell ref="AZ1398:BC1398"/>
    <mergeCell ref="BD1398:BG1398"/>
    <mergeCell ref="AR1398:AU1398"/>
    <mergeCell ref="AR1320:AU1320"/>
    <mergeCell ref="AV1320:AY1320"/>
    <mergeCell ref="BX1395:BY1397"/>
    <mergeCell ref="BZ1395:CA1397"/>
    <mergeCell ref="CB1395:CC1397"/>
    <mergeCell ref="F1366:AK1366"/>
    <mergeCell ref="AL1366:AM1366"/>
    <mergeCell ref="AN1366:AQ1366"/>
    <mergeCell ref="AR1366:AU1366"/>
    <mergeCell ref="AV1366:AY1366"/>
    <mergeCell ref="A451:U451"/>
    <mergeCell ref="A1320:M1320"/>
    <mergeCell ref="N1320:O1320"/>
    <mergeCell ref="P1320:S1320"/>
    <mergeCell ref="T1320:W1320"/>
    <mergeCell ref="X1320:AA1320"/>
    <mergeCell ref="A1241:B1241"/>
    <mergeCell ref="R939:S942"/>
    <mergeCell ref="A1318:M1318"/>
    <mergeCell ref="N1318:O1318"/>
    <mergeCell ref="A227:AC227"/>
    <mergeCell ref="AV1333:AY1333"/>
    <mergeCell ref="AV1334:AY1334"/>
    <mergeCell ref="AV1335:AY1335"/>
    <mergeCell ref="AV1336:AY1336"/>
    <mergeCell ref="AV1337:AY1337"/>
    <mergeCell ref="A277:U277"/>
    <mergeCell ref="AN295:AO300"/>
    <mergeCell ref="AT297:AU300"/>
    <mergeCell ref="AT713:AU713"/>
    <mergeCell ref="AZ1333:BC1333"/>
    <mergeCell ref="AZ1334:BC1334"/>
    <mergeCell ref="AZ1335:BC1335"/>
    <mergeCell ref="AZ1336:BC1336"/>
    <mergeCell ref="AZ1337:BC1337"/>
    <mergeCell ref="DD451:DG451"/>
    <mergeCell ref="BD451:BG451"/>
    <mergeCell ref="CZ451:DC451"/>
    <mergeCell ref="BL451:BO451"/>
    <mergeCell ref="BP451:BS451"/>
    <mergeCell ref="DH451:DK451"/>
    <mergeCell ref="DL451:DO451"/>
    <mergeCell ref="AJ1328:BC1328"/>
    <mergeCell ref="AJ1329:BC1329"/>
    <mergeCell ref="CF451:CI451"/>
    <mergeCell ref="CJ451:CM451"/>
    <mergeCell ref="CN451:CQ451"/>
    <mergeCell ref="CR451:CU451"/>
    <mergeCell ref="CV451:CY451"/>
    <mergeCell ref="AZ451:BC451"/>
    <mergeCell ref="CB451:CE451"/>
    <mergeCell ref="DH434:DK434"/>
    <mergeCell ref="DL434:DO434"/>
    <mergeCell ref="CJ434:CM434"/>
    <mergeCell ref="CN434:CQ434"/>
    <mergeCell ref="CR434:CU434"/>
    <mergeCell ref="CV434:CY434"/>
    <mergeCell ref="DL450:DO450"/>
    <mergeCell ref="CJ450:CM450"/>
    <mergeCell ref="CN450:CQ450"/>
    <mergeCell ref="BJ161:BK162"/>
    <mergeCell ref="BP162:BQ162"/>
    <mergeCell ref="V451:W451"/>
    <mergeCell ref="X451:AA451"/>
    <mergeCell ref="AB451:AE451"/>
    <mergeCell ref="AF451:AI451"/>
    <mergeCell ref="AJ451:AM451"/>
    <mergeCell ref="AN451:AQ451"/>
    <mergeCell ref="AR451:AU451"/>
    <mergeCell ref="AV451:AY451"/>
    <mergeCell ref="BN161:BO162"/>
    <mergeCell ref="A161:AC162"/>
    <mergeCell ref="A160:AC160"/>
    <mergeCell ref="CZ434:DC434"/>
    <mergeCell ref="DD434:DG434"/>
    <mergeCell ref="AT161:AU162"/>
    <mergeCell ref="AR161:AS162"/>
    <mergeCell ref="BD162:BE162"/>
    <mergeCell ref="BF162:BG162"/>
    <mergeCell ref="BH161:BI162"/>
    <mergeCell ref="CJ211:CM211"/>
    <mergeCell ref="CN211:CQ211"/>
    <mergeCell ref="CJ218:CM218"/>
    <mergeCell ref="CN218:CQ218"/>
    <mergeCell ref="CJ212:CM212"/>
    <mergeCell ref="CN212:CQ212"/>
    <mergeCell ref="CJ213:CM213"/>
    <mergeCell ref="CN213:CQ213"/>
    <mergeCell ref="CN214:CQ214"/>
    <mergeCell ref="CJ209:CM209"/>
    <mergeCell ref="CN209:CQ209"/>
    <mergeCell ref="CJ207:CM207"/>
    <mergeCell ref="CN207:CQ207"/>
    <mergeCell ref="CJ210:CM210"/>
    <mergeCell ref="CN210:CQ210"/>
    <mergeCell ref="CJ205:CM205"/>
    <mergeCell ref="CN205:CQ205"/>
    <mergeCell ref="CJ206:CM206"/>
    <mergeCell ref="CN206:CQ206"/>
    <mergeCell ref="CJ208:CM208"/>
    <mergeCell ref="CN208:CQ208"/>
    <mergeCell ref="CJ202:CM202"/>
    <mergeCell ref="CN202:CQ202"/>
    <mergeCell ref="CJ203:CM203"/>
    <mergeCell ref="CN203:CQ203"/>
    <mergeCell ref="CJ204:CM204"/>
    <mergeCell ref="CN204:CQ204"/>
    <mergeCell ref="CJ199:CM199"/>
    <mergeCell ref="CN199:CQ199"/>
    <mergeCell ref="CJ200:CM200"/>
    <mergeCell ref="CN200:CQ200"/>
    <mergeCell ref="CJ201:CM201"/>
    <mergeCell ref="CN201:CQ201"/>
    <mergeCell ref="CJ196:CM196"/>
    <mergeCell ref="CN196:CQ196"/>
    <mergeCell ref="CJ197:CM197"/>
    <mergeCell ref="CN197:CQ197"/>
    <mergeCell ref="CJ198:CM198"/>
    <mergeCell ref="CN198:CQ198"/>
    <mergeCell ref="CJ193:CM193"/>
    <mergeCell ref="CN193:CQ193"/>
    <mergeCell ref="CJ194:CM194"/>
    <mergeCell ref="CN194:CQ194"/>
    <mergeCell ref="CJ195:CM195"/>
    <mergeCell ref="CN195:CQ195"/>
    <mergeCell ref="CJ190:CM190"/>
    <mergeCell ref="CN190:CQ190"/>
    <mergeCell ref="CJ191:CM191"/>
    <mergeCell ref="CN191:CQ191"/>
    <mergeCell ref="CJ192:CM192"/>
    <mergeCell ref="CN192:CQ192"/>
    <mergeCell ref="CJ187:CM187"/>
    <mergeCell ref="CN187:CQ187"/>
    <mergeCell ref="CJ188:CM188"/>
    <mergeCell ref="CN188:CQ188"/>
    <mergeCell ref="CJ189:CM189"/>
    <mergeCell ref="CN189:CQ189"/>
    <mergeCell ref="CJ184:CM184"/>
    <mergeCell ref="CN184:CQ184"/>
    <mergeCell ref="CJ185:CM185"/>
    <mergeCell ref="CN185:CQ185"/>
    <mergeCell ref="CJ186:CM186"/>
    <mergeCell ref="CN186:CQ186"/>
    <mergeCell ref="CJ181:CM181"/>
    <mergeCell ref="CN181:CQ181"/>
    <mergeCell ref="CJ182:CM182"/>
    <mergeCell ref="CN182:CQ182"/>
    <mergeCell ref="CJ183:CM183"/>
    <mergeCell ref="CN183:CQ183"/>
    <mergeCell ref="CJ178:CM178"/>
    <mergeCell ref="CN178:CQ178"/>
    <mergeCell ref="CJ179:CM179"/>
    <mergeCell ref="CN179:CQ179"/>
    <mergeCell ref="CJ180:CM180"/>
    <mergeCell ref="CN180:CQ180"/>
    <mergeCell ref="CJ175:CM175"/>
    <mergeCell ref="CN175:CQ175"/>
    <mergeCell ref="CJ176:CM176"/>
    <mergeCell ref="CN176:CQ176"/>
    <mergeCell ref="CJ177:CM177"/>
    <mergeCell ref="CN177:CQ177"/>
    <mergeCell ref="CJ172:CM172"/>
    <mergeCell ref="CN172:CQ172"/>
    <mergeCell ref="CJ173:CM173"/>
    <mergeCell ref="CN173:CQ173"/>
    <mergeCell ref="CJ174:CM174"/>
    <mergeCell ref="CN174:CQ174"/>
    <mergeCell ref="CJ169:CM169"/>
    <mergeCell ref="CN169:CQ169"/>
    <mergeCell ref="CJ170:CM170"/>
    <mergeCell ref="CN170:CQ170"/>
    <mergeCell ref="CJ171:CM171"/>
    <mergeCell ref="CN171:CQ171"/>
    <mergeCell ref="CJ166:CM166"/>
    <mergeCell ref="CN166:CQ166"/>
    <mergeCell ref="CJ167:CM167"/>
    <mergeCell ref="CN167:CQ167"/>
    <mergeCell ref="CJ168:CM168"/>
    <mergeCell ref="CN168:CQ168"/>
    <mergeCell ref="CN164:CQ164"/>
    <mergeCell ref="CP160:CQ162"/>
    <mergeCell ref="CJ163:CM163"/>
    <mergeCell ref="CN163:CQ163"/>
    <mergeCell ref="CB163:CE163"/>
    <mergeCell ref="CJ165:CM165"/>
    <mergeCell ref="CN165:CQ165"/>
    <mergeCell ref="CN160:CO162"/>
    <mergeCell ref="CB164:CE164"/>
    <mergeCell ref="BV162:BW162"/>
    <mergeCell ref="BP161:BW161"/>
    <mergeCell ref="BX161:BY162"/>
    <mergeCell ref="BX163:CA163"/>
    <mergeCell ref="CF163:CI163"/>
    <mergeCell ref="CJ164:CM164"/>
    <mergeCell ref="CL160:CM162"/>
    <mergeCell ref="CF164:CI164"/>
    <mergeCell ref="BZ161:CA162"/>
    <mergeCell ref="BX164:CA164"/>
    <mergeCell ref="BX211:CA211"/>
    <mergeCell ref="CB211:CE211"/>
    <mergeCell ref="CF211:CI211"/>
    <mergeCell ref="BX218:CA218"/>
    <mergeCell ref="CB218:CE218"/>
    <mergeCell ref="CF218:CI218"/>
    <mergeCell ref="CB212:CE212"/>
    <mergeCell ref="CF212:CI212"/>
    <mergeCell ref="CB213:CE213"/>
    <mergeCell ref="CF213:CI213"/>
    <mergeCell ref="BX209:CA209"/>
    <mergeCell ref="CB209:CE209"/>
    <mergeCell ref="CF209:CI209"/>
    <mergeCell ref="BX210:CA210"/>
    <mergeCell ref="CB210:CE210"/>
    <mergeCell ref="CF210:CI210"/>
    <mergeCell ref="BX206:CA206"/>
    <mergeCell ref="CB206:CE206"/>
    <mergeCell ref="CF206:CI206"/>
    <mergeCell ref="BX208:CA208"/>
    <mergeCell ref="CB208:CE208"/>
    <mergeCell ref="CF208:CI208"/>
    <mergeCell ref="CB207:CE207"/>
    <mergeCell ref="CF207:CI207"/>
    <mergeCell ref="BX207:CA207"/>
    <mergeCell ref="BX204:CA204"/>
    <mergeCell ref="CB204:CE204"/>
    <mergeCell ref="CF204:CI204"/>
    <mergeCell ref="BX205:CA205"/>
    <mergeCell ref="CB205:CE205"/>
    <mergeCell ref="CF205:CI205"/>
    <mergeCell ref="DT421:DW421"/>
    <mergeCell ref="DX421:EA421"/>
    <mergeCell ref="BX234:CA234"/>
    <mergeCell ref="CB234:CE234"/>
    <mergeCell ref="CF234:CI234"/>
    <mergeCell ref="CJ234:CM234"/>
    <mergeCell ref="BX401:CA401"/>
    <mergeCell ref="X408:EE409"/>
    <mergeCell ref="BT410:CI410"/>
    <mergeCell ref="BT411:CI411"/>
    <mergeCell ref="BX201:CA201"/>
    <mergeCell ref="CB201:CE201"/>
    <mergeCell ref="CF201:CI201"/>
    <mergeCell ref="BX202:CA202"/>
    <mergeCell ref="CB202:CE202"/>
    <mergeCell ref="CF202:CI202"/>
    <mergeCell ref="BX199:CA199"/>
    <mergeCell ref="CB199:CE199"/>
    <mergeCell ref="CF199:CI199"/>
    <mergeCell ref="BX200:CA200"/>
    <mergeCell ref="CB200:CE200"/>
    <mergeCell ref="CF200:CI200"/>
    <mergeCell ref="BX197:CA197"/>
    <mergeCell ref="CB197:CE197"/>
    <mergeCell ref="CF197:CI197"/>
    <mergeCell ref="BX198:CA198"/>
    <mergeCell ref="CB198:CE198"/>
    <mergeCell ref="CF198:CI198"/>
    <mergeCell ref="BX195:CA195"/>
    <mergeCell ref="CB195:CE195"/>
    <mergeCell ref="CF195:CI195"/>
    <mergeCell ref="BX196:CA196"/>
    <mergeCell ref="CB196:CE196"/>
    <mergeCell ref="CF196:CI196"/>
    <mergeCell ref="BX193:CA193"/>
    <mergeCell ref="CB193:CE193"/>
    <mergeCell ref="CF193:CI193"/>
    <mergeCell ref="BX194:CA194"/>
    <mergeCell ref="CB194:CE194"/>
    <mergeCell ref="CF194:CI194"/>
    <mergeCell ref="BX191:CA191"/>
    <mergeCell ref="CB191:CE191"/>
    <mergeCell ref="CF191:CI191"/>
    <mergeCell ref="BX192:CA192"/>
    <mergeCell ref="CB192:CE192"/>
    <mergeCell ref="CF192:CI192"/>
    <mergeCell ref="BX189:CA189"/>
    <mergeCell ref="CB189:CE189"/>
    <mergeCell ref="CF189:CI189"/>
    <mergeCell ref="BX190:CA190"/>
    <mergeCell ref="CB190:CE190"/>
    <mergeCell ref="CF190:CI190"/>
    <mergeCell ref="BX187:CA187"/>
    <mergeCell ref="CB187:CE187"/>
    <mergeCell ref="CF187:CI187"/>
    <mergeCell ref="BX188:CA188"/>
    <mergeCell ref="CB188:CE188"/>
    <mergeCell ref="CF188:CI188"/>
    <mergeCell ref="BX185:CA185"/>
    <mergeCell ref="CB185:CE185"/>
    <mergeCell ref="CF185:CI185"/>
    <mergeCell ref="BX186:CA186"/>
    <mergeCell ref="CB186:CE186"/>
    <mergeCell ref="CF186:CI186"/>
    <mergeCell ref="BX183:CA183"/>
    <mergeCell ref="CB183:CE183"/>
    <mergeCell ref="CF183:CI183"/>
    <mergeCell ref="BX184:CA184"/>
    <mergeCell ref="CB184:CE184"/>
    <mergeCell ref="CF184:CI184"/>
    <mergeCell ref="BX181:CA181"/>
    <mergeCell ref="CB181:CE181"/>
    <mergeCell ref="CF181:CI181"/>
    <mergeCell ref="BX182:CA182"/>
    <mergeCell ref="CB182:CE182"/>
    <mergeCell ref="CF182:CI182"/>
    <mergeCell ref="BX179:CA179"/>
    <mergeCell ref="CB179:CE179"/>
    <mergeCell ref="CF179:CI179"/>
    <mergeCell ref="BX180:CA180"/>
    <mergeCell ref="CB180:CE180"/>
    <mergeCell ref="CF180:CI180"/>
    <mergeCell ref="BX177:CA177"/>
    <mergeCell ref="CB177:CE177"/>
    <mergeCell ref="CF177:CI177"/>
    <mergeCell ref="BX178:CA178"/>
    <mergeCell ref="CB178:CE178"/>
    <mergeCell ref="CF178:CI178"/>
    <mergeCell ref="BX175:CA175"/>
    <mergeCell ref="CB175:CE175"/>
    <mergeCell ref="CF175:CI175"/>
    <mergeCell ref="BX176:CA176"/>
    <mergeCell ref="CB176:CE176"/>
    <mergeCell ref="CF176:CI176"/>
    <mergeCell ref="BX173:CA173"/>
    <mergeCell ref="CB173:CE173"/>
    <mergeCell ref="CF173:CI173"/>
    <mergeCell ref="BX174:CA174"/>
    <mergeCell ref="CB174:CE174"/>
    <mergeCell ref="CF174:CI174"/>
    <mergeCell ref="CB170:CE170"/>
    <mergeCell ref="CF170:CI170"/>
    <mergeCell ref="BX171:CA171"/>
    <mergeCell ref="CB171:CE171"/>
    <mergeCell ref="CF171:CI171"/>
    <mergeCell ref="BX172:CA172"/>
    <mergeCell ref="CB172:CE172"/>
    <mergeCell ref="CF172:CI172"/>
    <mergeCell ref="CF167:CI167"/>
    <mergeCell ref="BX168:CA168"/>
    <mergeCell ref="CB168:CE168"/>
    <mergeCell ref="CF168:CI168"/>
    <mergeCell ref="BX169:CA169"/>
    <mergeCell ref="CB169:CE169"/>
    <mergeCell ref="CF169:CI169"/>
    <mergeCell ref="BT165:BW165"/>
    <mergeCell ref="BH165:BK165"/>
    <mergeCell ref="CF165:CI165"/>
    <mergeCell ref="CF158:CG162"/>
    <mergeCell ref="CJ159:CQ159"/>
    <mergeCell ref="BR162:BS162"/>
    <mergeCell ref="BT162:BU162"/>
    <mergeCell ref="CJ160:CK162"/>
    <mergeCell ref="CH158:CI162"/>
    <mergeCell ref="CJ158:CQ158"/>
    <mergeCell ref="AN275:AQ275"/>
    <mergeCell ref="BH266:BI266"/>
    <mergeCell ref="BP275:BS275"/>
    <mergeCell ref="BT275:BW275"/>
    <mergeCell ref="CB161:CC162"/>
    <mergeCell ref="BT164:BW164"/>
    <mergeCell ref="BX165:CA165"/>
    <mergeCell ref="CB165:CE165"/>
    <mergeCell ref="BX166:CA166"/>
    <mergeCell ref="BX170:CA170"/>
    <mergeCell ref="CB166:CE166"/>
    <mergeCell ref="CF166:CI166"/>
    <mergeCell ref="BX167:CA167"/>
    <mergeCell ref="CB167:CE167"/>
    <mergeCell ref="BP262:BQ266"/>
    <mergeCell ref="BP164:BS164"/>
    <mergeCell ref="BP218:BS218"/>
    <mergeCell ref="BT218:BW218"/>
    <mergeCell ref="BP210:BS210"/>
    <mergeCell ref="BT210:BW210"/>
    <mergeCell ref="BP276:BS276"/>
    <mergeCell ref="C216:AC216"/>
    <mergeCell ref="C217:AC217"/>
    <mergeCell ref="AJ297:AK300"/>
    <mergeCell ref="AL297:AM300"/>
    <mergeCell ref="BL301:BO301"/>
    <mergeCell ref="AR276:AU276"/>
    <mergeCell ref="AZ277:BC277"/>
    <mergeCell ref="BD277:BG277"/>
    <mergeCell ref="AV276:AY276"/>
    <mergeCell ref="BX301:CA301"/>
    <mergeCell ref="BL295:BM300"/>
    <mergeCell ref="BN295:BO300"/>
    <mergeCell ref="BX300:BY300"/>
    <mergeCell ref="BP301:BS301"/>
    <mergeCell ref="BT301:BW301"/>
    <mergeCell ref="BX299:CE299"/>
    <mergeCell ref="BX298:CE298"/>
    <mergeCell ref="CB301:CE301"/>
    <mergeCell ref="BL713:BM713"/>
    <mergeCell ref="A152:AC152"/>
    <mergeCell ref="AD152:AE152"/>
    <mergeCell ref="AF152:AI152"/>
    <mergeCell ref="AJ152:AM152"/>
    <mergeCell ref="AN152:AQ152"/>
    <mergeCell ref="AR152:AU152"/>
    <mergeCell ref="BH152:BK152"/>
    <mergeCell ref="AV152:AY152"/>
    <mergeCell ref="AZ218:BC218"/>
    <mergeCell ref="BH713:BI713"/>
    <mergeCell ref="BV713:BW713"/>
    <mergeCell ref="BX713:BY713"/>
    <mergeCell ref="BZ713:CA713"/>
    <mergeCell ref="T712:AE712"/>
    <mergeCell ref="AF712:AQ712"/>
    <mergeCell ref="AR712:BC712"/>
    <mergeCell ref="BD712:BO712"/>
    <mergeCell ref="BP712:CA712"/>
    <mergeCell ref="BJ713:BK713"/>
    <mergeCell ref="AV713:AW713"/>
    <mergeCell ref="BN713:BO713"/>
    <mergeCell ref="BP713:BQ713"/>
    <mergeCell ref="BR713:BS713"/>
    <mergeCell ref="BT713:BU713"/>
    <mergeCell ref="AX713:AY713"/>
    <mergeCell ref="AZ713:BA713"/>
    <mergeCell ref="BB713:BC713"/>
    <mergeCell ref="BD713:BE713"/>
    <mergeCell ref="BF713:BG713"/>
    <mergeCell ref="CB720:CE720"/>
    <mergeCell ref="T710:CA710"/>
    <mergeCell ref="AF720:AI720"/>
    <mergeCell ref="AN720:AQ720"/>
    <mergeCell ref="AV720:AY720"/>
    <mergeCell ref="BD720:BG720"/>
    <mergeCell ref="BH720:BK720"/>
    <mergeCell ref="T713:U713"/>
    <mergeCell ref="V713:W713"/>
    <mergeCell ref="X713:Y713"/>
    <mergeCell ref="CB718:CE718"/>
    <mergeCell ref="BL720:BO720"/>
    <mergeCell ref="BH719:BK719"/>
    <mergeCell ref="BL719:BO719"/>
    <mergeCell ref="BP719:BS719"/>
    <mergeCell ref="BT719:BW719"/>
    <mergeCell ref="BX719:CA719"/>
    <mergeCell ref="BP720:BS720"/>
    <mergeCell ref="BT720:BW720"/>
    <mergeCell ref="BX720:CA720"/>
    <mergeCell ref="BP717:BS717"/>
    <mergeCell ref="AN717:AQ717"/>
    <mergeCell ref="AV717:AY717"/>
    <mergeCell ref="BD717:BG717"/>
    <mergeCell ref="BH717:BK717"/>
    <mergeCell ref="CB719:CE719"/>
    <mergeCell ref="BL718:BO718"/>
    <mergeCell ref="BP718:BS718"/>
    <mergeCell ref="BT718:BW718"/>
    <mergeCell ref="BX718:CA718"/>
    <mergeCell ref="BH718:BK718"/>
    <mergeCell ref="AF717:AI717"/>
    <mergeCell ref="BL717:BO717"/>
    <mergeCell ref="X719:AA719"/>
    <mergeCell ref="AF719:AI719"/>
    <mergeCell ref="AN719:AQ719"/>
    <mergeCell ref="AV719:AY719"/>
    <mergeCell ref="BD719:BG719"/>
    <mergeCell ref="BT716:BW716"/>
    <mergeCell ref="BX716:CA716"/>
    <mergeCell ref="BT717:BW717"/>
    <mergeCell ref="BX717:CA717"/>
    <mergeCell ref="CB717:CE717"/>
    <mergeCell ref="X718:AA718"/>
    <mergeCell ref="AF718:AI718"/>
    <mergeCell ref="AN718:AQ718"/>
    <mergeCell ref="AV718:AY718"/>
    <mergeCell ref="BD718:BG718"/>
    <mergeCell ref="CB716:CE716"/>
    <mergeCell ref="BH715:BK715"/>
    <mergeCell ref="BL715:BO715"/>
    <mergeCell ref="BP715:BS715"/>
    <mergeCell ref="BT715:BW715"/>
    <mergeCell ref="BX715:CA715"/>
    <mergeCell ref="CB715:CE715"/>
    <mergeCell ref="BH716:BK716"/>
    <mergeCell ref="BL716:BO716"/>
    <mergeCell ref="BP716:BS716"/>
    <mergeCell ref="BH714:BK714"/>
    <mergeCell ref="BL714:BO714"/>
    <mergeCell ref="BP714:BS714"/>
    <mergeCell ref="BT714:BW714"/>
    <mergeCell ref="BX714:CA714"/>
    <mergeCell ref="CB714:CE714"/>
    <mergeCell ref="A435:U435"/>
    <mergeCell ref="A442:U442"/>
    <mergeCell ref="X715:AA715"/>
    <mergeCell ref="AF715:AI715"/>
    <mergeCell ref="AN715:AQ715"/>
    <mergeCell ref="AV715:AY715"/>
    <mergeCell ref="AL713:AM713"/>
    <mergeCell ref="AN713:AO713"/>
    <mergeCell ref="AP713:AQ713"/>
    <mergeCell ref="AR713:AS713"/>
    <mergeCell ref="AB1125:BC1126"/>
    <mergeCell ref="AR1274:AY1274"/>
    <mergeCell ref="AR1275:AY1275"/>
    <mergeCell ref="AL1274:AM1276"/>
    <mergeCell ref="AN1274:AO1276"/>
    <mergeCell ref="AP1274:AQ1276"/>
    <mergeCell ref="H1274:AK1276"/>
    <mergeCell ref="R1240:S1241"/>
    <mergeCell ref="AR1276:AS1276"/>
    <mergeCell ref="AT1276:AU1276"/>
    <mergeCell ref="CR1240:CU1241"/>
    <mergeCell ref="CB1240:CQ1240"/>
    <mergeCell ref="AV1240:BG1240"/>
    <mergeCell ref="AJ1240:AU1240"/>
    <mergeCell ref="X1240:AI1240"/>
    <mergeCell ref="T1240:W1241"/>
    <mergeCell ref="BT1241:BW1241"/>
    <mergeCell ref="BP1241:BS1241"/>
    <mergeCell ref="BL1241:BO1241"/>
    <mergeCell ref="BH1241:BK1241"/>
    <mergeCell ref="D1475:AG1475"/>
    <mergeCell ref="AH1475:AI1475"/>
    <mergeCell ref="AJ1475:AM1475"/>
    <mergeCell ref="AN1475:AQ1475"/>
    <mergeCell ref="AR1475:AU1475"/>
    <mergeCell ref="AV1475:AY1475"/>
    <mergeCell ref="D1474:AG1474"/>
    <mergeCell ref="AH1474:AI1474"/>
    <mergeCell ref="AJ1474:AM1474"/>
    <mergeCell ref="AN1474:AQ1474"/>
    <mergeCell ref="AR1474:AU1474"/>
    <mergeCell ref="AV1474:AY1474"/>
    <mergeCell ref="D1473:AG1473"/>
    <mergeCell ref="AH1473:AI1473"/>
    <mergeCell ref="AJ1473:AM1473"/>
    <mergeCell ref="AN1473:AQ1473"/>
    <mergeCell ref="AR1473:AU1473"/>
    <mergeCell ref="AV1473:AY1473"/>
    <mergeCell ref="D1472:AG1472"/>
    <mergeCell ref="AH1472:AI1472"/>
    <mergeCell ref="AJ1472:AM1472"/>
    <mergeCell ref="AN1472:AQ1472"/>
    <mergeCell ref="AR1472:AU1472"/>
    <mergeCell ref="AV1472:AY1472"/>
    <mergeCell ref="D1471:AG1471"/>
    <mergeCell ref="AH1471:AI1471"/>
    <mergeCell ref="AJ1471:AM1471"/>
    <mergeCell ref="AN1471:AQ1471"/>
    <mergeCell ref="AR1471:AU1471"/>
    <mergeCell ref="AV1471:AY1471"/>
    <mergeCell ref="D1470:AG1470"/>
    <mergeCell ref="AH1470:AI1470"/>
    <mergeCell ref="AJ1470:AM1470"/>
    <mergeCell ref="AN1470:AQ1470"/>
    <mergeCell ref="AR1470:AU1470"/>
    <mergeCell ref="AV1470:AY1470"/>
    <mergeCell ref="AP1468:AQ1469"/>
    <mergeCell ref="AR1468:AS1469"/>
    <mergeCell ref="AT1468:AU1469"/>
    <mergeCell ref="AV1468:AW1469"/>
    <mergeCell ref="AX1468:AY1469"/>
    <mergeCell ref="D1469:AG1469"/>
    <mergeCell ref="A1465:B1465"/>
    <mergeCell ref="D1468:AG1468"/>
    <mergeCell ref="AH1468:AI1469"/>
    <mergeCell ref="AJ1468:AK1469"/>
    <mergeCell ref="AL1468:AM1469"/>
    <mergeCell ref="AN1468:AO1469"/>
    <mergeCell ref="AV1462:AY1462"/>
    <mergeCell ref="D1463:AC1463"/>
    <mergeCell ref="AD1463:AE1463"/>
    <mergeCell ref="AF1463:AI1463"/>
    <mergeCell ref="AJ1463:AM1463"/>
    <mergeCell ref="AN1463:AQ1463"/>
    <mergeCell ref="AR1463:AU1463"/>
    <mergeCell ref="AV1463:AY1463"/>
    <mergeCell ref="D1462:AC1462"/>
    <mergeCell ref="AD1462:AE1462"/>
    <mergeCell ref="AF1462:AI1462"/>
    <mergeCell ref="AJ1462:AM1462"/>
    <mergeCell ref="AN1462:AQ1462"/>
    <mergeCell ref="AR1462:AU1462"/>
    <mergeCell ref="AV1460:AY1460"/>
    <mergeCell ref="D1461:AC1461"/>
    <mergeCell ref="AD1461:AE1461"/>
    <mergeCell ref="AF1461:AI1461"/>
    <mergeCell ref="AJ1461:AM1461"/>
    <mergeCell ref="AN1461:AQ1461"/>
    <mergeCell ref="AR1461:AU1461"/>
    <mergeCell ref="AV1461:AY1461"/>
    <mergeCell ref="D1460:AC1460"/>
    <mergeCell ref="AD1460:AE1460"/>
    <mergeCell ref="AF1460:AI1460"/>
    <mergeCell ref="AJ1460:AM1460"/>
    <mergeCell ref="AN1460:AQ1460"/>
    <mergeCell ref="AR1460:AU1460"/>
    <mergeCell ref="AV1458:AY1458"/>
    <mergeCell ref="D1459:AC1459"/>
    <mergeCell ref="AD1459:AE1459"/>
    <mergeCell ref="AF1459:AI1459"/>
    <mergeCell ref="AJ1459:AM1459"/>
    <mergeCell ref="AN1459:AQ1459"/>
    <mergeCell ref="AR1459:AU1459"/>
    <mergeCell ref="AV1459:AY1459"/>
    <mergeCell ref="D1458:AC1458"/>
    <mergeCell ref="AD1458:AE1458"/>
    <mergeCell ref="AF1458:AI1458"/>
    <mergeCell ref="AJ1458:AM1458"/>
    <mergeCell ref="AN1458:AQ1458"/>
    <mergeCell ref="AR1458:AU1458"/>
    <mergeCell ref="AV1456:AY1456"/>
    <mergeCell ref="D1457:AC1457"/>
    <mergeCell ref="AD1457:AE1457"/>
    <mergeCell ref="AF1457:AI1457"/>
    <mergeCell ref="AJ1457:AM1457"/>
    <mergeCell ref="AN1457:AQ1457"/>
    <mergeCell ref="AR1457:AU1457"/>
    <mergeCell ref="AV1457:AY1457"/>
    <mergeCell ref="D1456:AC1456"/>
    <mergeCell ref="AD1456:AE1456"/>
    <mergeCell ref="AF1456:AI1456"/>
    <mergeCell ref="AJ1456:AM1456"/>
    <mergeCell ref="AN1456:AQ1456"/>
    <mergeCell ref="AR1456:AU1456"/>
    <mergeCell ref="AV1454:AY1454"/>
    <mergeCell ref="D1455:AC1455"/>
    <mergeCell ref="AD1455:AE1455"/>
    <mergeCell ref="AF1455:AI1455"/>
    <mergeCell ref="AJ1455:AM1455"/>
    <mergeCell ref="AN1455:AQ1455"/>
    <mergeCell ref="AR1455:AU1455"/>
    <mergeCell ref="AV1455:AY1455"/>
    <mergeCell ref="D1454:AC1454"/>
    <mergeCell ref="AD1454:AE1454"/>
    <mergeCell ref="AF1454:AI1454"/>
    <mergeCell ref="AJ1454:AM1454"/>
    <mergeCell ref="AN1454:AQ1454"/>
    <mergeCell ref="AR1454:AU1454"/>
    <mergeCell ref="AV1452:AY1452"/>
    <mergeCell ref="D1453:AC1453"/>
    <mergeCell ref="AD1453:AE1453"/>
    <mergeCell ref="AF1453:AI1453"/>
    <mergeCell ref="AJ1453:AM1453"/>
    <mergeCell ref="AN1453:AQ1453"/>
    <mergeCell ref="AR1453:AU1453"/>
    <mergeCell ref="AV1453:AY1453"/>
    <mergeCell ref="F1452:AC1452"/>
    <mergeCell ref="AD1452:AE1452"/>
    <mergeCell ref="AF1452:AI1452"/>
    <mergeCell ref="AJ1452:AM1452"/>
    <mergeCell ref="AN1452:AQ1452"/>
    <mergeCell ref="AR1452:AU1452"/>
    <mergeCell ref="AV1450:AY1450"/>
    <mergeCell ref="D1451:AC1451"/>
    <mergeCell ref="AD1451:AE1451"/>
    <mergeCell ref="AF1451:AI1451"/>
    <mergeCell ref="AJ1451:AM1451"/>
    <mergeCell ref="AN1451:AQ1451"/>
    <mergeCell ref="AR1451:AU1451"/>
    <mergeCell ref="AV1451:AY1451"/>
    <mergeCell ref="D1450:AC1450"/>
    <mergeCell ref="AD1450:AE1450"/>
    <mergeCell ref="AF1450:AI1450"/>
    <mergeCell ref="AJ1450:AM1450"/>
    <mergeCell ref="AN1450:AQ1450"/>
    <mergeCell ref="AR1450:AU1450"/>
    <mergeCell ref="AV1448:AY1448"/>
    <mergeCell ref="D1449:AC1449"/>
    <mergeCell ref="AD1449:AE1449"/>
    <mergeCell ref="AF1449:AI1449"/>
    <mergeCell ref="AJ1449:AM1449"/>
    <mergeCell ref="AN1449:AQ1449"/>
    <mergeCell ref="AR1449:AU1449"/>
    <mergeCell ref="AV1449:AY1449"/>
    <mergeCell ref="D1448:AC1448"/>
    <mergeCell ref="AD1448:AE1448"/>
    <mergeCell ref="AF1448:AI1448"/>
    <mergeCell ref="AJ1448:AM1448"/>
    <mergeCell ref="AN1448:AQ1448"/>
    <mergeCell ref="AR1448:AU1448"/>
    <mergeCell ref="AV1446:AY1446"/>
    <mergeCell ref="D1447:AC1447"/>
    <mergeCell ref="AD1447:AE1447"/>
    <mergeCell ref="AF1447:AI1447"/>
    <mergeCell ref="AJ1447:AM1447"/>
    <mergeCell ref="AN1447:AQ1447"/>
    <mergeCell ref="AR1447:AU1447"/>
    <mergeCell ref="AV1447:AY1447"/>
    <mergeCell ref="D1446:AC1446"/>
    <mergeCell ref="AD1446:AE1446"/>
    <mergeCell ref="AF1446:AI1446"/>
    <mergeCell ref="AJ1446:AM1446"/>
    <mergeCell ref="AN1446:AQ1446"/>
    <mergeCell ref="AR1446:AU1446"/>
    <mergeCell ref="AV1444:AY1444"/>
    <mergeCell ref="D1445:AC1445"/>
    <mergeCell ref="AD1445:AE1445"/>
    <mergeCell ref="AF1445:AI1445"/>
    <mergeCell ref="AJ1445:AM1445"/>
    <mergeCell ref="AN1445:AQ1445"/>
    <mergeCell ref="AR1445:AU1445"/>
    <mergeCell ref="AV1445:AY1445"/>
    <mergeCell ref="AP1441:AQ1443"/>
    <mergeCell ref="AR1441:AU1443"/>
    <mergeCell ref="D1443:AC1443"/>
    <mergeCell ref="D1444:AC1444"/>
    <mergeCell ref="AD1444:AE1444"/>
    <mergeCell ref="AF1444:AI1444"/>
    <mergeCell ref="AJ1444:AM1444"/>
    <mergeCell ref="AN1444:AQ1444"/>
    <mergeCell ref="AR1444:AU1444"/>
    <mergeCell ref="D1441:AC1442"/>
    <mergeCell ref="AD1441:AE1443"/>
    <mergeCell ref="AF1441:AG1443"/>
    <mergeCell ref="AH1441:AI1443"/>
    <mergeCell ref="AJ1441:AM1443"/>
    <mergeCell ref="AN1441:AO1443"/>
    <mergeCell ref="AV1434:AY1434"/>
    <mergeCell ref="D1435:AC1435"/>
    <mergeCell ref="AD1435:AE1435"/>
    <mergeCell ref="AF1435:AI1435"/>
    <mergeCell ref="AJ1435:AM1435"/>
    <mergeCell ref="AN1435:AQ1435"/>
    <mergeCell ref="AR1435:AU1435"/>
    <mergeCell ref="AV1435:AY1435"/>
    <mergeCell ref="D1434:AC1434"/>
    <mergeCell ref="AD1434:AE1434"/>
    <mergeCell ref="AF1434:AI1434"/>
    <mergeCell ref="AJ1434:AM1434"/>
    <mergeCell ref="AN1434:AQ1434"/>
    <mergeCell ref="AR1434:AU1434"/>
    <mergeCell ref="AV1432:AY1432"/>
    <mergeCell ref="D1433:AC1433"/>
    <mergeCell ref="AD1433:AE1433"/>
    <mergeCell ref="AF1433:AI1433"/>
    <mergeCell ref="AJ1433:AM1433"/>
    <mergeCell ref="AN1433:AQ1433"/>
    <mergeCell ref="AR1433:AU1433"/>
    <mergeCell ref="AV1433:AY1433"/>
    <mergeCell ref="D1432:AC1432"/>
    <mergeCell ref="AD1432:AE1432"/>
    <mergeCell ref="AF1432:AI1432"/>
    <mergeCell ref="AJ1432:AM1432"/>
    <mergeCell ref="AN1432:AQ1432"/>
    <mergeCell ref="AR1432:AU1432"/>
    <mergeCell ref="AV1430:AY1430"/>
    <mergeCell ref="F1431:AC1431"/>
    <mergeCell ref="AD1431:AE1431"/>
    <mergeCell ref="AF1431:AI1431"/>
    <mergeCell ref="AJ1431:AM1431"/>
    <mergeCell ref="AN1431:AQ1431"/>
    <mergeCell ref="AR1431:AU1431"/>
    <mergeCell ref="AV1431:AY1431"/>
    <mergeCell ref="D1430:AC1430"/>
    <mergeCell ref="AD1430:AE1430"/>
    <mergeCell ref="AF1430:AI1430"/>
    <mergeCell ref="AJ1430:AM1430"/>
    <mergeCell ref="AN1430:AQ1430"/>
    <mergeCell ref="AR1430:AU1430"/>
    <mergeCell ref="AX1428:AY1428"/>
    <mergeCell ref="D1429:AC1429"/>
    <mergeCell ref="AD1429:AE1429"/>
    <mergeCell ref="AF1429:AI1429"/>
    <mergeCell ref="AJ1429:AM1429"/>
    <mergeCell ref="AN1429:AQ1429"/>
    <mergeCell ref="AR1429:AU1429"/>
    <mergeCell ref="AV1429:AY1429"/>
    <mergeCell ref="AJ1427:AQ1427"/>
    <mergeCell ref="AR1427:AY1427"/>
    <mergeCell ref="D1428:AC1428"/>
    <mergeCell ref="AJ1428:AK1428"/>
    <mergeCell ref="AL1428:AM1428"/>
    <mergeCell ref="AN1428:AO1428"/>
    <mergeCell ref="AP1428:AQ1428"/>
    <mergeCell ref="AR1428:AS1428"/>
    <mergeCell ref="AT1428:AU1428"/>
    <mergeCell ref="AV1428:AW1428"/>
    <mergeCell ref="BD1420:BG1420"/>
    <mergeCell ref="BH1420:BK1420"/>
    <mergeCell ref="BL1420:BO1420"/>
    <mergeCell ref="A1423:B1423"/>
    <mergeCell ref="D1426:AC1427"/>
    <mergeCell ref="AD1426:AE1428"/>
    <mergeCell ref="AF1426:AG1428"/>
    <mergeCell ref="AH1426:AI1428"/>
    <mergeCell ref="AJ1426:AQ1426"/>
    <mergeCell ref="AR1426:AY1426"/>
    <mergeCell ref="BL1419:BO1419"/>
    <mergeCell ref="C1420:Y1420"/>
    <mergeCell ref="Z1420:AA1420"/>
    <mergeCell ref="AB1420:AE1420"/>
    <mergeCell ref="AF1420:AI1420"/>
    <mergeCell ref="AJ1420:AM1420"/>
    <mergeCell ref="AN1420:AQ1420"/>
    <mergeCell ref="AR1420:AU1420"/>
    <mergeCell ref="AZ1418:BC1418"/>
    <mergeCell ref="BD1418:BG1418"/>
    <mergeCell ref="BH1418:BK1418"/>
    <mergeCell ref="AV1420:AY1420"/>
    <mergeCell ref="AZ1420:BC1420"/>
    <mergeCell ref="AN1419:AQ1419"/>
    <mergeCell ref="AR1419:AU1419"/>
    <mergeCell ref="AV1419:AY1419"/>
    <mergeCell ref="AZ1419:BC1419"/>
    <mergeCell ref="AR1418:AU1418"/>
    <mergeCell ref="BL1418:BO1418"/>
    <mergeCell ref="C1419:Y1419"/>
    <mergeCell ref="Z1419:AA1419"/>
    <mergeCell ref="AB1419:AE1419"/>
    <mergeCell ref="AF1419:AI1419"/>
    <mergeCell ref="AJ1419:AM1419"/>
    <mergeCell ref="BD1419:BG1419"/>
    <mergeCell ref="BH1419:BK1419"/>
    <mergeCell ref="AV1418:AY1418"/>
    <mergeCell ref="C1418:Y1418"/>
    <mergeCell ref="Z1418:AA1418"/>
    <mergeCell ref="AB1418:AE1418"/>
    <mergeCell ref="AF1418:AI1418"/>
    <mergeCell ref="AJ1418:AM1418"/>
    <mergeCell ref="AN1418:AQ1418"/>
    <mergeCell ref="AR1417:AU1417"/>
    <mergeCell ref="AN1417:AQ1417"/>
    <mergeCell ref="AV1417:AY1417"/>
    <mergeCell ref="AZ1417:BC1417"/>
    <mergeCell ref="BD1417:BG1417"/>
    <mergeCell ref="BH1417:BK1417"/>
    <mergeCell ref="BL1417:BO1417"/>
    <mergeCell ref="C1417:Y1417"/>
    <mergeCell ref="Z1417:AA1417"/>
    <mergeCell ref="AB1417:AE1417"/>
    <mergeCell ref="AF1417:AI1417"/>
    <mergeCell ref="AJ1417:AM1417"/>
    <mergeCell ref="AR1416:AU1416"/>
    <mergeCell ref="AV1416:AY1416"/>
    <mergeCell ref="AZ1416:BC1416"/>
    <mergeCell ref="BD1416:BG1416"/>
    <mergeCell ref="BH1416:BK1416"/>
    <mergeCell ref="BL1416:BO1416"/>
    <mergeCell ref="C1416:Y1416"/>
    <mergeCell ref="Z1416:AA1416"/>
    <mergeCell ref="AB1416:AE1416"/>
    <mergeCell ref="AF1416:AI1416"/>
    <mergeCell ref="AJ1416:AM1416"/>
    <mergeCell ref="AN1416:AQ1416"/>
    <mergeCell ref="AR1415:AU1415"/>
    <mergeCell ref="AV1415:AY1415"/>
    <mergeCell ref="AZ1415:BC1415"/>
    <mergeCell ref="BD1415:BG1415"/>
    <mergeCell ref="BH1415:BK1415"/>
    <mergeCell ref="BL1415:BO1415"/>
    <mergeCell ref="C1415:Y1415"/>
    <mergeCell ref="Z1415:AA1415"/>
    <mergeCell ref="AB1415:AE1415"/>
    <mergeCell ref="AF1415:AI1415"/>
    <mergeCell ref="AJ1415:AM1415"/>
    <mergeCell ref="AN1415:AQ1415"/>
    <mergeCell ref="AR1414:AU1414"/>
    <mergeCell ref="AV1414:AY1414"/>
    <mergeCell ref="AZ1414:BC1414"/>
    <mergeCell ref="BD1414:BG1414"/>
    <mergeCell ref="BH1414:BK1414"/>
    <mergeCell ref="BL1414:BO1414"/>
    <mergeCell ref="AZ1413:BC1413"/>
    <mergeCell ref="BD1413:BG1413"/>
    <mergeCell ref="BH1413:BK1413"/>
    <mergeCell ref="BL1413:BO1413"/>
    <mergeCell ref="C1414:Y1414"/>
    <mergeCell ref="Z1414:AA1414"/>
    <mergeCell ref="AB1414:AE1414"/>
    <mergeCell ref="AF1414:AI1414"/>
    <mergeCell ref="AJ1414:AM1414"/>
    <mergeCell ref="AN1414:AQ1414"/>
    <mergeCell ref="BL1412:BO1412"/>
    <mergeCell ref="A1413:B1413"/>
    <mergeCell ref="C1413:Y1413"/>
    <mergeCell ref="Z1413:AA1413"/>
    <mergeCell ref="AB1413:AE1413"/>
    <mergeCell ref="AF1413:AI1413"/>
    <mergeCell ref="AJ1413:AM1413"/>
    <mergeCell ref="AN1413:AQ1413"/>
    <mergeCell ref="AR1413:AU1413"/>
    <mergeCell ref="AV1413:AY1413"/>
    <mergeCell ref="AN1412:AQ1412"/>
    <mergeCell ref="AR1412:AU1412"/>
    <mergeCell ref="AV1412:AY1412"/>
    <mergeCell ref="AZ1412:BC1412"/>
    <mergeCell ref="BD1412:BG1412"/>
    <mergeCell ref="BH1412:BK1412"/>
    <mergeCell ref="AV1411:AY1411"/>
    <mergeCell ref="AZ1411:BC1411"/>
    <mergeCell ref="BD1411:BG1411"/>
    <mergeCell ref="BH1411:BK1411"/>
    <mergeCell ref="BL1411:BO1411"/>
    <mergeCell ref="A1412:Y1412"/>
    <mergeCell ref="Z1412:AA1412"/>
    <mergeCell ref="AB1412:AE1412"/>
    <mergeCell ref="AF1412:AI1412"/>
    <mergeCell ref="AJ1412:AM1412"/>
    <mergeCell ref="BD1410:BG1410"/>
    <mergeCell ref="BH1410:BK1410"/>
    <mergeCell ref="BL1410:BO1410"/>
    <mergeCell ref="C1411:Y1411"/>
    <mergeCell ref="Z1411:AA1411"/>
    <mergeCell ref="AB1411:AE1411"/>
    <mergeCell ref="AF1411:AI1411"/>
    <mergeCell ref="AJ1411:AM1411"/>
    <mergeCell ref="AN1411:AQ1411"/>
    <mergeCell ref="AR1411:AU1411"/>
    <mergeCell ref="BL1409:BO1409"/>
    <mergeCell ref="C1410:Y1410"/>
    <mergeCell ref="Z1410:AA1410"/>
    <mergeCell ref="AB1410:AE1410"/>
    <mergeCell ref="AF1410:AI1410"/>
    <mergeCell ref="AJ1410:AM1410"/>
    <mergeCell ref="AN1410:AQ1410"/>
    <mergeCell ref="AR1410:AU1410"/>
    <mergeCell ref="AV1410:AY1410"/>
    <mergeCell ref="AZ1410:BC1410"/>
    <mergeCell ref="AN1409:AQ1409"/>
    <mergeCell ref="AR1409:AU1409"/>
    <mergeCell ref="AV1409:AY1409"/>
    <mergeCell ref="AZ1409:BC1409"/>
    <mergeCell ref="BD1409:BG1409"/>
    <mergeCell ref="BH1409:BK1409"/>
    <mergeCell ref="A1409:B1409"/>
    <mergeCell ref="C1409:Y1409"/>
    <mergeCell ref="Z1409:AA1409"/>
    <mergeCell ref="AB1409:AE1409"/>
    <mergeCell ref="AF1409:AI1409"/>
    <mergeCell ref="AJ1409:AM1409"/>
    <mergeCell ref="AR1408:AU1408"/>
    <mergeCell ref="AV1408:AY1408"/>
    <mergeCell ref="AZ1408:BC1408"/>
    <mergeCell ref="BD1408:BG1408"/>
    <mergeCell ref="BH1408:BK1408"/>
    <mergeCell ref="BL1408:BO1408"/>
    <mergeCell ref="A1408:Y1408"/>
    <mergeCell ref="Z1408:AA1408"/>
    <mergeCell ref="AB1408:AE1408"/>
    <mergeCell ref="AF1408:AI1408"/>
    <mergeCell ref="AJ1408:AM1408"/>
    <mergeCell ref="AN1408:AQ1408"/>
    <mergeCell ref="AR1407:AU1407"/>
    <mergeCell ref="AV1407:AY1407"/>
    <mergeCell ref="AZ1407:BC1407"/>
    <mergeCell ref="BD1407:BG1407"/>
    <mergeCell ref="BH1407:BK1407"/>
    <mergeCell ref="BL1407:BO1407"/>
    <mergeCell ref="A1407:Y1407"/>
    <mergeCell ref="Z1407:AA1407"/>
    <mergeCell ref="AB1407:AE1407"/>
    <mergeCell ref="AF1407:AI1407"/>
    <mergeCell ref="AJ1407:AM1407"/>
    <mergeCell ref="AN1407:AQ1407"/>
    <mergeCell ref="AR1406:AU1406"/>
    <mergeCell ref="AV1406:AY1406"/>
    <mergeCell ref="AZ1406:BC1406"/>
    <mergeCell ref="BD1406:BG1406"/>
    <mergeCell ref="BH1406:BK1406"/>
    <mergeCell ref="BL1406:BO1406"/>
    <mergeCell ref="C1406:Y1406"/>
    <mergeCell ref="Z1406:AA1406"/>
    <mergeCell ref="AB1406:AE1406"/>
    <mergeCell ref="AF1406:AI1406"/>
    <mergeCell ref="AJ1406:AM1406"/>
    <mergeCell ref="AN1406:AQ1406"/>
    <mergeCell ref="AR1405:AU1405"/>
    <mergeCell ref="AV1405:AY1405"/>
    <mergeCell ref="AZ1405:BC1405"/>
    <mergeCell ref="BD1405:BG1405"/>
    <mergeCell ref="BH1405:BK1405"/>
    <mergeCell ref="BL1405:BO1405"/>
    <mergeCell ref="C1405:Y1405"/>
    <mergeCell ref="Z1405:AA1405"/>
    <mergeCell ref="AB1405:AE1405"/>
    <mergeCell ref="AF1405:AI1405"/>
    <mergeCell ref="AJ1405:AM1405"/>
    <mergeCell ref="AN1405:AQ1405"/>
    <mergeCell ref="AR1404:AU1404"/>
    <mergeCell ref="AV1404:AY1404"/>
    <mergeCell ref="AZ1404:BC1404"/>
    <mergeCell ref="BD1404:BG1404"/>
    <mergeCell ref="BH1404:BK1404"/>
    <mergeCell ref="BL1404:BO1404"/>
    <mergeCell ref="C1404:Y1404"/>
    <mergeCell ref="Z1404:AA1404"/>
    <mergeCell ref="AB1404:AE1404"/>
    <mergeCell ref="AF1404:AI1404"/>
    <mergeCell ref="AJ1404:AM1404"/>
    <mergeCell ref="AN1404:AQ1404"/>
    <mergeCell ref="AR1403:AU1403"/>
    <mergeCell ref="AV1403:AY1403"/>
    <mergeCell ref="AZ1403:BC1403"/>
    <mergeCell ref="BD1403:BG1403"/>
    <mergeCell ref="BH1403:BK1403"/>
    <mergeCell ref="BL1403:BO1403"/>
    <mergeCell ref="C1403:Y1403"/>
    <mergeCell ref="Z1403:AA1403"/>
    <mergeCell ref="AB1403:AE1403"/>
    <mergeCell ref="AF1403:AI1403"/>
    <mergeCell ref="AJ1403:AM1403"/>
    <mergeCell ref="AN1403:AQ1403"/>
    <mergeCell ref="AR1402:AU1402"/>
    <mergeCell ref="AV1402:AY1402"/>
    <mergeCell ref="AZ1402:BC1402"/>
    <mergeCell ref="BD1402:BG1402"/>
    <mergeCell ref="BH1402:BK1402"/>
    <mergeCell ref="BL1402:BO1402"/>
    <mergeCell ref="C1402:Y1402"/>
    <mergeCell ref="Z1402:AA1402"/>
    <mergeCell ref="AB1402:AE1402"/>
    <mergeCell ref="AF1402:AI1402"/>
    <mergeCell ref="AJ1402:AM1402"/>
    <mergeCell ref="AN1402:AQ1402"/>
    <mergeCell ref="AR1401:AU1401"/>
    <mergeCell ref="AV1401:AY1401"/>
    <mergeCell ref="AZ1401:BC1401"/>
    <mergeCell ref="BD1401:BG1401"/>
    <mergeCell ref="BH1401:BK1401"/>
    <mergeCell ref="BL1401:BO1401"/>
    <mergeCell ref="C1401:Y1401"/>
    <mergeCell ref="Z1401:AA1401"/>
    <mergeCell ref="AB1401:AE1401"/>
    <mergeCell ref="AF1401:AI1401"/>
    <mergeCell ref="AJ1401:AM1401"/>
    <mergeCell ref="AN1401:AQ1401"/>
    <mergeCell ref="AR1400:AU1400"/>
    <mergeCell ref="AV1400:AY1400"/>
    <mergeCell ref="AZ1400:BC1400"/>
    <mergeCell ref="BD1400:BG1400"/>
    <mergeCell ref="BH1400:BK1400"/>
    <mergeCell ref="BL1400:BO1400"/>
    <mergeCell ref="A1400:Y1400"/>
    <mergeCell ref="Z1400:AA1400"/>
    <mergeCell ref="AB1400:AE1400"/>
    <mergeCell ref="AF1400:AI1400"/>
    <mergeCell ref="AJ1400:AM1400"/>
    <mergeCell ref="AN1400:AQ1400"/>
    <mergeCell ref="AR1399:AU1399"/>
    <mergeCell ref="AV1399:AY1399"/>
    <mergeCell ref="AZ1399:BC1399"/>
    <mergeCell ref="BD1399:BG1399"/>
    <mergeCell ref="BH1399:BK1399"/>
    <mergeCell ref="BL1399:BO1399"/>
    <mergeCell ref="A1399:Y1399"/>
    <mergeCell ref="Z1399:AA1399"/>
    <mergeCell ref="AB1399:AE1399"/>
    <mergeCell ref="AF1399:AI1399"/>
    <mergeCell ref="AJ1399:AM1399"/>
    <mergeCell ref="AN1399:AQ1399"/>
    <mergeCell ref="BH1398:BK1398"/>
    <mergeCell ref="BL1398:BO1398"/>
    <mergeCell ref="AJ1396:AQ1396"/>
    <mergeCell ref="A1397:Y1397"/>
    <mergeCell ref="AJ1397:AK1397"/>
    <mergeCell ref="AL1397:AM1397"/>
    <mergeCell ref="AN1397:AO1397"/>
    <mergeCell ref="AP1397:AQ1397"/>
    <mergeCell ref="A1398:Y1398"/>
    <mergeCell ref="AZ1397:BA1397"/>
    <mergeCell ref="BB1397:BC1397"/>
    <mergeCell ref="AB1398:AE1398"/>
    <mergeCell ref="AF1398:AI1398"/>
    <mergeCell ref="AJ1398:AM1398"/>
    <mergeCell ref="AN1398:AQ1398"/>
    <mergeCell ref="AV1398:AY1398"/>
    <mergeCell ref="AR1397:AS1397"/>
    <mergeCell ref="AT1397:AU1397"/>
    <mergeCell ref="Z1398:AA1398"/>
    <mergeCell ref="X1241:AA1241"/>
    <mergeCell ref="AB1320:AE1320"/>
    <mergeCell ref="D1367:AK1367"/>
    <mergeCell ref="AH1395:AI1397"/>
    <mergeCell ref="AJ1395:AQ1395"/>
    <mergeCell ref="AJ1320:AM1320"/>
    <mergeCell ref="AL1367:AM1367"/>
    <mergeCell ref="F1368:AK1368"/>
    <mergeCell ref="F1369:AK1369"/>
    <mergeCell ref="AF1391:AI1391"/>
    <mergeCell ref="AJ1391:AM1391"/>
    <mergeCell ref="AN1391:AQ1391"/>
    <mergeCell ref="I1240:Q1241"/>
    <mergeCell ref="AF1241:AI1241"/>
    <mergeCell ref="AB1241:AE1241"/>
    <mergeCell ref="M1388:AC1388"/>
    <mergeCell ref="M1390:AC1390"/>
    <mergeCell ref="AJ1390:AM1390"/>
    <mergeCell ref="AN1390:AQ1390"/>
    <mergeCell ref="A1395:Y1396"/>
    <mergeCell ref="Z1395:AA1397"/>
    <mergeCell ref="AB1395:AC1397"/>
    <mergeCell ref="AD1395:AE1397"/>
    <mergeCell ref="AF1395:AG1397"/>
    <mergeCell ref="AD1390:AE1390"/>
    <mergeCell ref="AF1390:AI1390"/>
    <mergeCell ref="A1391:B1391"/>
    <mergeCell ref="M1391:AC1391"/>
    <mergeCell ref="AD1391:AE1391"/>
    <mergeCell ref="AV1389:AY1389"/>
    <mergeCell ref="AV1390:AY1390"/>
    <mergeCell ref="AR1390:AU1390"/>
    <mergeCell ref="AV1391:AY1391"/>
    <mergeCell ref="AR1391:AU1391"/>
    <mergeCell ref="M1389:AC1389"/>
    <mergeCell ref="AD1389:AE1389"/>
    <mergeCell ref="AF1389:AI1389"/>
    <mergeCell ref="AJ1389:AM1389"/>
    <mergeCell ref="AN1389:AQ1389"/>
    <mergeCell ref="AR1389:AU1389"/>
    <mergeCell ref="AD1388:AE1388"/>
    <mergeCell ref="AF1388:AI1388"/>
    <mergeCell ref="AJ1388:AM1388"/>
    <mergeCell ref="AN1388:AQ1388"/>
    <mergeCell ref="AR1388:AU1388"/>
    <mergeCell ref="AV1386:AY1386"/>
    <mergeCell ref="AV1387:AY1387"/>
    <mergeCell ref="AV1388:AY1388"/>
    <mergeCell ref="M1387:AC1387"/>
    <mergeCell ref="AD1387:AE1387"/>
    <mergeCell ref="AF1387:AI1387"/>
    <mergeCell ref="AJ1387:AM1387"/>
    <mergeCell ref="AN1387:AQ1387"/>
    <mergeCell ref="AR1387:AU1387"/>
    <mergeCell ref="AV1385:AY1385"/>
    <mergeCell ref="M1384:AC1384"/>
    <mergeCell ref="AD1384:AE1384"/>
    <mergeCell ref="O1386:AC1386"/>
    <mergeCell ref="AD1386:AE1386"/>
    <mergeCell ref="AF1386:AI1386"/>
    <mergeCell ref="AJ1386:AM1386"/>
    <mergeCell ref="AN1386:AQ1386"/>
    <mergeCell ref="AR1386:AU1386"/>
    <mergeCell ref="M1385:AC1385"/>
    <mergeCell ref="AD1385:AE1385"/>
    <mergeCell ref="AF1385:AI1385"/>
    <mergeCell ref="AJ1385:AM1385"/>
    <mergeCell ref="AN1385:AQ1385"/>
    <mergeCell ref="AR1385:AU1385"/>
    <mergeCell ref="AR1383:AS1383"/>
    <mergeCell ref="AF1384:AI1384"/>
    <mergeCell ref="AJ1384:AM1384"/>
    <mergeCell ref="AN1384:AQ1384"/>
    <mergeCell ref="AR1384:AU1384"/>
    <mergeCell ref="AX1381:AY1383"/>
    <mergeCell ref="AJ1382:AU1382"/>
    <mergeCell ref="AT1383:AU1383"/>
    <mergeCell ref="AV1384:AY1384"/>
    <mergeCell ref="M1381:AC1382"/>
    <mergeCell ref="AD1381:AE1383"/>
    <mergeCell ref="AF1381:AG1383"/>
    <mergeCell ref="AH1381:AI1383"/>
    <mergeCell ref="AJ1381:AU1381"/>
    <mergeCell ref="M1383:AC1383"/>
    <mergeCell ref="AJ1383:AK1383"/>
    <mergeCell ref="AL1383:AM1383"/>
    <mergeCell ref="AN1383:AO1383"/>
    <mergeCell ref="AP1383:AQ1383"/>
    <mergeCell ref="F1375:AK1375"/>
    <mergeCell ref="AL1375:AM1375"/>
    <mergeCell ref="AN1375:AQ1375"/>
    <mergeCell ref="AR1375:AU1375"/>
    <mergeCell ref="AV1375:AY1375"/>
    <mergeCell ref="F1376:AK1376"/>
    <mergeCell ref="AL1376:AM1376"/>
    <mergeCell ref="AN1376:AQ1376"/>
    <mergeCell ref="AR1376:AU1376"/>
    <mergeCell ref="AV1376:AY1376"/>
    <mergeCell ref="F1373:AK1373"/>
    <mergeCell ref="AL1373:AM1373"/>
    <mergeCell ref="AN1373:AQ1373"/>
    <mergeCell ref="AR1373:AU1373"/>
    <mergeCell ref="AV1373:AY1373"/>
    <mergeCell ref="F1374:AK1374"/>
    <mergeCell ref="AL1374:AM1374"/>
    <mergeCell ref="AN1374:AQ1374"/>
    <mergeCell ref="AR1374:AU1374"/>
    <mergeCell ref="AV1374:AY1374"/>
    <mergeCell ref="F1371:AK1371"/>
    <mergeCell ref="AL1371:AM1371"/>
    <mergeCell ref="AN1371:AQ1371"/>
    <mergeCell ref="AR1371:AU1371"/>
    <mergeCell ref="AV1371:AY1371"/>
    <mergeCell ref="F1372:AK1372"/>
    <mergeCell ref="AL1372:AM1372"/>
    <mergeCell ref="AN1372:AQ1372"/>
    <mergeCell ref="AR1372:AU1372"/>
    <mergeCell ref="AV1372:AY1372"/>
    <mergeCell ref="D1365:AK1365"/>
    <mergeCell ref="AL1365:AM1365"/>
    <mergeCell ref="AN1365:AQ1365"/>
    <mergeCell ref="AR1365:AU1365"/>
    <mergeCell ref="AV1365:AY1365"/>
    <mergeCell ref="F1370:AK1370"/>
    <mergeCell ref="AL1370:AM1370"/>
    <mergeCell ref="AN1370:AQ1370"/>
    <mergeCell ref="AR1370:AU1370"/>
    <mergeCell ref="AV1370:AY1370"/>
    <mergeCell ref="AV1362:AW1363"/>
    <mergeCell ref="AX1362:AY1363"/>
    <mergeCell ref="D1363:AK1363"/>
    <mergeCell ref="D1364:AK1364"/>
    <mergeCell ref="AL1364:AM1364"/>
    <mergeCell ref="AN1364:AQ1364"/>
    <mergeCell ref="AR1364:AU1364"/>
    <mergeCell ref="AV1364:AY1364"/>
    <mergeCell ref="D1362:AK1362"/>
    <mergeCell ref="AL1362:AM1363"/>
    <mergeCell ref="AN1362:AO1363"/>
    <mergeCell ref="AP1362:AQ1363"/>
    <mergeCell ref="AR1362:AS1363"/>
    <mergeCell ref="AT1362:AU1363"/>
    <mergeCell ref="AF1354:AI1354"/>
    <mergeCell ref="AJ1354:AM1354"/>
    <mergeCell ref="AN1354:AQ1354"/>
    <mergeCell ref="AR1354:AU1354"/>
    <mergeCell ref="AV1354:AY1354"/>
    <mergeCell ref="A1357:B1357"/>
    <mergeCell ref="A1354:M1354"/>
    <mergeCell ref="N1354:O1354"/>
    <mergeCell ref="P1354:S1354"/>
    <mergeCell ref="T1354:W1354"/>
    <mergeCell ref="X1354:AA1354"/>
    <mergeCell ref="AB1354:AE1354"/>
    <mergeCell ref="AB1353:AE1353"/>
    <mergeCell ref="AF1353:AI1353"/>
    <mergeCell ref="AJ1353:AM1353"/>
    <mergeCell ref="AN1353:AQ1353"/>
    <mergeCell ref="AR1353:AU1353"/>
    <mergeCell ref="AV1353:AY1353"/>
    <mergeCell ref="AF1352:AI1352"/>
    <mergeCell ref="AJ1352:AM1352"/>
    <mergeCell ref="AN1352:AQ1352"/>
    <mergeCell ref="AR1352:AU1352"/>
    <mergeCell ref="AV1352:AY1352"/>
    <mergeCell ref="A1353:M1353"/>
    <mergeCell ref="N1353:O1353"/>
    <mergeCell ref="P1353:S1353"/>
    <mergeCell ref="T1353:W1353"/>
    <mergeCell ref="X1353:AA1353"/>
    <mergeCell ref="A1352:M1352"/>
    <mergeCell ref="N1352:O1352"/>
    <mergeCell ref="P1352:S1352"/>
    <mergeCell ref="T1352:W1352"/>
    <mergeCell ref="X1352:AA1352"/>
    <mergeCell ref="AB1352:AE1352"/>
    <mergeCell ref="AB1351:AE1351"/>
    <mergeCell ref="AF1351:AI1351"/>
    <mergeCell ref="AJ1351:AM1351"/>
    <mergeCell ref="AN1351:AQ1351"/>
    <mergeCell ref="AR1351:AU1351"/>
    <mergeCell ref="AV1351:AY1351"/>
    <mergeCell ref="AF1350:AI1350"/>
    <mergeCell ref="AJ1350:AM1350"/>
    <mergeCell ref="AN1350:AQ1350"/>
    <mergeCell ref="AR1350:AU1350"/>
    <mergeCell ref="AV1350:AY1350"/>
    <mergeCell ref="A1351:M1351"/>
    <mergeCell ref="N1351:O1351"/>
    <mergeCell ref="P1351:S1351"/>
    <mergeCell ref="T1351:W1351"/>
    <mergeCell ref="X1351:AA1351"/>
    <mergeCell ref="A1350:M1350"/>
    <mergeCell ref="N1350:O1350"/>
    <mergeCell ref="P1350:S1350"/>
    <mergeCell ref="T1350:W1350"/>
    <mergeCell ref="X1350:AA1350"/>
    <mergeCell ref="AB1350:AE1350"/>
    <mergeCell ref="AB1349:AE1349"/>
    <mergeCell ref="AF1349:AI1349"/>
    <mergeCell ref="AJ1349:AM1349"/>
    <mergeCell ref="AN1349:AQ1349"/>
    <mergeCell ref="AR1349:AU1349"/>
    <mergeCell ref="AV1349:AY1349"/>
    <mergeCell ref="AF1348:AI1348"/>
    <mergeCell ref="AJ1348:AM1348"/>
    <mergeCell ref="AN1348:AQ1348"/>
    <mergeCell ref="AR1348:AU1348"/>
    <mergeCell ref="AV1348:AY1348"/>
    <mergeCell ref="A1349:M1349"/>
    <mergeCell ref="N1349:O1349"/>
    <mergeCell ref="P1349:S1349"/>
    <mergeCell ref="T1349:W1349"/>
    <mergeCell ref="X1349:AA1349"/>
    <mergeCell ref="AJ1347:AM1347"/>
    <mergeCell ref="AN1347:AQ1347"/>
    <mergeCell ref="AR1347:AU1347"/>
    <mergeCell ref="AV1347:AY1347"/>
    <mergeCell ref="A1348:M1348"/>
    <mergeCell ref="N1348:O1348"/>
    <mergeCell ref="P1348:S1348"/>
    <mergeCell ref="T1348:W1348"/>
    <mergeCell ref="X1348:AA1348"/>
    <mergeCell ref="AB1348:AE1348"/>
    <mergeCell ref="AN1346:AQ1346"/>
    <mergeCell ref="AR1346:AU1346"/>
    <mergeCell ref="AV1346:AY1346"/>
    <mergeCell ref="A1347:M1347"/>
    <mergeCell ref="N1347:O1347"/>
    <mergeCell ref="P1347:S1347"/>
    <mergeCell ref="T1347:W1347"/>
    <mergeCell ref="X1347:AA1347"/>
    <mergeCell ref="AB1347:AE1347"/>
    <mergeCell ref="AF1347:AI1347"/>
    <mergeCell ref="AV1344:AW1345"/>
    <mergeCell ref="AX1344:AY1345"/>
    <mergeCell ref="A1346:M1346"/>
    <mergeCell ref="N1346:O1346"/>
    <mergeCell ref="P1346:S1346"/>
    <mergeCell ref="T1346:W1346"/>
    <mergeCell ref="X1346:AA1346"/>
    <mergeCell ref="AB1346:AE1346"/>
    <mergeCell ref="AF1346:AI1346"/>
    <mergeCell ref="AJ1346:AM1346"/>
    <mergeCell ref="AJ1344:AK1345"/>
    <mergeCell ref="AL1344:AM1345"/>
    <mergeCell ref="AN1344:AO1345"/>
    <mergeCell ref="AP1344:AQ1345"/>
    <mergeCell ref="AR1344:AS1345"/>
    <mergeCell ref="AT1344:AU1345"/>
    <mergeCell ref="AN1343:AY1343"/>
    <mergeCell ref="A1344:M1345"/>
    <mergeCell ref="T1344:U1345"/>
    <mergeCell ref="V1344:W1345"/>
    <mergeCell ref="X1344:Y1345"/>
    <mergeCell ref="Z1344:AA1345"/>
    <mergeCell ref="AB1344:AC1345"/>
    <mergeCell ref="AD1344:AE1345"/>
    <mergeCell ref="AF1344:AG1345"/>
    <mergeCell ref="AH1344:AI1345"/>
    <mergeCell ref="AR1337:AU1337"/>
    <mergeCell ref="A1342:M1343"/>
    <mergeCell ref="N1342:O1345"/>
    <mergeCell ref="P1342:Q1345"/>
    <mergeCell ref="R1342:S1345"/>
    <mergeCell ref="T1342:AE1342"/>
    <mergeCell ref="AF1342:AM1342"/>
    <mergeCell ref="AN1342:AY1342"/>
    <mergeCell ref="T1343:AE1343"/>
    <mergeCell ref="AF1343:AM1343"/>
    <mergeCell ref="AN1336:AQ1336"/>
    <mergeCell ref="AR1336:AU1336"/>
    <mergeCell ref="A1337:Q1337"/>
    <mergeCell ref="R1337:S1337"/>
    <mergeCell ref="T1337:W1337"/>
    <mergeCell ref="X1337:AA1337"/>
    <mergeCell ref="AB1337:AE1337"/>
    <mergeCell ref="AF1337:AI1337"/>
    <mergeCell ref="AJ1337:AM1337"/>
    <mergeCell ref="AN1337:AQ1337"/>
    <mergeCell ref="AJ1334:AM1334"/>
    <mergeCell ref="AN1334:AQ1334"/>
    <mergeCell ref="AR1334:AU1334"/>
    <mergeCell ref="A1336:Q1336"/>
    <mergeCell ref="R1336:S1336"/>
    <mergeCell ref="T1336:W1336"/>
    <mergeCell ref="X1336:AA1336"/>
    <mergeCell ref="AB1336:AE1336"/>
    <mergeCell ref="AF1336:AI1336"/>
    <mergeCell ref="AJ1336:AM1336"/>
    <mergeCell ref="AJ1333:AM1333"/>
    <mergeCell ref="AN1333:AQ1333"/>
    <mergeCell ref="X1328:Y1332"/>
    <mergeCell ref="AR1333:AU1333"/>
    <mergeCell ref="A1334:Q1334"/>
    <mergeCell ref="R1334:S1334"/>
    <mergeCell ref="T1334:W1334"/>
    <mergeCell ref="X1334:AA1334"/>
    <mergeCell ref="AB1334:AE1334"/>
    <mergeCell ref="AF1334:AI1334"/>
    <mergeCell ref="A1333:Q1333"/>
    <mergeCell ref="R1333:S1333"/>
    <mergeCell ref="T1333:W1333"/>
    <mergeCell ref="X1333:AA1333"/>
    <mergeCell ref="AB1333:AE1333"/>
    <mergeCell ref="AF1333:AI1333"/>
    <mergeCell ref="A1323:AY1323"/>
    <mergeCell ref="A1328:Q1331"/>
    <mergeCell ref="R1328:S1332"/>
    <mergeCell ref="T1328:U1332"/>
    <mergeCell ref="V1328:W1332"/>
    <mergeCell ref="A1332:Q1332"/>
    <mergeCell ref="AJ1332:AK1332"/>
    <mergeCell ref="AL1332:AM1332"/>
    <mergeCell ref="AN1332:AO1332"/>
    <mergeCell ref="AP1332:AQ1332"/>
    <mergeCell ref="Z1328:AA1332"/>
    <mergeCell ref="AB1328:AC1332"/>
    <mergeCell ref="AD1328:AE1332"/>
    <mergeCell ref="AF1328:AG1332"/>
    <mergeCell ref="AR1319:AU1319"/>
    <mergeCell ref="AH1328:AI1332"/>
    <mergeCell ref="AJ1330:AQ1330"/>
    <mergeCell ref="AR1330:AS1332"/>
    <mergeCell ref="AT1330:AU1332"/>
    <mergeCell ref="AJ1331:AQ1331"/>
    <mergeCell ref="AV1319:AY1319"/>
    <mergeCell ref="A1322:AY1322"/>
    <mergeCell ref="A1319:M1319"/>
    <mergeCell ref="N1319:O1319"/>
    <mergeCell ref="P1319:S1319"/>
    <mergeCell ref="T1319:W1319"/>
    <mergeCell ref="X1319:AA1319"/>
    <mergeCell ref="AB1319:AE1319"/>
    <mergeCell ref="AN1320:AQ1320"/>
    <mergeCell ref="AF1320:AI1320"/>
    <mergeCell ref="AB1318:AE1318"/>
    <mergeCell ref="AF1318:AI1318"/>
    <mergeCell ref="AJ1318:AM1318"/>
    <mergeCell ref="AN1318:AQ1318"/>
    <mergeCell ref="AF1319:AI1319"/>
    <mergeCell ref="AJ1319:AM1319"/>
    <mergeCell ref="AN1319:AQ1319"/>
    <mergeCell ref="AR1318:AU1318"/>
    <mergeCell ref="AV1318:AY1318"/>
    <mergeCell ref="AF1317:AI1317"/>
    <mergeCell ref="AJ1317:AM1317"/>
    <mergeCell ref="AN1317:AQ1317"/>
    <mergeCell ref="AR1317:AU1317"/>
    <mergeCell ref="AV1317:AY1317"/>
    <mergeCell ref="P1318:S1318"/>
    <mergeCell ref="T1318:W1318"/>
    <mergeCell ref="X1318:AA1318"/>
    <mergeCell ref="A1317:M1317"/>
    <mergeCell ref="N1317:O1317"/>
    <mergeCell ref="P1317:S1317"/>
    <mergeCell ref="T1317:W1317"/>
    <mergeCell ref="X1317:AA1317"/>
    <mergeCell ref="AB1317:AE1317"/>
    <mergeCell ref="AB1316:AE1316"/>
    <mergeCell ref="AF1316:AI1316"/>
    <mergeCell ref="AJ1316:AM1316"/>
    <mergeCell ref="AN1316:AQ1316"/>
    <mergeCell ref="AR1316:AU1316"/>
    <mergeCell ref="AV1316:AY1316"/>
    <mergeCell ref="AF1315:AI1315"/>
    <mergeCell ref="AJ1315:AM1315"/>
    <mergeCell ref="AN1315:AQ1315"/>
    <mergeCell ref="AR1315:AU1315"/>
    <mergeCell ref="AV1315:AY1315"/>
    <mergeCell ref="A1316:M1316"/>
    <mergeCell ref="N1316:O1316"/>
    <mergeCell ref="P1316:S1316"/>
    <mergeCell ref="T1316:W1316"/>
    <mergeCell ref="X1316:AA1316"/>
    <mergeCell ref="A1315:M1315"/>
    <mergeCell ref="N1315:O1315"/>
    <mergeCell ref="P1315:S1315"/>
    <mergeCell ref="T1315:W1315"/>
    <mergeCell ref="X1315:AA1315"/>
    <mergeCell ref="AB1315:AE1315"/>
    <mergeCell ref="AB1314:AE1314"/>
    <mergeCell ref="AF1314:AI1314"/>
    <mergeCell ref="AJ1314:AM1314"/>
    <mergeCell ref="AN1314:AQ1314"/>
    <mergeCell ref="AR1314:AU1314"/>
    <mergeCell ref="T1313:W1313"/>
    <mergeCell ref="X1313:AA1313"/>
    <mergeCell ref="AV1314:AY1314"/>
    <mergeCell ref="AF1313:AI1313"/>
    <mergeCell ref="AJ1313:AM1313"/>
    <mergeCell ref="AN1313:AQ1313"/>
    <mergeCell ref="AR1313:AU1313"/>
    <mergeCell ref="AV1313:AY1313"/>
    <mergeCell ref="AF1310:AG1312"/>
    <mergeCell ref="AH1310:AI1312"/>
    <mergeCell ref="A1314:M1314"/>
    <mergeCell ref="N1314:O1314"/>
    <mergeCell ref="P1314:S1314"/>
    <mergeCell ref="T1314:W1314"/>
    <mergeCell ref="X1314:AA1314"/>
    <mergeCell ref="A1313:M1313"/>
    <mergeCell ref="N1313:O1313"/>
    <mergeCell ref="P1313:S1313"/>
    <mergeCell ref="AV1310:AW1312"/>
    <mergeCell ref="AF1308:AM1308"/>
    <mergeCell ref="AN1308:AY1308"/>
    <mergeCell ref="AB1313:AE1313"/>
    <mergeCell ref="AX1310:AY1312"/>
    <mergeCell ref="AN1311:AU1311"/>
    <mergeCell ref="AN1312:AO1312"/>
    <mergeCell ref="AP1312:AQ1312"/>
    <mergeCell ref="AR1312:AS1312"/>
    <mergeCell ref="AT1312:AU1312"/>
    <mergeCell ref="AF1309:AM1309"/>
    <mergeCell ref="AN1309:AY1309"/>
    <mergeCell ref="T1310:U1312"/>
    <mergeCell ref="V1310:W1312"/>
    <mergeCell ref="X1310:Y1312"/>
    <mergeCell ref="Z1310:AA1312"/>
    <mergeCell ref="AB1310:AC1312"/>
    <mergeCell ref="AJ1310:AK1312"/>
    <mergeCell ref="AL1310:AM1312"/>
    <mergeCell ref="AN1310:AU1310"/>
    <mergeCell ref="A1306:B1306"/>
    <mergeCell ref="A1308:M1311"/>
    <mergeCell ref="N1308:O1312"/>
    <mergeCell ref="P1308:Q1312"/>
    <mergeCell ref="R1308:S1312"/>
    <mergeCell ref="T1308:AE1308"/>
    <mergeCell ref="AD1310:AE1312"/>
    <mergeCell ref="T1309:AE1309"/>
    <mergeCell ref="A1312:M1312"/>
    <mergeCell ref="H1299:AK1299"/>
    <mergeCell ref="AL1299:AM1299"/>
    <mergeCell ref="AN1299:AQ1299"/>
    <mergeCell ref="AR1299:AU1299"/>
    <mergeCell ref="H1300:AK1300"/>
    <mergeCell ref="AL1300:AM1300"/>
    <mergeCell ref="AN1300:AQ1300"/>
    <mergeCell ref="AR1300:AU1300"/>
    <mergeCell ref="H1297:AK1297"/>
    <mergeCell ref="AL1297:AM1297"/>
    <mergeCell ref="AN1297:AQ1297"/>
    <mergeCell ref="AR1297:AU1297"/>
    <mergeCell ref="J1298:AK1298"/>
    <mergeCell ref="AL1298:AM1298"/>
    <mergeCell ref="AN1298:AQ1298"/>
    <mergeCell ref="AR1298:AU1298"/>
    <mergeCell ref="H1295:AK1295"/>
    <mergeCell ref="AL1295:AM1295"/>
    <mergeCell ref="AN1295:AQ1295"/>
    <mergeCell ref="AR1295:AU1295"/>
    <mergeCell ref="H1296:AK1296"/>
    <mergeCell ref="AL1296:AM1296"/>
    <mergeCell ref="AN1296:AQ1296"/>
    <mergeCell ref="AR1296:AU1296"/>
    <mergeCell ref="H1293:AK1293"/>
    <mergeCell ref="AL1293:AM1293"/>
    <mergeCell ref="AN1293:AQ1293"/>
    <mergeCell ref="AR1293:AU1293"/>
    <mergeCell ref="H1294:AK1294"/>
    <mergeCell ref="AL1294:AM1294"/>
    <mergeCell ref="AN1294:AQ1294"/>
    <mergeCell ref="AR1294:AU1294"/>
    <mergeCell ref="AT1290:AU1291"/>
    <mergeCell ref="H1291:AK1291"/>
    <mergeCell ref="H1292:AK1292"/>
    <mergeCell ref="AL1292:AM1292"/>
    <mergeCell ref="AN1292:AQ1292"/>
    <mergeCell ref="AR1292:AU1292"/>
    <mergeCell ref="H1284:AK1284"/>
    <mergeCell ref="AL1284:AM1284"/>
    <mergeCell ref="AN1284:AQ1284"/>
    <mergeCell ref="AR1284:AU1284"/>
    <mergeCell ref="AV1284:AY1284"/>
    <mergeCell ref="H1290:AK1290"/>
    <mergeCell ref="AL1290:AM1291"/>
    <mergeCell ref="AN1290:AO1291"/>
    <mergeCell ref="AP1290:AQ1291"/>
    <mergeCell ref="AR1290:AS1291"/>
    <mergeCell ref="H1282:AK1282"/>
    <mergeCell ref="AL1282:AM1282"/>
    <mergeCell ref="AN1282:AQ1282"/>
    <mergeCell ref="AR1282:AU1282"/>
    <mergeCell ref="AV1282:AY1282"/>
    <mergeCell ref="H1283:AK1283"/>
    <mergeCell ref="AL1283:AM1283"/>
    <mergeCell ref="AN1283:AQ1283"/>
    <mergeCell ref="AR1283:AU1283"/>
    <mergeCell ref="AV1283:AY1283"/>
    <mergeCell ref="H1280:AK1280"/>
    <mergeCell ref="AL1280:AM1280"/>
    <mergeCell ref="AN1280:AQ1280"/>
    <mergeCell ref="AR1280:AU1280"/>
    <mergeCell ref="AV1280:AY1280"/>
    <mergeCell ref="H1281:AK1281"/>
    <mergeCell ref="AL1281:AM1281"/>
    <mergeCell ref="AN1281:AQ1281"/>
    <mergeCell ref="AR1281:AU1281"/>
    <mergeCell ref="AV1281:AY1281"/>
    <mergeCell ref="H1278:AK1278"/>
    <mergeCell ref="AL1278:AM1278"/>
    <mergeCell ref="AN1278:AQ1278"/>
    <mergeCell ref="AR1278:AU1278"/>
    <mergeCell ref="AV1278:AY1278"/>
    <mergeCell ref="H1279:AK1279"/>
    <mergeCell ref="AL1279:AM1279"/>
    <mergeCell ref="AN1279:AQ1279"/>
    <mergeCell ref="AR1279:AU1279"/>
    <mergeCell ref="AV1279:AY1279"/>
    <mergeCell ref="AV1276:AW1276"/>
    <mergeCell ref="AX1276:AY1276"/>
    <mergeCell ref="H1277:AK1277"/>
    <mergeCell ref="AL1277:AM1277"/>
    <mergeCell ref="AN1277:AQ1277"/>
    <mergeCell ref="AR1277:AU1277"/>
    <mergeCell ref="AV1277:AY1277"/>
    <mergeCell ref="CR1245:CU1245"/>
    <mergeCell ref="CN1245:CQ1245"/>
    <mergeCell ref="CJ1245:CM1245"/>
    <mergeCell ref="CF1245:CI1245"/>
    <mergeCell ref="CB1245:CE1245"/>
    <mergeCell ref="BX1245:CA1245"/>
    <mergeCell ref="BT1245:BW1245"/>
    <mergeCell ref="BP1245:BS1245"/>
    <mergeCell ref="BL1245:BO1245"/>
    <mergeCell ref="BH1245:BK1245"/>
    <mergeCell ref="BD1245:BG1245"/>
    <mergeCell ref="AZ1245:BC1245"/>
    <mergeCell ref="AV1245:AY1245"/>
    <mergeCell ref="AR1245:AU1245"/>
    <mergeCell ref="AN1245:AQ1245"/>
    <mergeCell ref="AJ1245:AM1245"/>
    <mergeCell ref="AF1245:AI1245"/>
    <mergeCell ref="AB1245:AE1245"/>
    <mergeCell ref="X1245:AA1245"/>
    <mergeCell ref="T1245:W1245"/>
    <mergeCell ref="R1245:S1245"/>
    <mergeCell ref="I1245:Q1245"/>
    <mergeCell ref="CR1244:CU1244"/>
    <mergeCell ref="CN1244:CQ1244"/>
    <mergeCell ref="CJ1244:CM1244"/>
    <mergeCell ref="CF1244:CI1244"/>
    <mergeCell ref="CB1244:CE1244"/>
    <mergeCell ref="BX1244:CA1244"/>
    <mergeCell ref="BT1244:BW1244"/>
    <mergeCell ref="BP1244:BS1244"/>
    <mergeCell ref="BL1244:BO1244"/>
    <mergeCell ref="BH1244:BK1244"/>
    <mergeCell ref="BD1244:BG1244"/>
    <mergeCell ref="AZ1244:BC1244"/>
    <mergeCell ref="AV1244:AY1244"/>
    <mergeCell ref="AR1244:AU1244"/>
    <mergeCell ref="AN1244:AQ1244"/>
    <mergeCell ref="AJ1244:AM1244"/>
    <mergeCell ref="AF1244:AI1244"/>
    <mergeCell ref="AB1244:AE1244"/>
    <mergeCell ref="X1244:AA1244"/>
    <mergeCell ref="T1244:W1244"/>
    <mergeCell ref="R1244:S1244"/>
    <mergeCell ref="I1244:Q1244"/>
    <mergeCell ref="CR1243:CU1243"/>
    <mergeCell ref="CN1243:CQ1243"/>
    <mergeCell ref="CJ1243:CM1243"/>
    <mergeCell ref="CF1243:CI1243"/>
    <mergeCell ref="CB1243:CE1243"/>
    <mergeCell ref="BX1243:CA1243"/>
    <mergeCell ref="BT1243:BW1243"/>
    <mergeCell ref="BP1243:BS1243"/>
    <mergeCell ref="BL1243:BO1243"/>
    <mergeCell ref="R1243:S1243"/>
    <mergeCell ref="BH1243:BK1243"/>
    <mergeCell ref="BD1243:BG1243"/>
    <mergeCell ref="AZ1243:BC1243"/>
    <mergeCell ref="AV1243:AY1243"/>
    <mergeCell ref="AR1243:AU1243"/>
    <mergeCell ref="AN1243:AQ1243"/>
    <mergeCell ref="BL1242:BO1242"/>
    <mergeCell ref="AJ1243:AM1243"/>
    <mergeCell ref="AF1243:AI1243"/>
    <mergeCell ref="AB1243:AE1243"/>
    <mergeCell ref="X1243:AA1243"/>
    <mergeCell ref="T1243:W1243"/>
    <mergeCell ref="AN1242:AQ1242"/>
    <mergeCell ref="AB1242:AE1242"/>
    <mergeCell ref="X1242:AA1242"/>
    <mergeCell ref="T1242:W1242"/>
    <mergeCell ref="I1243:Q1243"/>
    <mergeCell ref="CR1242:CU1242"/>
    <mergeCell ref="CN1242:CQ1242"/>
    <mergeCell ref="CJ1242:CM1242"/>
    <mergeCell ref="CF1242:CI1242"/>
    <mergeCell ref="CB1242:CE1242"/>
    <mergeCell ref="BX1242:CA1242"/>
    <mergeCell ref="BT1242:BW1242"/>
    <mergeCell ref="BP1242:BS1242"/>
    <mergeCell ref="AF1242:AI1242"/>
    <mergeCell ref="R1242:S1242"/>
    <mergeCell ref="BH1242:BK1242"/>
    <mergeCell ref="BD1242:BG1242"/>
    <mergeCell ref="AZ1242:BC1242"/>
    <mergeCell ref="AV1242:AY1242"/>
    <mergeCell ref="AR1242:AU1242"/>
    <mergeCell ref="I1242:Q1242"/>
    <mergeCell ref="CN1241:CQ1241"/>
    <mergeCell ref="CJ1241:CM1241"/>
    <mergeCell ref="CF1241:CI1241"/>
    <mergeCell ref="CB1241:CE1241"/>
    <mergeCell ref="BX1241:CA1241"/>
    <mergeCell ref="BD1241:BG1241"/>
    <mergeCell ref="AZ1241:BC1241"/>
    <mergeCell ref="AV1241:AY1241"/>
    <mergeCell ref="AJ1242:AM1242"/>
    <mergeCell ref="AN1235:AQ1235"/>
    <mergeCell ref="AR1235:AU1235"/>
    <mergeCell ref="AV1235:AY1235"/>
    <mergeCell ref="AR1241:AU1241"/>
    <mergeCell ref="AN1241:AQ1241"/>
    <mergeCell ref="AJ1241:AM1241"/>
    <mergeCell ref="AN1234:AQ1234"/>
    <mergeCell ref="AR1234:AU1234"/>
    <mergeCell ref="AV1234:AY1234"/>
    <mergeCell ref="I1235:Q1235"/>
    <mergeCell ref="R1235:S1235"/>
    <mergeCell ref="T1235:W1235"/>
    <mergeCell ref="X1235:AA1235"/>
    <mergeCell ref="AB1235:AE1235"/>
    <mergeCell ref="AF1235:AI1235"/>
    <mergeCell ref="AJ1235:AM1235"/>
    <mergeCell ref="AL1233:AM1233"/>
    <mergeCell ref="I1234:Q1234"/>
    <mergeCell ref="R1234:S1234"/>
    <mergeCell ref="T1234:W1234"/>
    <mergeCell ref="X1234:AA1234"/>
    <mergeCell ref="AB1234:AE1234"/>
    <mergeCell ref="AF1234:AI1234"/>
    <mergeCell ref="AJ1234:AM1234"/>
    <mergeCell ref="AP1231:AQ1233"/>
    <mergeCell ref="AR1231:AS1233"/>
    <mergeCell ref="AT1231:AU1233"/>
    <mergeCell ref="AV1231:AW1233"/>
    <mergeCell ref="AX1231:AY1233"/>
    <mergeCell ref="X1232:AM1232"/>
    <mergeCell ref="X1233:Y1233"/>
    <mergeCell ref="Z1233:AA1233"/>
    <mergeCell ref="AB1233:AC1233"/>
    <mergeCell ref="AD1233:AE1233"/>
    <mergeCell ref="I1231:Q1232"/>
    <mergeCell ref="R1231:S1233"/>
    <mergeCell ref="T1231:U1233"/>
    <mergeCell ref="V1231:W1233"/>
    <mergeCell ref="X1231:AM1231"/>
    <mergeCell ref="AN1231:AO1233"/>
    <mergeCell ref="I1233:Q1233"/>
    <mergeCell ref="AF1233:AG1233"/>
    <mergeCell ref="AH1233:AI1233"/>
    <mergeCell ref="AJ1233:AK1233"/>
    <mergeCell ref="AJ1228:AM1228"/>
    <mergeCell ref="AN1228:AQ1228"/>
    <mergeCell ref="AR1228:AU1228"/>
    <mergeCell ref="AV1228:AY1228"/>
    <mergeCell ref="AZ1228:BC1228"/>
    <mergeCell ref="O1230:AJ1230"/>
    <mergeCell ref="AJ1227:AM1227"/>
    <mergeCell ref="AN1227:AQ1227"/>
    <mergeCell ref="AR1227:AU1227"/>
    <mergeCell ref="AV1227:AY1227"/>
    <mergeCell ref="AZ1227:BC1227"/>
    <mergeCell ref="E1228:U1228"/>
    <mergeCell ref="V1228:W1228"/>
    <mergeCell ref="X1228:AA1228"/>
    <mergeCell ref="AB1228:AE1228"/>
    <mergeCell ref="AF1228:AI1228"/>
    <mergeCell ref="AJ1226:AM1226"/>
    <mergeCell ref="AN1226:AQ1226"/>
    <mergeCell ref="AR1226:AU1226"/>
    <mergeCell ref="AV1226:AY1226"/>
    <mergeCell ref="AZ1226:BC1226"/>
    <mergeCell ref="E1227:U1227"/>
    <mergeCell ref="V1227:W1227"/>
    <mergeCell ref="X1227:AA1227"/>
    <mergeCell ref="AB1227:AE1227"/>
    <mergeCell ref="AF1227:AI1227"/>
    <mergeCell ref="AJ1225:AM1225"/>
    <mergeCell ref="AN1225:AQ1225"/>
    <mergeCell ref="AR1225:AU1225"/>
    <mergeCell ref="AV1225:AY1225"/>
    <mergeCell ref="AZ1225:BC1225"/>
    <mergeCell ref="E1226:U1226"/>
    <mergeCell ref="V1226:W1226"/>
    <mergeCell ref="X1226:AA1226"/>
    <mergeCell ref="AB1226:AE1226"/>
    <mergeCell ref="AF1226:AI1226"/>
    <mergeCell ref="AJ1224:AM1224"/>
    <mergeCell ref="AN1224:AQ1224"/>
    <mergeCell ref="AR1224:AU1224"/>
    <mergeCell ref="AV1224:AY1224"/>
    <mergeCell ref="AZ1224:BC1224"/>
    <mergeCell ref="E1225:U1225"/>
    <mergeCell ref="V1225:W1225"/>
    <mergeCell ref="X1225:AA1225"/>
    <mergeCell ref="AB1225:AE1225"/>
    <mergeCell ref="AF1225:AI1225"/>
    <mergeCell ref="AJ1223:AM1223"/>
    <mergeCell ref="AN1223:AQ1223"/>
    <mergeCell ref="AR1223:AU1223"/>
    <mergeCell ref="AV1223:AY1223"/>
    <mergeCell ref="AZ1223:BC1223"/>
    <mergeCell ref="E1224:U1224"/>
    <mergeCell ref="V1224:W1224"/>
    <mergeCell ref="X1224:AA1224"/>
    <mergeCell ref="AB1224:AE1224"/>
    <mergeCell ref="AF1224:AI1224"/>
    <mergeCell ref="AJ1222:AM1222"/>
    <mergeCell ref="AN1222:AQ1222"/>
    <mergeCell ref="AR1222:AU1222"/>
    <mergeCell ref="AV1222:AY1222"/>
    <mergeCell ref="AZ1222:BC1222"/>
    <mergeCell ref="E1223:U1223"/>
    <mergeCell ref="V1223:W1223"/>
    <mergeCell ref="X1223:AA1223"/>
    <mergeCell ref="AB1223:AE1223"/>
    <mergeCell ref="AF1223:AI1223"/>
    <mergeCell ref="AJ1221:AM1221"/>
    <mergeCell ref="AN1221:AQ1221"/>
    <mergeCell ref="AR1221:AU1221"/>
    <mergeCell ref="AV1221:AY1221"/>
    <mergeCell ref="AZ1221:BC1221"/>
    <mergeCell ref="E1222:U1222"/>
    <mergeCell ref="V1222:W1222"/>
    <mergeCell ref="X1222:AA1222"/>
    <mergeCell ref="AB1222:AE1222"/>
    <mergeCell ref="AF1222:AI1222"/>
    <mergeCell ref="AR1219:AS1220"/>
    <mergeCell ref="AT1219:AU1220"/>
    <mergeCell ref="AV1219:AY1220"/>
    <mergeCell ref="AZ1219:BC1220"/>
    <mergeCell ref="E1220:U1220"/>
    <mergeCell ref="E1221:U1221"/>
    <mergeCell ref="V1221:W1221"/>
    <mergeCell ref="X1221:AA1221"/>
    <mergeCell ref="AB1221:AE1221"/>
    <mergeCell ref="AF1221:AI1221"/>
    <mergeCell ref="AF1219:AG1220"/>
    <mergeCell ref="AH1219:AI1220"/>
    <mergeCell ref="AJ1219:AK1220"/>
    <mergeCell ref="AL1219:AM1220"/>
    <mergeCell ref="AN1219:AO1220"/>
    <mergeCell ref="AP1219:AQ1220"/>
    <mergeCell ref="E1219:U1219"/>
    <mergeCell ref="V1219:W1220"/>
    <mergeCell ref="X1219:Y1220"/>
    <mergeCell ref="Z1219:AA1220"/>
    <mergeCell ref="AB1219:AC1220"/>
    <mergeCell ref="AD1219:AE1220"/>
    <mergeCell ref="BP1213:BS1213"/>
    <mergeCell ref="BT1213:BW1213"/>
    <mergeCell ref="A1216:B1216"/>
    <mergeCell ref="AF1213:AI1213"/>
    <mergeCell ref="AJ1213:AM1213"/>
    <mergeCell ref="AN1213:AQ1213"/>
    <mergeCell ref="AR1213:AU1213"/>
    <mergeCell ref="A1213:M1213"/>
    <mergeCell ref="N1213:O1213"/>
    <mergeCell ref="P1213:S1213"/>
    <mergeCell ref="T1213:W1213"/>
    <mergeCell ref="X1213:AA1213"/>
    <mergeCell ref="AB1213:AE1213"/>
    <mergeCell ref="BD1212:BG1212"/>
    <mergeCell ref="BH1212:BK1212"/>
    <mergeCell ref="BL1212:BO1212"/>
    <mergeCell ref="AF1212:AI1212"/>
    <mergeCell ref="AJ1212:AM1212"/>
    <mergeCell ref="AN1212:AQ1212"/>
    <mergeCell ref="AR1212:AU1212"/>
    <mergeCell ref="AB1212:AE1212"/>
    <mergeCell ref="BP1212:BS1212"/>
    <mergeCell ref="BT1212:BW1212"/>
    <mergeCell ref="AV1213:AY1213"/>
    <mergeCell ref="AZ1213:BC1213"/>
    <mergeCell ref="BD1213:BG1213"/>
    <mergeCell ref="BH1213:BK1213"/>
    <mergeCell ref="BL1213:BO1213"/>
    <mergeCell ref="AV1212:AY1212"/>
    <mergeCell ref="AZ1212:BC1212"/>
    <mergeCell ref="BD1211:BG1211"/>
    <mergeCell ref="BH1211:BK1211"/>
    <mergeCell ref="BL1211:BO1211"/>
    <mergeCell ref="BP1211:BS1211"/>
    <mergeCell ref="BT1211:BW1211"/>
    <mergeCell ref="C1212:M1212"/>
    <mergeCell ref="N1212:O1212"/>
    <mergeCell ref="P1212:S1212"/>
    <mergeCell ref="T1212:W1212"/>
    <mergeCell ref="X1212:AA1212"/>
    <mergeCell ref="AF1211:AI1211"/>
    <mergeCell ref="AJ1211:AM1211"/>
    <mergeCell ref="AN1211:AQ1211"/>
    <mergeCell ref="AR1211:AU1211"/>
    <mergeCell ref="AV1211:AY1211"/>
    <mergeCell ref="AZ1211:BC1211"/>
    <mergeCell ref="C1211:M1211"/>
    <mergeCell ref="N1211:O1211"/>
    <mergeCell ref="P1211:S1211"/>
    <mergeCell ref="T1211:W1211"/>
    <mergeCell ref="X1211:AA1211"/>
    <mergeCell ref="AB1211:AE1211"/>
    <mergeCell ref="AZ1210:BC1210"/>
    <mergeCell ref="BD1210:BG1210"/>
    <mergeCell ref="BH1210:BK1210"/>
    <mergeCell ref="BL1210:BO1210"/>
    <mergeCell ref="BP1210:BS1210"/>
    <mergeCell ref="BT1210:BW1210"/>
    <mergeCell ref="AB1210:AE1210"/>
    <mergeCell ref="AF1210:AI1210"/>
    <mergeCell ref="AJ1210:AM1210"/>
    <mergeCell ref="AN1210:AQ1210"/>
    <mergeCell ref="AR1210:AU1210"/>
    <mergeCell ref="AV1210:AY1210"/>
    <mergeCell ref="BD1209:BG1209"/>
    <mergeCell ref="BH1209:BK1209"/>
    <mergeCell ref="BL1209:BO1209"/>
    <mergeCell ref="BP1209:BS1209"/>
    <mergeCell ref="BT1209:BW1209"/>
    <mergeCell ref="C1210:M1210"/>
    <mergeCell ref="N1210:O1210"/>
    <mergeCell ref="P1210:S1210"/>
    <mergeCell ref="T1210:W1210"/>
    <mergeCell ref="X1210:AA1210"/>
    <mergeCell ref="AF1209:AI1209"/>
    <mergeCell ref="AJ1209:AM1209"/>
    <mergeCell ref="AN1209:AQ1209"/>
    <mergeCell ref="AR1209:AU1209"/>
    <mergeCell ref="AV1209:AY1209"/>
    <mergeCell ref="AZ1209:BC1209"/>
    <mergeCell ref="A1209:M1209"/>
    <mergeCell ref="N1209:O1209"/>
    <mergeCell ref="P1209:S1209"/>
    <mergeCell ref="T1209:W1209"/>
    <mergeCell ref="X1209:AA1209"/>
    <mergeCell ref="AB1209:AE1209"/>
    <mergeCell ref="AZ1208:BC1208"/>
    <mergeCell ref="BD1208:BG1208"/>
    <mergeCell ref="BH1208:BK1208"/>
    <mergeCell ref="BL1208:BO1208"/>
    <mergeCell ref="BP1208:BS1208"/>
    <mergeCell ref="BT1208:BW1208"/>
    <mergeCell ref="AB1208:AE1208"/>
    <mergeCell ref="AF1208:AI1208"/>
    <mergeCell ref="AJ1208:AM1208"/>
    <mergeCell ref="AN1208:AQ1208"/>
    <mergeCell ref="AR1208:AU1208"/>
    <mergeCell ref="AV1208:AY1208"/>
    <mergeCell ref="BD1207:BG1207"/>
    <mergeCell ref="BH1207:BK1207"/>
    <mergeCell ref="BL1207:BO1207"/>
    <mergeCell ref="BP1207:BS1207"/>
    <mergeCell ref="BT1207:BW1207"/>
    <mergeCell ref="A1208:M1208"/>
    <mergeCell ref="N1208:O1208"/>
    <mergeCell ref="P1208:S1208"/>
    <mergeCell ref="T1208:W1208"/>
    <mergeCell ref="X1208:AA1208"/>
    <mergeCell ref="AF1207:AI1207"/>
    <mergeCell ref="AJ1207:AM1207"/>
    <mergeCell ref="AN1207:AQ1207"/>
    <mergeCell ref="AR1207:AU1207"/>
    <mergeCell ref="AV1207:AY1207"/>
    <mergeCell ref="AZ1207:BC1207"/>
    <mergeCell ref="A1207:M1207"/>
    <mergeCell ref="N1207:O1207"/>
    <mergeCell ref="P1207:S1207"/>
    <mergeCell ref="T1207:W1207"/>
    <mergeCell ref="X1207:AA1207"/>
    <mergeCell ref="AB1207:AE1207"/>
    <mergeCell ref="AZ1206:BC1206"/>
    <mergeCell ref="BD1206:BG1206"/>
    <mergeCell ref="BH1206:BK1206"/>
    <mergeCell ref="BL1206:BO1206"/>
    <mergeCell ref="BP1206:BS1206"/>
    <mergeCell ref="BT1206:BW1206"/>
    <mergeCell ref="AB1206:AE1206"/>
    <mergeCell ref="AF1206:AI1206"/>
    <mergeCell ref="AJ1206:AM1206"/>
    <mergeCell ref="AN1206:AQ1206"/>
    <mergeCell ref="AR1206:AU1206"/>
    <mergeCell ref="AV1206:AY1206"/>
    <mergeCell ref="BD1205:BG1205"/>
    <mergeCell ref="BH1205:BK1205"/>
    <mergeCell ref="BL1205:BO1205"/>
    <mergeCell ref="BP1205:BS1205"/>
    <mergeCell ref="BT1205:BW1205"/>
    <mergeCell ref="A1206:M1206"/>
    <mergeCell ref="N1206:O1206"/>
    <mergeCell ref="P1206:S1206"/>
    <mergeCell ref="T1206:W1206"/>
    <mergeCell ref="X1206:AA1206"/>
    <mergeCell ref="AF1205:AI1205"/>
    <mergeCell ref="AJ1205:AM1205"/>
    <mergeCell ref="AN1205:AQ1205"/>
    <mergeCell ref="AR1205:AU1205"/>
    <mergeCell ref="AV1205:AY1205"/>
    <mergeCell ref="AZ1205:BC1205"/>
    <mergeCell ref="BP1204:BQ1204"/>
    <mergeCell ref="BR1204:BS1204"/>
    <mergeCell ref="BT1204:BU1204"/>
    <mergeCell ref="BV1204:BW1204"/>
    <mergeCell ref="A1205:M1205"/>
    <mergeCell ref="N1205:O1205"/>
    <mergeCell ref="P1205:S1205"/>
    <mergeCell ref="T1205:W1205"/>
    <mergeCell ref="X1205:AA1205"/>
    <mergeCell ref="AB1205:AE1205"/>
    <mergeCell ref="BD1204:BE1204"/>
    <mergeCell ref="BF1204:BG1204"/>
    <mergeCell ref="BH1204:BI1204"/>
    <mergeCell ref="BJ1204:BK1204"/>
    <mergeCell ref="BL1204:BM1204"/>
    <mergeCell ref="BN1204:BO1204"/>
    <mergeCell ref="AZ1202:BA1204"/>
    <mergeCell ref="BB1202:BC1204"/>
    <mergeCell ref="BD1202:BW1202"/>
    <mergeCell ref="AN1203:AU1203"/>
    <mergeCell ref="BD1203:BW1203"/>
    <mergeCell ref="A1204:M1204"/>
    <mergeCell ref="AN1204:AO1204"/>
    <mergeCell ref="AP1204:AQ1204"/>
    <mergeCell ref="AR1204:AS1204"/>
    <mergeCell ref="AT1204:AU1204"/>
    <mergeCell ref="AH1202:AI1204"/>
    <mergeCell ref="AJ1202:AK1204"/>
    <mergeCell ref="AL1202:AM1204"/>
    <mergeCell ref="AN1202:AU1202"/>
    <mergeCell ref="AV1202:AW1204"/>
    <mergeCell ref="AX1202:AY1204"/>
    <mergeCell ref="V1202:W1204"/>
    <mergeCell ref="X1202:Y1204"/>
    <mergeCell ref="Z1202:AA1204"/>
    <mergeCell ref="AB1202:AC1204"/>
    <mergeCell ref="AD1202:AE1204"/>
    <mergeCell ref="AF1202:AG1204"/>
    <mergeCell ref="BD1196:BG1196"/>
    <mergeCell ref="BH1196:BK1196"/>
    <mergeCell ref="BL1196:BO1196"/>
    <mergeCell ref="BP1196:BS1196"/>
    <mergeCell ref="BT1196:BW1196"/>
    <mergeCell ref="A1202:M1203"/>
    <mergeCell ref="N1202:O1204"/>
    <mergeCell ref="P1202:Q1204"/>
    <mergeCell ref="R1202:S1204"/>
    <mergeCell ref="T1202:U1204"/>
    <mergeCell ref="AF1196:AI1196"/>
    <mergeCell ref="AJ1196:AM1196"/>
    <mergeCell ref="AN1196:AQ1196"/>
    <mergeCell ref="AR1196:AU1196"/>
    <mergeCell ref="AV1196:AY1196"/>
    <mergeCell ref="AZ1196:BC1196"/>
    <mergeCell ref="BH1195:BK1195"/>
    <mergeCell ref="BL1195:BO1195"/>
    <mergeCell ref="BP1195:BS1195"/>
    <mergeCell ref="BT1195:BW1195"/>
    <mergeCell ref="A1196:M1196"/>
    <mergeCell ref="N1196:O1196"/>
    <mergeCell ref="P1196:S1196"/>
    <mergeCell ref="T1196:W1196"/>
    <mergeCell ref="X1196:AA1196"/>
    <mergeCell ref="AB1196:AE1196"/>
    <mergeCell ref="AJ1195:AM1195"/>
    <mergeCell ref="AN1195:AQ1195"/>
    <mergeCell ref="AR1195:AU1195"/>
    <mergeCell ref="AV1195:AY1195"/>
    <mergeCell ref="AZ1195:BC1195"/>
    <mergeCell ref="BD1195:BG1195"/>
    <mergeCell ref="BL1194:BO1194"/>
    <mergeCell ref="BP1194:BS1194"/>
    <mergeCell ref="BT1194:BW1194"/>
    <mergeCell ref="A1195:M1195"/>
    <mergeCell ref="N1195:O1195"/>
    <mergeCell ref="P1195:S1195"/>
    <mergeCell ref="T1195:W1195"/>
    <mergeCell ref="X1195:AA1195"/>
    <mergeCell ref="AB1195:AE1195"/>
    <mergeCell ref="AF1195:AI1195"/>
    <mergeCell ref="AN1194:AQ1194"/>
    <mergeCell ref="AR1194:AU1194"/>
    <mergeCell ref="AV1194:AY1194"/>
    <mergeCell ref="AZ1194:BC1194"/>
    <mergeCell ref="BD1194:BG1194"/>
    <mergeCell ref="BH1194:BK1194"/>
    <mergeCell ref="BP1193:BS1193"/>
    <mergeCell ref="BT1193:BW1193"/>
    <mergeCell ref="A1194:M1194"/>
    <mergeCell ref="N1194:O1194"/>
    <mergeCell ref="P1194:S1194"/>
    <mergeCell ref="T1194:W1194"/>
    <mergeCell ref="X1194:AA1194"/>
    <mergeCell ref="AB1194:AE1194"/>
    <mergeCell ref="AF1194:AI1194"/>
    <mergeCell ref="AJ1194:AM1194"/>
    <mergeCell ref="AR1193:AU1193"/>
    <mergeCell ref="AV1193:AY1193"/>
    <mergeCell ref="AZ1193:BC1193"/>
    <mergeCell ref="BD1193:BG1193"/>
    <mergeCell ref="BH1193:BK1193"/>
    <mergeCell ref="BL1193:BO1193"/>
    <mergeCell ref="BV1192:BW1192"/>
    <mergeCell ref="A1193:M1193"/>
    <mergeCell ref="N1193:O1193"/>
    <mergeCell ref="P1193:S1193"/>
    <mergeCell ref="T1193:W1193"/>
    <mergeCell ref="X1193:AA1193"/>
    <mergeCell ref="AB1193:AE1193"/>
    <mergeCell ref="AF1193:AI1193"/>
    <mergeCell ref="AJ1193:AM1193"/>
    <mergeCell ref="AN1193:AQ1193"/>
    <mergeCell ref="BJ1192:BK1192"/>
    <mergeCell ref="BD1190:BW1190"/>
    <mergeCell ref="AN1191:AU1191"/>
    <mergeCell ref="BD1191:BW1191"/>
    <mergeCell ref="BF1192:BG1192"/>
    <mergeCell ref="BL1192:BM1192"/>
    <mergeCell ref="BN1192:BO1192"/>
    <mergeCell ref="BP1192:BQ1192"/>
    <mergeCell ref="BR1192:BS1192"/>
    <mergeCell ref="BT1192:BU1192"/>
    <mergeCell ref="AV1190:AW1192"/>
    <mergeCell ref="AX1190:AY1192"/>
    <mergeCell ref="BD1192:BE1192"/>
    <mergeCell ref="AB1190:AC1192"/>
    <mergeCell ref="AD1190:AE1192"/>
    <mergeCell ref="AF1190:AG1192"/>
    <mergeCell ref="AH1190:AI1192"/>
    <mergeCell ref="X1190:Y1192"/>
    <mergeCell ref="Z1190:AA1192"/>
    <mergeCell ref="BH1192:BI1192"/>
    <mergeCell ref="A1192:M1192"/>
    <mergeCell ref="AN1192:AO1192"/>
    <mergeCell ref="AP1192:AQ1192"/>
    <mergeCell ref="AR1192:AS1192"/>
    <mergeCell ref="AT1192:AU1192"/>
    <mergeCell ref="V1190:W1192"/>
    <mergeCell ref="AN1190:AU1190"/>
    <mergeCell ref="AN1184:AQ1184"/>
    <mergeCell ref="AR1184:AU1184"/>
    <mergeCell ref="AZ1190:BA1192"/>
    <mergeCell ref="BB1190:BC1192"/>
    <mergeCell ref="A1187:B1187"/>
    <mergeCell ref="A1190:M1191"/>
    <mergeCell ref="N1190:O1192"/>
    <mergeCell ref="P1190:Q1192"/>
    <mergeCell ref="R1190:S1192"/>
    <mergeCell ref="T1190:U1192"/>
    <mergeCell ref="BL1183:BO1183"/>
    <mergeCell ref="BP1183:BS1183"/>
    <mergeCell ref="BT1183:BW1183"/>
    <mergeCell ref="AR1183:AU1183"/>
    <mergeCell ref="AV1183:AY1183"/>
    <mergeCell ref="AZ1183:BC1183"/>
    <mergeCell ref="BD1183:BG1183"/>
    <mergeCell ref="BH1183:BK1183"/>
    <mergeCell ref="AF1184:AI1184"/>
    <mergeCell ref="AJ1184:AM1184"/>
    <mergeCell ref="BT1184:BW1184"/>
    <mergeCell ref="AJ1190:AK1192"/>
    <mergeCell ref="AL1190:AM1192"/>
    <mergeCell ref="BP1184:BS1184"/>
    <mergeCell ref="AV1184:AY1184"/>
    <mergeCell ref="AZ1184:BC1184"/>
    <mergeCell ref="BD1184:BG1184"/>
    <mergeCell ref="BH1184:BK1184"/>
    <mergeCell ref="BL1184:BO1184"/>
    <mergeCell ref="C1183:Y1183"/>
    <mergeCell ref="Z1183:AA1183"/>
    <mergeCell ref="AB1183:AE1183"/>
    <mergeCell ref="AF1183:AI1183"/>
    <mergeCell ref="AJ1183:AM1183"/>
    <mergeCell ref="AN1183:AQ1183"/>
    <mergeCell ref="C1184:Y1184"/>
    <mergeCell ref="Z1184:AA1184"/>
    <mergeCell ref="AB1184:AE1184"/>
    <mergeCell ref="AZ1182:BC1182"/>
    <mergeCell ref="BD1182:BG1182"/>
    <mergeCell ref="BH1182:BK1182"/>
    <mergeCell ref="BL1182:BO1182"/>
    <mergeCell ref="BP1182:BS1182"/>
    <mergeCell ref="BT1182:BW1182"/>
    <mergeCell ref="BP1181:BS1181"/>
    <mergeCell ref="BT1181:BW1181"/>
    <mergeCell ref="C1182:Y1182"/>
    <mergeCell ref="Z1182:AA1182"/>
    <mergeCell ref="AB1182:AE1182"/>
    <mergeCell ref="AF1182:AI1182"/>
    <mergeCell ref="AJ1182:AM1182"/>
    <mergeCell ref="AN1182:AQ1182"/>
    <mergeCell ref="AR1182:AU1182"/>
    <mergeCell ref="AV1182:AY1182"/>
    <mergeCell ref="AR1181:AU1181"/>
    <mergeCell ref="AV1181:AY1181"/>
    <mergeCell ref="AZ1181:BC1181"/>
    <mergeCell ref="BD1181:BG1181"/>
    <mergeCell ref="BH1181:BK1181"/>
    <mergeCell ref="BL1181:BO1181"/>
    <mergeCell ref="C1181:Y1181"/>
    <mergeCell ref="Z1181:AA1181"/>
    <mergeCell ref="AB1181:AE1181"/>
    <mergeCell ref="AF1181:AI1181"/>
    <mergeCell ref="AJ1181:AM1181"/>
    <mergeCell ref="AN1181:AQ1181"/>
    <mergeCell ref="AZ1180:BC1180"/>
    <mergeCell ref="BD1180:BG1180"/>
    <mergeCell ref="BH1180:BK1180"/>
    <mergeCell ref="BL1180:BO1180"/>
    <mergeCell ref="BP1180:BS1180"/>
    <mergeCell ref="BT1180:BW1180"/>
    <mergeCell ref="BP1179:BS1179"/>
    <mergeCell ref="BT1179:BW1179"/>
    <mergeCell ref="C1180:Y1180"/>
    <mergeCell ref="Z1180:AA1180"/>
    <mergeCell ref="AB1180:AE1180"/>
    <mergeCell ref="AF1180:AI1180"/>
    <mergeCell ref="AJ1180:AM1180"/>
    <mergeCell ref="AN1180:AQ1180"/>
    <mergeCell ref="AR1180:AU1180"/>
    <mergeCell ref="AV1180:AY1180"/>
    <mergeCell ref="AR1179:AU1179"/>
    <mergeCell ref="AV1179:AY1179"/>
    <mergeCell ref="AZ1179:BC1179"/>
    <mergeCell ref="BD1179:BG1179"/>
    <mergeCell ref="BH1179:BK1179"/>
    <mergeCell ref="BL1179:BO1179"/>
    <mergeCell ref="C1179:Y1179"/>
    <mergeCell ref="Z1179:AA1179"/>
    <mergeCell ref="AB1179:AE1179"/>
    <mergeCell ref="AF1179:AI1179"/>
    <mergeCell ref="AJ1179:AM1179"/>
    <mergeCell ref="AN1179:AQ1179"/>
    <mergeCell ref="AZ1178:BC1178"/>
    <mergeCell ref="BD1178:BG1178"/>
    <mergeCell ref="BH1178:BK1178"/>
    <mergeCell ref="BL1178:BO1178"/>
    <mergeCell ref="BP1178:BS1178"/>
    <mergeCell ref="BT1178:BW1178"/>
    <mergeCell ref="BP1177:BS1177"/>
    <mergeCell ref="BT1177:BW1177"/>
    <mergeCell ref="C1178:Y1178"/>
    <mergeCell ref="Z1178:AA1178"/>
    <mergeCell ref="AB1178:AE1178"/>
    <mergeCell ref="AF1178:AI1178"/>
    <mergeCell ref="AJ1178:AM1178"/>
    <mergeCell ref="AN1178:AQ1178"/>
    <mergeCell ref="AR1178:AU1178"/>
    <mergeCell ref="AV1178:AY1178"/>
    <mergeCell ref="AR1177:AU1177"/>
    <mergeCell ref="AV1177:AY1177"/>
    <mergeCell ref="AZ1177:BC1177"/>
    <mergeCell ref="BD1177:BG1177"/>
    <mergeCell ref="BH1177:BK1177"/>
    <mergeCell ref="BL1177:BO1177"/>
    <mergeCell ref="C1177:Y1177"/>
    <mergeCell ref="Z1177:AA1177"/>
    <mergeCell ref="AB1177:AE1177"/>
    <mergeCell ref="AF1177:AI1177"/>
    <mergeCell ref="AJ1177:AM1177"/>
    <mergeCell ref="AN1177:AQ1177"/>
    <mergeCell ref="AZ1176:BC1176"/>
    <mergeCell ref="BD1176:BG1176"/>
    <mergeCell ref="BH1176:BK1176"/>
    <mergeCell ref="BL1176:BO1176"/>
    <mergeCell ref="BP1176:BS1176"/>
    <mergeCell ref="BT1176:BW1176"/>
    <mergeCell ref="BP1175:BS1175"/>
    <mergeCell ref="BT1175:BW1175"/>
    <mergeCell ref="A1176:Y1176"/>
    <mergeCell ref="Z1176:AA1176"/>
    <mergeCell ref="AB1176:AE1176"/>
    <mergeCell ref="AF1176:AI1176"/>
    <mergeCell ref="AJ1176:AM1176"/>
    <mergeCell ref="AN1176:AQ1176"/>
    <mergeCell ref="AR1176:AU1176"/>
    <mergeCell ref="AV1176:AY1176"/>
    <mergeCell ref="AR1175:AU1175"/>
    <mergeCell ref="AV1175:AY1175"/>
    <mergeCell ref="AZ1175:BC1175"/>
    <mergeCell ref="BD1175:BG1175"/>
    <mergeCell ref="BH1175:BK1175"/>
    <mergeCell ref="BL1175:BO1175"/>
    <mergeCell ref="A1175:Y1175"/>
    <mergeCell ref="Z1175:AA1175"/>
    <mergeCell ref="AB1175:AE1175"/>
    <mergeCell ref="AF1175:AI1175"/>
    <mergeCell ref="AJ1175:AM1175"/>
    <mergeCell ref="AN1175:AQ1175"/>
    <mergeCell ref="BN1174:BO1174"/>
    <mergeCell ref="BP1174:BQ1174"/>
    <mergeCell ref="BF1172:BG1174"/>
    <mergeCell ref="BH1172:BI1174"/>
    <mergeCell ref="BJ1172:BK1174"/>
    <mergeCell ref="BL1172:BW1172"/>
    <mergeCell ref="BR1174:BS1174"/>
    <mergeCell ref="BT1174:BU1174"/>
    <mergeCell ref="BV1174:BW1174"/>
    <mergeCell ref="A1174:Y1174"/>
    <mergeCell ref="AF1174:AG1174"/>
    <mergeCell ref="AH1174:AI1174"/>
    <mergeCell ref="AJ1174:AK1174"/>
    <mergeCell ref="AL1174:AM1174"/>
    <mergeCell ref="AN1174:AO1174"/>
    <mergeCell ref="AF1173:BC1173"/>
    <mergeCell ref="BL1173:BW1173"/>
    <mergeCell ref="AP1174:AQ1174"/>
    <mergeCell ref="AR1174:AS1174"/>
    <mergeCell ref="AT1174:AU1174"/>
    <mergeCell ref="AV1174:AW1174"/>
    <mergeCell ref="AX1174:AY1174"/>
    <mergeCell ref="AZ1174:BA1174"/>
    <mergeCell ref="BB1174:BC1174"/>
    <mergeCell ref="BL1174:BM1174"/>
    <mergeCell ref="A1170:Y1173"/>
    <mergeCell ref="Z1170:AA1174"/>
    <mergeCell ref="AB1170:BC1170"/>
    <mergeCell ref="BD1170:BW1170"/>
    <mergeCell ref="AB1171:BC1171"/>
    <mergeCell ref="BD1171:BW1171"/>
    <mergeCell ref="AB1172:AC1174"/>
    <mergeCell ref="AD1172:AE1174"/>
    <mergeCell ref="AF1172:BC1172"/>
    <mergeCell ref="BD1172:BE1174"/>
    <mergeCell ref="AZ1161:BC1161"/>
    <mergeCell ref="BD1161:BG1161"/>
    <mergeCell ref="BH1161:BK1161"/>
    <mergeCell ref="BL1161:BO1161"/>
    <mergeCell ref="BP1161:BS1161"/>
    <mergeCell ref="A1167:B1167"/>
    <mergeCell ref="AB1161:AE1161"/>
    <mergeCell ref="AF1161:AI1161"/>
    <mergeCell ref="AJ1161:AM1161"/>
    <mergeCell ref="AN1161:AQ1161"/>
    <mergeCell ref="AR1161:AU1161"/>
    <mergeCell ref="AV1161:AY1161"/>
    <mergeCell ref="A1161:I1161"/>
    <mergeCell ref="J1161:K1161"/>
    <mergeCell ref="L1161:O1161"/>
    <mergeCell ref="P1161:S1161"/>
    <mergeCell ref="T1161:W1161"/>
    <mergeCell ref="X1161:AA1161"/>
    <mergeCell ref="AV1160:AY1160"/>
    <mergeCell ref="AZ1160:BC1160"/>
    <mergeCell ref="BD1160:BG1160"/>
    <mergeCell ref="BH1160:BK1160"/>
    <mergeCell ref="BL1160:BO1160"/>
    <mergeCell ref="BP1160:BS1160"/>
    <mergeCell ref="X1160:AA1160"/>
    <mergeCell ref="AB1160:AE1160"/>
    <mergeCell ref="AF1160:AI1160"/>
    <mergeCell ref="AJ1160:AM1160"/>
    <mergeCell ref="AN1160:AQ1160"/>
    <mergeCell ref="AR1160:AU1160"/>
    <mergeCell ref="BL1158:BM1159"/>
    <mergeCell ref="BN1158:BO1159"/>
    <mergeCell ref="BP1158:BQ1159"/>
    <mergeCell ref="BR1158:BS1159"/>
    <mergeCell ref="A1159:I1159"/>
    <mergeCell ref="A1160:I1160"/>
    <mergeCell ref="J1160:K1160"/>
    <mergeCell ref="L1160:O1160"/>
    <mergeCell ref="P1160:S1160"/>
    <mergeCell ref="T1160:W1160"/>
    <mergeCell ref="AR1158:AS1159"/>
    <mergeCell ref="AT1158:AU1159"/>
    <mergeCell ref="AV1158:AW1159"/>
    <mergeCell ref="AX1158:AY1159"/>
    <mergeCell ref="BH1158:BI1159"/>
    <mergeCell ref="BJ1158:BK1159"/>
    <mergeCell ref="BB1157:BC1159"/>
    <mergeCell ref="BD1157:BE1159"/>
    <mergeCell ref="BF1157:BG1159"/>
    <mergeCell ref="BH1157:BS1157"/>
    <mergeCell ref="AF1158:AG1159"/>
    <mergeCell ref="AH1158:AI1159"/>
    <mergeCell ref="AJ1158:AK1159"/>
    <mergeCell ref="AL1158:AM1159"/>
    <mergeCell ref="AN1158:AO1159"/>
    <mergeCell ref="AP1158:AQ1159"/>
    <mergeCell ref="L1158:M1159"/>
    <mergeCell ref="N1158:O1159"/>
    <mergeCell ref="P1158:Q1159"/>
    <mergeCell ref="R1158:S1159"/>
    <mergeCell ref="T1158:U1159"/>
    <mergeCell ref="V1158:W1159"/>
    <mergeCell ref="A1154:B1154"/>
    <mergeCell ref="A1157:I1158"/>
    <mergeCell ref="J1157:K1159"/>
    <mergeCell ref="L1157:AE1157"/>
    <mergeCell ref="AF1157:AY1157"/>
    <mergeCell ref="AZ1157:BA1159"/>
    <mergeCell ref="X1158:Y1159"/>
    <mergeCell ref="Z1158:AA1159"/>
    <mergeCell ref="AB1158:AC1159"/>
    <mergeCell ref="AD1158:AE1159"/>
    <mergeCell ref="AN1150:AQ1150"/>
    <mergeCell ref="AR1150:AU1150"/>
    <mergeCell ref="M1151:U1151"/>
    <mergeCell ref="V1151:W1151"/>
    <mergeCell ref="X1151:AA1151"/>
    <mergeCell ref="AB1151:AE1151"/>
    <mergeCell ref="AF1151:AI1151"/>
    <mergeCell ref="AJ1151:AM1151"/>
    <mergeCell ref="AN1151:AQ1151"/>
    <mergeCell ref="AR1151:AU1151"/>
    <mergeCell ref="M1150:U1150"/>
    <mergeCell ref="V1150:W1150"/>
    <mergeCell ref="X1150:AA1150"/>
    <mergeCell ref="AB1150:AE1150"/>
    <mergeCell ref="AF1150:AI1150"/>
    <mergeCell ref="AJ1150:AM1150"/>
    <mergeCell ref="AJ1147:AQ1147"/>
    <mergeCell ref="AR1147:AS1149"/>
    <mergeCell ref="AT1147:AU1149"/>
    <mergeCell ref="AJ1148:AQ1148"/>
    <mergeCell ref="AJ1149:AK1149"/>
    <mergeCell ref="AL1149:AM1149"/>
    <mergeCell ref="AN1149:AO1149"/>
    <mergeCell ref="AP1149:AQ1149"/>
    <mergeCell ref="AN1254:AQ1254"/>
    <mergeCell ref="M1147:U1148"/>
    <mergeCell ref="V1147:W1149"/>
    <mergeCell ref="X1147:Y1149"/>
    <mergeCell ref="Z1147:AA1149"/>
    <mergeCell ref="AB1147:AC1149"/>
    <mergeCell ref="AD1147:AE1149"/>
    <mergeCell ref="M1149:U1149"/>
    <mergeCell ref="AF1147:AG1149"/>
    <mergeCell ref="AH1147:AI1149"/>
    <mergeCell ref="BH1141:BK1141"/>
    <mergeCell ref="BL1141:BO1141"/>
    <mergeCell ref="BP1141:BS1141"/>
    <mergeCell ref="AN1253:AQ1253"/>
    <mergeCell ref="AR1253:AU1253"/>
    <mergeCell ref="I1254:Y1254"/>
    <mergeCell ref="Z1254:AA1254"/>
    <mergeCell ref="AB1254:AE1254"/>
    <mergeCell ref="AF1254:AI1254"/>
    <mergeCell ref="AJ1254:AM1254"/>
    <mergeCell ref="AF1141:AI1141"/>
    <mergeCell ref="AJ1141:AM1141"/>
    <mergeCell ref="AO1141:AW1141"/>
    <mergeCell ref="AX1141:AY1141"/>
    <mergeCell ref="AZ1141:BC1141"/>
    <mergeCell ref="BD1141:BG1141"/>
    <mergeCell ref="BH1140:BK1140"/>
    <mergeCell ref="BL1140:BO1140"/>
    <mergeCell ref="BP1140:BS1140"/>
    <mergeCell ref="A1141:I1141"/>
    <mergeCell ref="J1141:K1141"/>
    <mergeCell ref="L1141:O1141"/>
    <mergeCell ref="P1141:S1141"/>
    <mergeCell ref="T1141:W1141"/>
    <mergeCell ref="X1141:AA1141"/>
    <mergeCell ref="AB1141:AE1141"/>
    <mergeCell ref="BR1139:BS1139"/>
    <mergeCell ref="A1140:I1140"/>
    <mergeCell ref="J1140:K1140"/>
    <mergeCell ref="L1140:O1140"/>
    <mergeCell ref="P1140:S1140"/>
    <mergeCell ref="T1140:W1140"/>
    <mergeCell ref="X1140:AA1140"/>
    <mergeCell ref="AB1140:AE1140"/>
    <mergeCell ref="AF1140:AI1140"/>
    <mergeCell ref="AJ1140:AM1140"/>
    <mergeCell ref="I1253:Y1253"/>
    <mergeCell ref="Z1253:AA1253"/>
    <mergeCell ref="AB1253:AE1253"/>
    <mergeCell ref="AF1253:AI1253"/>
    <mergeCell ref="AJ1253:AM1253"/>
    <mergeCell ref="BP1139:BQ1139"/>
    <mergeCell ref="AO1140:AW1140"/>
    <mergeCell ref="AX1140:AY1140"/>
    <mergeCell ref="AZ1140:BC1140"/>
    <mergeCell ref="BD1140:BG1140"/>
    <mergeCell ref="AJ1139:AK1139"/>
    <mergeCell ref="AL1139:AM1139"/>
    <mergeCell ref="AO1139:AW1139"/>
    <mergeCell ref="AX1139:AY1139"/>
    <mergeCell ref="BL1139:BM1139"/>
    <mergeCell ref="BN1139:BO1139"/>
    <mergeCell ref="BH1139:BK1139"/>
    <mergeCell ref="V1137:W1139"/>
    <mergeCell ref="X1137:AM1137"/>
    <mergeCell ref="X1138:AM1138"/>
    <mergeCell ref="A1139:I1139"/>
    <mergeCell ref="X1139:Y1139"/>
    <mergeCell ref="Z1139:AA1139"/>
    <mergeCell ref="AB1139:AC1139"/>
    <mergeCell ref="AD1139:AE1139"/>
    <mergeCell ref="AF1139:AG1139"/>
    <mergeCell ref="AH1139:AI1139"/>
    <mergeCell ref="CF1131:CI1131"/>
    <mergeCell ref="CJ1131:CM1131"/>
    <mergeCell ref="A1134:B1134"/>
    <mergeCell ref="A1137:I1138"/>
    <mergeCell ref="J1137:K1139"/>
    <mergeCell ref="L1137:M1139"/>
    <mergeCell ref="N1137:O1139"/>
    <mergeCell ref="P1137:Q1139"/>
    <mergeCell ref="R1137:S1139"/>
    <mergeCell ref="T1137:U1139"/>
    <mergeCell ref="BH1131:BK1131"/>
    <mergeCell ref="BL1131:BO1131"/>
    <mergeCell ref="BP1131:BS1131"/>
    <mergeCell ref="BT1131:BW1131"/>
    <mergeCell ref="BX1131:CA1131"/>
    <mergeCell ref="CB1131:CE1131"/>
    <mergeCell ref="AJ1131:AM1131"/>
    <mergeCell ref="AN1131:AQ1131"/>
    <mergeCell ref="AR1131:AU1131"/>
    <mergeCell ref="AV1131:AY1131"/>
    <mergeCell ref="AZ1131:BC1131"/>
    <mergeCell ref="BD1131:BG1131"/>
    <mergeCell ref="CF1130:CI1130"/>
    <mergeCell ref="CJ1130:CM1130"/>
    <mergeCell ref="A1131:I1131"/>
    <mergeCell ref="J1131:K1131"/>
    <mergeCell ref="L1131:O1131"/>
    <mergeCell ref="P1131:S1131"/>
    <mergeCell ref="T1131:W1131"/>
    <mergeCell ref="X1131:AA1131"/>
    <mergeCell ref="AB1131:AE1131"/>
    <mergeCell ref="AF1131:AI1131"/>
    <mergeCell ref="BH1130:BK1130"/>
    <mergeCell ref="BL1130:BO1130"/>
    <mergeCell ref="BP1130:BS1130"/>
    <mergeCell ref="BT1130:BW1130"/>
    <mergeCell ref="BX1130:CA1130"/>
    <mergeCell ref="CB1130:CE1130"/>
    <mergeCell ref="AJ1130:AM1130"/>
    <mergeCell ref="AN1130:AQ1130"/>
    <mergeCell ref="AR1130:AU1130"/>
    <mergeCell ref="AV1130:AY1130"/>
    <mergeCell ref="AZ1130:BC1130"/>
    <mergeCell ref="BD1130:BG1130"/>
    <mergeCell ref="BN1128:BO1129"/>
    <mergeCell ref="BP1128:BQ1129"/>
    <mergeCell ref="A1130:I1130"/>
    <mergeCell ref="J1130:K1130"/>
    <mergeCell ref="L1130:O1130"/>
    <mergeCell ref="P1130:S1130"/>
    <mergeCell ref="T1130:W1130"/>
    <mergeCell ref="X1130:AA1130"/>
    <mergeCell ref="AB1130:AE1130"/>
    <mergeCell ref="AF1130:AI1130"/>
    <mergeCell ref="AB1129:AC1129"/>
    <mergeCell ref="AD1129:AE1129"/>
    <mergeCell ref="AF1129:AG1129"/>
    <mergeCell ref="AH1129:AI1129"/>
    <mergeCell ref="AJ1129:AK1129"/>
    <mergeCell ref="X1127:Y1129"/>
    <mergeCell ref="Z1127:AA1129"/>
    <mergeCell ref="AB1128:AM1128"/>
    <mergeCell ref="AL1129:AM1129"/>
    <mergeCell ref="BR1128:BS1129"/>
    <mergeCell ref="BX1128:BY1129"/>
    <mergeCell ref="BZ1128:CA1129"/>
    <mergeCell ref="BV1127:BW1129"/>
    <mergeCell ref="BX1127:CI1127"/>
    <mergeCell ref="BT1127:BU1129"/>
    <mergeCell ref="CB1128:CC1129"/>
    <mergeCell ref="CD1128:CE1129"/>
    <mergeCell ref="CF1128:CG1129"/>
    <mergeCell ref="CH1128:CI1129"/>
    <mergeCell ref="AV1128:AW1129"/>
    <mergeCell ref="AX1128:AY1129"/>
    <mergeCell ref="AZ1128:BA1129"/>
    <mergeCell ref="BB1128:BC1129"/>
    <mergeCell ref="BH1128:BI1129"/>
    <mergeCell ref="BJ1128:BK1129"/>
    <mergeCell ref="BD1127:BE1129"/>
    <mergeCell ref="BF1127:BG1129"/>
    <mergeCell ref="BH1127:BS1127"/>
    <mergeCell ref="BL1128:BM1129"/>
    <mergeCell ref="CJ1127:CK1129"/>
    <mergeCell ref="CL1127:CM1129"/>
    <mergeCell ref="L1128:M1129"/>
    <mergeCell ref="N1128:O1129"/>
    <mergeCell ref="P1128:Q1129"/>
    <mergeCell ref="R1128:S1129"/>
    <mergeCell ref="T1128:U1129"/>
    <mergeCell ref="V1128:W1129"/>
    <mergeCell ref="AB1127:AQ1127"/>
    <mergeCell ref="AR1127:BC1127"/>
    <mergeCell ref="AN1128:AQ1129"/>
    <mergeCell ref="AR1128:AS1129"/>
    <mergeCell ref="AT1128:AU1129"/>
    <mergeCell ref="A1123:B1123"/>
    <mergeCell ref="A1125:I1128"/>
    <mergeCell ref="J1125:K1129"/>
    <mergeCell ref="L1125:AA1125"/>
    <mergeCell ref="L1126:AA1126"/>
    <mergeCell ref="L1127:W1127"/>
    <mergeCell ref="A1129:I1129"/>
    <mergeCell ref="CF1120:CI1120"/>
    <mergeCell ref="CJ1120:CM1120"/>
    <mergeCell ref="AB1120:AE1120"/>
    <mergeCell ref="AF1120:AI1120"/>
    <mergeCell ref="AJ1120:AM1120"/>
    <mergeCell ref="AN1120:AQ1120"/>
    <mergeCell ref="AR1120:AU1120"/>
    <mergeCell ref="AV1120:AY1120"/>
    <mergeCell ref="CN1120:CQ1120"/>
    <mergeCell ref="CR1120:CU1120"/>
    <mergeCell ref="AZ1120:BC1120"/>
    <mergeCell ref="BD1120:BG1120"/>
    <mergeCell ref="BH1120:BK1120"/>
    <mergeCell ref="BL1120:BO1120"/>
    <mergeCell ref="BP1120:BS1120"/>
    <mergeCell ref="BT1120:BW1120"/>
    <mergeCell ref="BX1120:CA1120"/>
    <mergeCell ref="CB1120:CE1120"/>
    <mergeCell ref="CF1119:CI1119"/>
    <mergeCell ref="CJ1119:CM1119"/>
    <mergeCell ref="CN1119:CQ1119"/>
    <mergeCell ref="CR1119:CU1119"/>
    <mergeCell ref="BH1119:BK1119"/>
    <mergeCell ref="BL1119:BO1119"/>
    <mergeCell ref="BP1119:BS1119"/>
    <mergeCell ref="BT1119:BW1119"/>
    <mergeCell ref="CB1119:CE1119"/>
    <mergeCell ref="A1120:I1120"/>
    <mergeCell ref="J1120:K1120"/>
    <mergeCell ref="L1120:O1120"/>
    <mergeCell ref="P1120:S1120"/>
    <mergeCell ref="T1120:W1120"/>
    <mergeCell ref="X1120:AA1120"/>
    <mergeCell ref="AF1119:AI1119"/>
    <mergeCell ref="BX1119:CA1119"/>
    <mergeCell ref="AJ1119:AM1119"/>
    <mergeCell ref="AN1119:AQ1119"/>
    <mergeCell ref="AR1119:AU1119"/>
    <mergeCell ref="AV1119:AY1119"/>
    <mergeCell ref="AZ1119:BC1119"/>
    <mergeCell ref="BD1119:BG1119"/>
    <mergeCell ref="CP1118:CQ1118"/>
    <mergeCell ref="CR1118:CS1118"/>
    <mergeCell ref="CT1118:CU1118"/>
    <mergeCell ref="A1119:I1119"/>
    <mergeCell ref="J1119:K1119"/>
    <mergeCell ref="L1119:O1119"/>
    <mergeCell ref="P1119:S1119"/>
    <mergeCell ref="T1119:W1119"/>
    <mergeCell ref="X1119:AA1119"/>
    <mergeCell ref="AB1119:AE1119"/>
    <mergeCell ref="CD1118:CE1118"/>
    <mergeCell ref="CF1118:CG1118"/>
    <mergeCell ref="CH1118:CI1118"/>
    <mergeCell ref="CJ1118:CK1118"/>
    <mergeCell ref="CL1118:CM1118"/>
    <mergeCell ref="CN1118:CO1118"/>
    <mergeCell ref="BR1118:BS1118"/>
    <mergeCell ref="BT1118:BU1118"/>
    <mergeCell ref="BV1118:BW1118"/>
    <mergeCell ref="BX1118:BY1118"/>
    <mergeCell ref="BZ1118:CA1118"/>
    <mergeCell ref="CB1118:CC1118"/>
    <mergeCell ref="L1115:AE1115"/>
    <mergeCell ref="L1116:AE1116"/>
    <mergeCell ref="AX1118:AY1118"/>
    <mergeCell ref="AZ1118:BA1118"/>
    <mergeCell ref="BB1118:BC1118"/>
    <mergeCell ref="BD1118:BE1118"/>
    <mergeCell ref="AB1118:AC1118"/>
    <mergeCell ref="AD1118:AE1118"/>
    <mergeCell ref="AF1118:AG1118"/>
    <mergeCell ref="AH1118:AI1118"/>
    <mergeCell ref="A1118:I1118"/>
    <mergeCell ref="L1118:M1118"/>
    <mergeCell ref="N1118:O1118"/>
    <mergeCell ref="P1118:Q1118"/>
    <mergeCell ref="R1118:S1118"/>
    <mergeCell ref="T1118:U1118"/>
    <mergeCell ref="BX1116:CE1116"/>
    <mergeCell ref="CF1116:CM1116"/>
    <mergeCell ref="CN1116:CU1116"/>
    <mergeCell ref="L1117:AE1117"/>
    <mergeCell ref="BP1117:BW1117"/>
    <mergeCell ref="BX1117:CE1117"/>
    <mergeCell ref="CF1117:CM1117"/>
    <mergeCell ref="CN1117:CU1117"/>
    <mergeCell ref="AJ1118:AK1118"/>
    <mergeCell ref="BP1116:BW1116"/>
    <mergeCell ref="AL1118:AM1118"/>
    <mergeCell ref="AV1118:AW1118"/>
    <mergeCell ref="BF1118:BG1118"/>
    <mergeCell ref="BH1118:BI1118"/>
    <mergeCell ref="BJ1118:BK1118"/>
    <mergeCell ref="BL1118:BM1118"/>
    <mergeCell ref="BN1118:BO1118"/>
    <mergeCell ref="BP1118:BQ1118"/>
    <mergeCell ref="A1114:I1117"/>
    <mergeCell ref="J1114:K1118"/>
    <mergeCell ref="L1114:AE1114"/>
    <mergeCell ref="AF1114:AM1115"/>
    <mergeCell ref="AN1114:AO1118"/>
    <mergeCell ref="AP1114:AQ1118"/>
    <mergeCell ref="AF1116:AM1117"/>
    <mergeCell ref="V1118:W1118"/>
    <mergeCell ref="X1118:Y1118"/>
    <mergeCell ref="Z1118:AA1118"/>
    <mergeCell ref="BT1112:BW1112"/>
    <mergeCell ref="BX1112:CA1112"/>
    <mergeCell ref="CB1112:CE1112"/>
    <mergeCell ref="CF1112:CI1112"/>
    <mergeCell ref="CJ1112:CM1112"/>
    <mergeCell ref="CN1112:CQ1112"/>
    <mergeCell ref="AV1112:AY1112"/>
    <mergeCell ref="AZ1112:BC1112"/>
    <mergeCell ref="BD1112:BG1112"/>
    <mergeCell ref="BH1112:BK1112"/>
    <mergeCell ref="BL1112:BO1112"/>
    <mergeCell ref="BP1112:BS1112"/>
    <mergeCell ref="X1112:AA1112"/>
    <mergeCell ref="AB1112:AE1112"/>
    <mergeCell ref="AF1112:AI1112"/>
    <mergeCell ref="AJ1112:AM1112"/>
    <mergeCell ref="AN1112:AQ1112"/>
    <mergeCell ref="AR1112:AU1112"/>
    <mergeCell ref="BX1111:CA1111"/>
    <mergeCell ref="CB1111:CE1111"/>
    <mergeCell ref="CF1111:CI1111"/>
    <mergeCell ref="CJ1111:CM1111"/>
    <mergeCell ref="CN1111:CQ1111"/>
    <mergeCell ref="A1112:I1112"/>
    <mergeCell ref="J1112:K1112"/>
    <mergeCell ref="L1112:O1112"/>
    <mergeCell ref="P1112:S1112"/>
    <mergeCell ref="T1112:W1112"/>
    <mergeCell ref="AZ1111:BC1111"/>
    <mergeCell ref="BD1111:BG1111"/>
    <mergeCell ref="BH1111:BK1111"/>
    <mergeCell ref="BL1111:BO1111"/>
    <mergeCell ref="BP1111:BS1111"/>
    <mergeCell ref="BT1111:BW1111"/>
    <mergeCell ref="AB1111:AE1111"/>
    <mergeCell ref="AF1111:AI1111"/>
    <mergeCell ref="AJ1111:AM1111"/>
    <mergeCell ref="AN1111:AQ1111"/>
    <mergeCell ref="AR1111:AU1111"/>
    <mergeCell ref="AV1111:AY1111"/>
    <mergeCell ref="CJ1110:CK1110"/>
    <mergeCell ref="CL1110:CM1110"/>
    <mergeCell ref="CN1110:CO1110"/>
    <mergeCell ref="CP1110:CQ1110"/>
    <mergeCell ref="A1111:I1111"/>
    <mergeCell ref="J1111:K1111"/>
    <mergeCell ref="L1111:O1111"/>
    <mergeCell ref="P1111:S1111"/>
    <mergeCell ref="T1111:W1111"/>
    <mergeCell ref="X1111:AA1111"/>
    <mergeCell ref="BX1110:BY1110"/>
    <mergeCell ref="BZ1110:CA1110"/>
    <mergeCell ref="CB1110:CC1110"/>
    <mergeCell ref="CD1110:CE1110"/>
    <mergeCell ref="CF1110:CG1110"/>
    <mergeCell ref="CH1110:CI1110"/>
    <mergeCell ref="BL1110:BM1110"/>
    <mergeCell ref="BN1110:BO1110"/>
    <mergeCell ref="BP1110:BQ1110"/>
    <mergeCell ref="BR1110:BS1110"/>
    <mergeCell ref="BT1110:BU1110"/>
    <mergeCell ref="BV1110:BW1110"/>
    <mergeCell ref="AZ1110:BA1110"/>
    <mergeCell ref="BB1110:BC1110"/>
    <mergeCell ref="BD1110:BE1110"/>
    <mergeCell ref="BF1110:BG1110"/>
    <mergeCell ref="BH1110:BI1110"/>
    <mergeCell ref="BJ1110:BK1110"/>
    <mergeCell ref="BX1108:CE1108"/>
    <mergeCell ref="X1110:Y1110"/>
    <mergeCell ref="Z1110:AA1110"/>
    <mergeCell ref="AB1110:AC1110"/>
    <mergeCell ref="AD1110:AE1110"/>
    <mergeCell ref="BX1109:CE1109"/>
    <mergeCell ref="AR1110:AS1110"/>
    <mergeCell ref="AT1110:AU1110"/>
    <mergeCell ref="AV1110:AW1110"/>
    <mergeCell ref="AX1110:AY1110"/>
    <mergeCell ref="T1106:U1110"/>
    <mergeCell ref="V1106:W1110"/>
    <mergeCell ref="AJ1106:AK1110"/>
    <mergeCell ref="AL1106:AM1110"/>
    <mergeCell ref="AF1110:AG1110"/>
    <mergeCell ref="AH1110:AI1110"/>
    <mergeCell ref="X1106:AI1106"/>
    <mergeCell ref="X1107:AI1109"/>
    <mergeCell ref="A1106:I1109"/>
    <mergeCell ref="J1106:K1110"/>
    <mergeCell ref="L1106:M1110"/>
    <mergeCell ref="N1106:O1110"/>
    <mergeCell ref="P1106:Q1110"/>
    <mergeCell ref="R1106:S1110"/>
    <mergeCell ref="A1110:I1110"/>
    <mergeCell ref="DL1101:DO1101"/>
    <mergeCell ref="A1104:B1104"/>
    <mergeCell ref="BX1101:CA1101"/>
    <mergeCell ref="CB1101:CE1101"/>
    <mergeCell ref="CF1101:CI1101"/>
    <mergeCell ref="CJ1101:CM1101"/>
    <mergeCell ref="BP1101:BS1101"/>
    <mergeCell ref="BT1101:BW1101"/>
    <mergeCell ref="CV1101:CY1101"/>
    <mergeCell ref="CZ1101:DC1101"/>
    <mergeCell ref="DD1101:DG1101"/>
    <mergeCell ref="DH1101:DK1101"/>
    <mergeCell ref="AB1101:AE1101"/>
    <mergeCell ref="AF1101:AI1101"/>
    <mergeCell ref="AJ1101:AM1101"/>
    <mergeCell ref="AN1101:AQ1101"/>
    <mergeCell ref="AR1101:AU1101"/>
    <mergeCell ref="AV1101:AY1101"/>
    <mergeCell ref="CZ1100:DC1100"/>
    <mergeCell ref="DD1100:DG1100"/>
    <mergeCell ref="DH1100:DK1100"/>
    <mergeCell ref="DL1100:DO1100"/>
    <mergeCell ref="A1101:I1101"/>
    <mergeCell ref="J1101:K1101"/>
    <mergeCell ref="L1101:O1101"/>
    <mergeCell ref="P1101:S1101"/>
    <mergeCell ref="T1101:W1101"/>
    <mergeCell ref="X1101:AA1101"/>
    <mergeCell ref="CB1100:CE1100"/>
    <mergeCell ref="CF1100:CI1100"/>
    <mergeCell ref="CJ1100:CM1100"/>
    <mergeCell ref="CN1100:CQ1100"/>
    <mergeCell ref="CR1100:CU1100"/>
    <mergeCell ref="CV1100:CY1100"/>
    <mergeCell ref="BD1100:BG1100"/>
    <mergeCell ref="BH1100:BK1100"/>
    <mergeCell ref="BL1100:BO1100"/>
    <mergeCell ref="BP1100:BS1100"/>
    <mergeCell ref="BT1100:BW1100"/>
    <mergeCell ref="BX1100:CA1100"/>
    <mergeCell ref="AF1100:AI1100"/>
    <mergeCell ref="AJ1100:AM1100"/>
    <mergeCell ref="AN1100:AQ1100"/>
    <mergeCell ref="AR1100:AU1100"/>
    <mergeCell ref="AV1100:AY1100"/>
    <mergeCell ref="AZ1100:BC1100"/>
    <mergeCell ref="DD1099:DG1099"/>
    <mergeCell ref="DH1099:DK1099"/>
    <mergeCell ref="DL1099:DO1099"/>
    <mergeCell ref="A1100:I1100"/>
    <mergeCell ref="J1100:K1100"/>
    <mergeCell ref="L1100:O1100"/>
    <mergeCell ref="P1100:S1100"/>
    <mergeCell ref="T1100:W1100"/>
    <mergeCell ref="X1100:AA1100"/>
    <mergeCell ref="AB1100:AE1100"/>
    <mergeCell ref="CF1099:CI1099"/>
    <mergeCell ref="CJ1099:CM1099"/>
    <mergeCell ref="CN1099:CQ1099"/>
    <mergeCell ref="CR1099:CU1099"/>
    <mergeCell ref="CV1099:CY1099"/>
    <mergeCell ref="CZ1099:DC1099"/>
    <mergeCell ref="BH1099:BK1099"/>
    <mergeCell ref="BL1099:BO1099"/>
    <mergeCell ref="BP1099:BS1099"/>
    <mergeCell ref="BT1099:BW1099"/>
    <mergeCell ref="BX1099:CA1099"/>
    <mergeCell ref="CB1099:CE1099"/>
    <mergeCell ref="AJ1099:AM1099"/>
    <mergeCell ref="AN1099:AQ1099"/>
    <mergeCell ref="AR1099:AU1099"/>
    <mergeCell ref="AV1099:AY1099"/>
    <mergeCell ref="AZ1099:BC1099"/>
    <mergeCell ref="BD1099:BG1099"/>
    <mergeCell ref="DH1098:DK1098"/>
    <mergeCell ref="DL1098:DO1098"/>
    <mergeCell ref="A1099:I1099"/>
    <mergeCell ref="J1099:K1099"/>
    <mergeCell ref="L1099:O1099"/>
    <mergeCell ref="P1099:S1099"/>
    <mergeCell ref="T1099:W1099"/>
    <mergeCell ref="X1099:AA1099"/>
    <mergeCell ref="AB1099:AE1099"/>
    <mergeCell ref="AF1099:AI1099"/>
    <mergeCell ref="CJ1098:CM1098"/>
    <mergeCell ref="CN1098:CQ1098"/>
    <mergeCell ref="CR1098:CU1098"/>
    <mergeCell ref="CV1098:CY1098"/>
    <mergeCell ref="CZ1098:DC1098"/>
    <mergeCell ref="DD1098:DG1098"/>
    <mergeCell ref="BL1098:BO1098"/>
    <mergeCell ref="BP1098:BS1098"/>
    <mergeCell ref="BT1098:BW1098"/>
    <mergeCell ref="BX1098:CA1098"/>
    <mergeCell ref="CB1098:CE1098"/>
    <mergeCell ref="CF1098:CI1098"/>
    <mergeCell ref="AN1098:AQ1098"/>
    <mergeCell ref="AR1098:AU1098"/>
    <mergeCell ref="AV1098:AY1098"/>
    <mergeCell ref="AZ1098:BC1098"/>
    <mergeCell ref="BD1098:BG1098"/>
    <mergeCell ref="BH1098:BK1098"/>
    <mergeCell ref="DN1097:DO1097"/>
    <mergeCell ref="A1098:I1098"/>
    <mergeCell ref="J1098:K1098"/>
    <mergeCell ref="L1098:O1098"/>
    <mergeCell ref="P1098:S1098"/>
    <mergeCell ref="T1098:W1098"/>
    <mergeCell ref="X1098:AA1098"/>
    <mergeCell ref="AB1098:AE1098"/>
    <mergeCell ref="AF1098:AI1098"/>
    <mergeCell ref="AJ1098:AM1098"/>
    <mergeCell ref="DB1097:DC1097"/>
    <mergeCell ref="DD1097:DE1097"/>
    <mergeCell ref="DF1097:DG1097"/>
    <mergeCell ref="DH1097:DI1097"/>
    <mergeCell ref="DJ1097:DK1097"/>
    <mergeCell ref="DL1097:DM1097"/>
    <mergeCell ref="CP1097:CQ1097"/>
    <mergeCell ref="CR1097:CS1097"/>
    <mergeCell ref="CT1097:CU1097"/>
    <mergeCell ref="CV1097:CW1097"/>
    <mergeCell ref="CX1097:CY1097"/>
    <mergeCell ref="CZ1097:DA1097"/>
    <mergeCell ref="CD1097:CE1097"/>
    <mergeCell ref="CF1097:CG1097"/>
    <mergeCell ref="CH1097:CI1097"/>
    <mergeCell ref="CJ1097:CK1097"/>
    <mergeCell ref="CL1097:CM1097"/>
    <mergeCell ref="CN1097:CO1097"/>
    <mergeCell ref="BR1097:BS1097"/>
    <mergeCell ref="BT1097:BU1097"/>
    <mergeCell ref="BV1097:BW1097"/>
    <mergeCell ref="BX1097:BY1097"/>
    <mergeCell ref="BZ1097:CA1097"/>
    <mergeCell ref="CB1097:CC1097"/>
    <mergeCell ref="BB1097:BC1097"/>
    <mergeCell ref="BD1097:BE1097"/>
    <mergeCell ref="BF1097:BG1097"/>
    <mergeCell ref="BH1097:BI1097"/>
    <mergeCell ref="BJ1097:BK1097"/>
    <mergeCell ref="BL1097:BM1097"/>
    <mergeCell ref="AP1097:AQ1097"/>
    <mergeCell ref="AR1097:AS1097"/>
    <mergeCell ref="AT1097:AU1097"/>
    <mergeCell ref="AV1097:AW1097"/>
    <mergeCell ref="AX1097:AY1097"/>
    <mergeCell ref="AZ1097:BA1097"/>
    <mergeCell ref="AD1097:AE1097"/>
    <mergeCell ref="AF1097:AG1097"/>
    <mergeCell ref="AH1097:AI1097"/>
    <mergeCell ref="AJ1097:AK1097"/>
    <mergeCell ref="AL1097:AM1097"/>
    <mergeCell ref="AN1097:AO1097"/>
    <mergeCell ref="R1097:S1097"/>
    <mergeCell ref="T1097:U1097"/>
    <mergeCell ref="V1097:W1097"/>
    <mergeCell ref="X1097:Y1097"/>
    <mergeCell ref="Z1097:AA1097"/>
    <mergeCell ref="AB1097:AC1097"/>
    <mergeCell ref="L1095:AA1095"/>
    <mergeCell ref="AB1095:AQ1095"/>
    <mergeCell ref="AR1095:AY1095"/>
    <mergeCell ref="AZ1095:BG1095"/>
    <mergeCell ref="BH1095:BS1096"/>
    <mergeCell ref="L1096:AA1096"/>
    <mergeCell ref="AB1096:AQ1096"/>
    <mergeCell ref="AR1096:AY1096"/>
    <mergeCell ref="AZ1096:BG1096"/>
    <mergeCell ref="Q1088:T1088"/>
    <mergeCell ref="A1091:B1091"/>
    <mergeCell ref="A1093:I1096"/>
    <mergeCell ref="J1093:K1097"/>
    <mergeCell ref="L1093:BG1093"/>
    <mergeCell ref="A1097:I1097"/>
    <mergeCell ref="L1097:M1097"/>
    <mergeCell ref="N1097:O1097"/>
    <mergeCell ref="P1097:Q1097"/>
    <mergeCell ref="L1094:BG1094"/>
    <mergeCell ref="AS1080:AV1080"/>
    <mergeCell ref="AW1080:AX1080"/>
    <mergeCell ref="AC1082:AF1082"/>
    <mergeCell ref="AS1082:AV1082"/>
    <mergeCell ref="AS1084:AV1084"/>
    <mergeCell ref="AS1086:AV1086"/>
    <mergeCell ref="BP1078:BS1078"/>
    <mergeCell ref="BT1078:BW1078"/>
    <mergeCell ref="BX1078:CA1078"/>
    <mergeCell ref="CB1078:CE1078"/>
    <mergeCell ref="CF1078:CI1078"/>
    <mergeCell ref="CJ1078:CM1078"/>
    <mergeCell ref="AR1078:AU1078"/>
    <mergeCell ref="AV1078:AY1078"/>
    <mergeCell ref="AZ1078:BC1078"/>
    <mergeCell ref="BD1078:BG1078"/>
    <mergeCell ref="BH1078:BK1078"/>
    <mergeCell ref="BL1078:BO1078"/>
    <mergeCell ref="CF1077:CI1077"/>
    <mergeCell ref="CJ1077:CM1077"/>
    <mergeCell ref="A1078:Q1078"/>
    <mergeCell ref="R1078:S1078"/>
    <mergeCell ref="T1078:W1078"/>
    <mergeCell ref="X1078:AA1078"/>
    <mergeCell ref="AB1078:AE1078"/>
    <mergeCell ref="AF1078:AI1078"/>
    <mergeCell ref="AJ1078:AM1078"/>
    <mergeCell ref="AN1078:AQ1078"/>
    <mergeCell ref="BH1077:BK1077"/>
    <mergeCell ref="BL1077:BO1077"/>
    <mergeCell ref="BP1077:BS1077"/>
    <mergeCell ref="BT1077:BW1077"/>
    <mergeCell ref="BX1077:CA1077"/>
    <mergeCell ref="CB1077:CE1077"/>
    <mergeCell ref="AJ1077:AM1077"/>
    <mergeCell ref="AN1077:AQ1077"/>
    <mergeCell ref="AR1077:AU1077"/>
    <mergeCell ref="AV1077:AY1077"/>
    <mergeCell ref="AZ1077:BC1077"/>
    <mergeCell ref="BD1077:BG1077"/>
    <mergeCell ref="A1077:Q1077"/>
    <mergeCell ref="R1077:S1077"/>
    <mergeCell ref="T1077:W1077"/>
    <mergeCell ref="X1077:AA1077"/>
    <mergeCell ref="AB1077:AE1077"/>
    <mergeCell ref="AF1077:AI1077"/>
    <mergeCell ref="BP1076:BS1076"/>
    <mergeCell ref="BT1076:BW1076"/>
    <mergeCell ref="BX1076:CA1076"/>
    <mergeCell ref="CB1076:CE1076"/>
    <mergeCell ref="CF1076:CI1076"/>
    <mergeCell ref="CJ1076:CM1076"/>
    <mergeCell ref="AR1076:AU1076"/>
    <mergeCell ref="AV1076:AY1076"/>
    <mergeCell ref="AZ1076:BC1076"/>
    <mergeCell ref="BD1076:BG1076"/>
    <mergeCell ref="BH1076:BK1076"/>
    <mergeCell ref="BL1076:BO1076"/>
    <mergeCell ref="CF1075:CI1075"/>
    <mergeCell ref="CJ1075:CM1075"/>
    <mergeCell ref="A1076:Q1076"/>
    <mergeCell ref="R1076:S1076"/>
    <mergeCell ref="T1076:W1076"/>
    <mergeCell ref="X1076:AA1076"/>
    <mergeCell ref="AB1076:AE1076"/>
    <mergeCell ref="AF1076:AI1076"/>
    <mergeCell ref="AJ1076:AM1076"/>
    <mergeCell ref="AN1076:AQ1076"/>
    <mergeCell ref="BH1075:BK1075"/>
    <mergeCell ref="BL1075:BO1075"/>
    <mergeCell ref="BP1075:BS1075"/>
    <mergeCell ref="BT1075:BW1075"/>
    <mergeCell ref="BX1075:CA1075"/>
    <mergeCell ref="CB1075:CE1075"/>
    <mergeCell ref="AJ1075:AM1075"/>
    <mergeCell ref="AN1075:AQ1075"/>
    <mergeCell ref="AR1075:AU1075"/>
    <mergeCell ref="AV1075:AY1075"/>
    <mergeCell ref="AZ1075:BC1075"/>
    <mergeCell ref="BD1075:BG1075"/>
    <mergeCell ref="A1075:Q1075"/>
    <mergeCell ref="R1075:S1075"/>
    <mergeCell ref="T1075:W1075"/>
    <mergeCell ref="X1075:AA1075"/>
    <mergeCell ref="AB1075:AE1075"/>
    <mergeCell ref="AF1075:AI1075"/>
    <mergeCell ref="BP1074:BS1074"/>
    <mergeCell ref="BT1074:BW1074"/>
    <mergeCell ref="BX1074:CA1074"/>
    <mergeCell ref="CB1074:CE1074"/>
    <mergeCell ref="CF1074:CI1074"/>
    <mergeCell ref="CJ1074:CM1074"/>
    <mergeCell ref="AR1074:AU1074"/>
    <mergeCell ref="AV1074:AY1074"/>
    <mergeCell ref="AZ1074:BC1074"/>
    <mergeCell ref="BD1074:BG1074"/>
    <mergeCell ref="BH1074:BK1074"/>
    <mergeCell ref="BL1074:BO1074"/>
    <mergeCell ref="CF1073:CI1073"/>
    <mergeCell ref="CJ1073:CM1073"/>
    <mergeCell ref="A1074:Q1074"/>
    <mergeCell ref="R1074:S1074"/>
    <mergeCell ref="T1074:W1074"/>
    <mergeCell ref="X1074:AA1074"/>
    <mergeCell ref="AB1074:AE1074"/>
    <mergeCell ref="AF1074:AI1074"/>
    <mergeCell ref="AJ1074:AM1074"/>
    <mergeCell ref="AN1074:AQ1074"/>
    <mergeCell ref="BH1073:BK1073"/>
    <mergeCell ref="BL1073:BO1073"/>
    <mergeCell ref="BP1073:BS1073"/>
    <mergeCell ref="BT1073:BW1073"/>
    <mergeCell ref="BX1073:CA1073"/>
    <mergeCell ref="CB1073:CE1073"/>
    <mergeCell ref="AJ1073:AM1073"/>
    <mergeCell ref="AN1073:AQ1073"/>
    <mergeCell ref="AR1073:AU1073"/>
    <mergeCell ref="AV1073:AY1073"/>
    <mergeCell ref="AZ1073:BC1073"/>
    <mergeCell ref="BD1073:BG1073"/>
    <mergeCell ref="A1073:Q1073"/>
    <mergeCell ref="R1073:S1073"/>
    <mergeCell ref="T1073:W1073"/>
    <mergeCell ref="X1073:AA1073"/>
    <mergeCell ref="AB1073:AE1073"/>
    <mergeCell ref="AF1073:AI1073"/>
    <mergeCell ref="BP1072:BS1072"/>
    <mergeCell ref="BT1072:BW1072"/>
    <mergeCell ref="BX1072:CA1072"/>
    <mergeCell ref="CB1072:CE1072"/>
    <mergeCell ref="CF1072:CI1072"/>
    <mergeCell ref="CJ1072:CM1072"/>
    <mergeCell ref="AR1072:AU1072"/>
    <mergeCell ref="AV1072:AY1072"/>
    <mergeCell ref="AZ1072:BC1072"/>
    <mergeCell ref="BD1072:BG1072"/>
    <mergeCell ref="BH1072:BK1072"/>
    <mergeCell ref="BL1072:BO1072"/>
    <mergeCell ref="CF1071:CI1071"/>
    <mergeCell ref="CJ1071:CM1071"/>
    <mergeCell ref="A1072:Q1072"/>
    <mergeCell ref="R1072:S1072"/>
    <mergeCell ref="T1072:W1072"/>
    <mergeCell ref="X1072:AA1072"/>
    <mergeCell ref="AB1072:AE1072"/>
    <mergeCell ref="AF1072:AI1072"/>
    <mergeCell ref="AJ1072:AM1072"/>
    <mergeCell ref="AN1072:AQ1072"/>
    <mergeCell ref="BH1071:BK1071"/>
    <mergeCell ref="BL1071:BO1071"/>
    <mergeCell ref="BP1071:BS1071"/>
    <mergeCell ref="BT1071:BW1071"/>
    <mergeCell ref="BX1071:CA1071"/>
    <mergeCell ref="CB1071:CE1071"/>
    <mergeCell ref="AJ1071:AM1071"/>
    <mergeCell ref="AN1071:AQ1071"/>
    <mergeCell ref="AR1071:AU1071"/>
    <mergeCell ref="AV1071:AY1071"/>
    <mergeCell ref="AZ1071:BC1071"/>
    <mergeCell ref="BD1071:BG1071"/>
    <mergeCell ref="CF1070:CG1070"/>
    <mergeCell ref="CH1070:CI1070"/>
    <mergeCell ref="CJ1070:CK1070"/>
    <mergeCell ref="CL1070:CM1070"/>
    <mergeCell ref="A1071:Q1071"/>
    <mergeCell ref="R1071:S1071"/>
    <mergeCell ref="T1071:W1071"/>
    <mergeCell ref="X1071:AA1071"/>
    <mergeCell ref="AB1071:AE1071"/>
    <mergeCell ref="AF1071:AI1071"/>
    <mergeCell ref="BT1070:BU1070"/>
    <mergeCell ref="BV1070:BW1070"/>
    <mergeCell ref="BX1070:BY1070"/>
    <mergeCell ref="BZ1070:CA1070"/>
    <mergeCell ref="CB1070:CC1070"/>
    <mergeCell ref="CD1070:CE1070"/>
    <mergeCell ref="BH1070:BI1070"/>
    <mergeCell ref="BJ1070:BK1070"/>
    <mergeCell ref="BL1070:BM1070"/>
    <mergeCell ref="BN1070:BO1070"/>
    <mergeCell ref="BP1070:BQ1070"/>
    <mergeCell ref="BR1070:BS1070"/>
    <mergeCell ref="AV1070:AW1070"/>
    <mergeCell ref="AX1070:AY1070"/>
    <mergeCell ref="AZ1070:BA1070"/>
    <mergeCell ref="BB1070:BC1070"/>
    <mergeCell ref="BD1070:BE1070"/>
    <mergeCell ref="BF1070:BG1070"/>
    <mergeCell ref="AJ1070:AK1070"/>
    <mergeCell ref="AL1070:AM1070"/>
    <mergeCell ref="AN1070:AO1070"/>
    <mergeCell ref="AP1070:AQ1070"/>
    <mergeCell ref="AR1070:AS1070"/>
    <mergeCell ref="AT1070:AU1070"/>
    <mergeCell ref="BX1069:CM1069"/>
    <mergeCell ref="A1070:Q1070"/>
    <mergeCell ref="T1070:U1070"/>
    <mergeCell ref="V1070:W1070"/>
    <mergeCell ref="X1070:Y1070"/>
    <mergeCell ref="Z1070:AA1070"/>
    <mergeCell ref="AB1070:AC1070"/>
    <mergeCell ref="AD1070:AE1070"/>
    <mergeCell ref="AF1070:AG1070"/>
    <mergeCell ref="AH1070:AI1070"/>
    <mergeCell ref="AB1068:AI1068"/>
    <mergeCell ref="AJ1068:AQ1068"/>
    <mergeCell ref="AR1068:BG1068"/>
    <mergeCell ref="BH1068:BW1068"/>
    <mergeCell ref="BX1068:CM1068"/>
    <mergeCell ref="T1069:AA1069"/>
    <mergeCell ref="AB1069:AI1069"/>
    <mergeCell ref="AJ1069:AQ1069"/>
    <mergeCell ref="AR1069:BG1069"/>
    <mergeCell ref="BH1069:BW1069"/>
    <mergeCell ref="A1065:B1065"/>
    <mergeCell ref="A1066:Q1069"/>
    <mergeCell ref="R1066:S1070"/>
    <mergeCell ref="T1066:AQ1066"/>
    <mergeCell ref="AR1066:BW1066"/>
    <mergeCell ref="BX1066:CM1066"/>
    <mergeCell ref="T1067:AQ1067"/>
    <mergeCell ref="AR1067:BW1067"/>
    <mergeCell ref="BX1067:CM1067"/>
    <mergeCell ref="T1068:AA1068"/>
    <mergeCell ref="A1062:Q1062"/>
    <mergeCell ref="R1062:S1062"/>
    <mergeCell ref="T1062:W1062"/>
    <mergeCell ref="X1062:AA1062"/>
    <mergeCell ref="AB1062:AE1062"/>
    <mergeCell ref="AF1062:AI1062"/>
    <mergeCell ref="A1061:Q1061"/>
    <mergeCell ref="R1061:S1061"/>
    <mergeCell ref="T1061:W1061"/>
    <mergeCell ref="X1061:AA1061"/>
    <mergeCell ref="AB1061:AE1061"/>
    <mergeCell ref="AF1061:AI1061"/>
    <mergeCell ref="A1060:Q1060"/>
    <mergeCell ref="R1060:S1060"/>
    <mergeCell ref="T1060:W1060"/>
    <mergeCell ref="X1060:AA1060"/>
    <mergeCell ref="AB1060:AE1060"/>
    <mergeCell ref="AF1060:AI1060"/>
    <mergeCell ref="A1059:Q1059"/>
    <mergeCell ref="R1059:S1059"/>
    <mergeCell ref="T1059:W1059"/>
    <mergeCell ref="X1059:AA1059"/>
    <mergeCell ref="AB1059:AE1059"/>
    <mergeCell ref="AF1059:AI1059"/>
    <mergeCell ref="A1058:Q1058"/>
    <mergeCell ref="R1058:S1058"/>
    <mergeCell ref="T1058:W1058"/>
    <mergeCell ref="X1058:AA1058"/>
    <mergeCell ref="AB1058:AE1058"/>
    <mergeCell ref="AF1058:AI1058"/>
    <mergeCell ref="AF1056:AI1056"/>
    <mergeCell ref="A1057:Q1057"/>
    <mergeCell ref="R1057:S1057"/>
    <mergeCell ref="T1057:W1057"/>
    <mergeCell ref="X1057:AA1057"/>
    <mergeCell ref="AB1057:AE1057"/>
    <mergeCell ref="AF1057:AI1057"/>
    <mergeCell ref="AF1053:AI1055"/>
    <mergeCell ref="A1054:Q1055"/>
    <mergeCell ref="X1054:AE1054"/>
    <mergeCell ref="X1055:AA1055"/>
    <mergeCell ref="AB1055:AE1055"/>
    <mergeCell ref="A1056:Q1056"/>
    <mergeCell ref="R1056:S1056"/>
    <mergeCell ref="T1056:W1056"/>
    <mergeCell ref="X1056:AA1056"/>
    <mergeCell ref="AB1056:AE1056"/>
    <mergeCell ref="A1049:B1049"/>
    <mergeCell ref="A1053:Q1053"/>
    <mergeCell ref="R1053:S1055"/>
    <mergeCell ref="T1053:U1055"/>
    <mergeCell ref="V1053:W1055"/>
    <mergeCell ref="X1053:AE1053"/>
    <mergeCell ref="AJ1047:AM1047"/>
    <mergeCell ref="AN1047:AQ1047"/>
    <mergeCell ref="AR1047:AU1047"/>
    <mergeCell ref="AV1047:AY1047"/>
    <mergeCell ref="AZ1047:BC1047"/>
    <mergeCell ref="BD1047:BG1047"/>
    <mergeCell ref="C1047:Q1047"/>
    <mergeCell ref="R1047:S1047"/>
    <mergeCell ref="T1047:W1047"/>
    <mergeCell ref="X1047:AA1047"/>
    <mergeCell ref="AB1047:AE1047"/>
    <mergeCell ref="AF1047:AI1047"/>
    <mergeCell ref="AJ1046:AM1046"/>
    <mergeCell ref="AN1046:AQ1046"/>
    <mergeCell ref="AR1046:AU1046"/>
    <mergeCell ref="AV1046:AY1046"/>
    <mergeCell ref="AZ1046:BC1046"/>
    <mergeCell ref="BD1046:BG1046"/>
    <mergeCell ref="C1046:Q1046"/>
    <mergeCell ref="R1046:S1046"/>
    <mergeCell ref="T1046:W1046"/>
    <mergeCell ref="X1046:AA1046"/>
    <mergeCell ref="AB1046:AE1046"/>
    <mergeCell ref="AF1046:AI1046"/>
    <mergeCell ref="AJ1045:AM1045"/>
    <mergeCell ref="AN1045:AQ1045"/>
    <mergeCell ref="AR1045:AU1045"/>
    <mergeCell ref="AV1045:AY1045"/>
    <mergeCell ref="AZ1045:BC1045"/>
    <mergeCell ref="BD1045:BG1045"/>
    <mergeCell ref="C1045:Q1045"/>
    <mergeCell ref="R1045:S1045"/>
    <mergeCell ref="T1045:W1045"/>
    <mergeCell ref="X1045:AA1045"/>
    <mergeCell ref="AB1045:AE1045"/>
    <mergeCell ref="AF1045:AI1045"/>
    <mergeCell ref="AJ1044:AM1044"/>
    <mergeCell ref="AN1044:AQ1044"/>
    <mergeCell ref="AR1044:AU1044"/>
    <mergeCell ref="AV1044:AY1044"/>
    <mergeCell ref="AZ1044:BC1044"/>
    <mergeCell ref="BD1044:BG1044"/>
    <mergeCell ref="C1044:Q1044"/>
    <mergeCell ref="R1044:S1044"/>
    <mergeCell ref="T1044:W1044"/>
    <mergeCell ref="X1044:AA1044"/>
    <mergeCell ref="AB1044:AE1044"/>
    <mergeCell ref="AF1044:AI1044"/>
    <mergeCell ref="AJ1043:AM1043"/>
    <mergeCell ref="AN1043:AQ1043"/>
    <mergeCell ref="AR1043:AU1043"/>
    <mergeCell ref="AV1043:AY1043"/>
    <mergeCell ref="AZ1043:BC1043"/>
    <mergeCell ref="BD1043:BG1043"/>
    <mergeCell ref="C1043:Q1043"/>
    <mergeCell ref="R1043:S1043"/>
    <mergeCell ref="T1043:W1043"/>
    <mergeCell ref="X1043:AA1043"/>
    <mergeCell ref="AB1043:AE1043"/>
    <mergeCell ref="AF1043:AI1043"/>
    <mergeCell ref="AJ1042:AM1042"/>
    <mergeCell ref="AN1042:AQ1042"/>
    <mergeCell ref="AR1042:AU1042"/>
    <mergeCell ref="AV1042:AY1042"/>
    <mergeCell ref="AZ1042:BC1042"/>
    <mergeCell ref="BD1042:BG1042"/>
    <mergeCell ref="C1042:Q1042"/>
    <mergeCell ref="R1042:S1042"/>
    <mergeCell ref="T1042:W1042"/>
    <mergeCell ref="X1042:AA1042"/>
    <mergeCell ref="AB1042:AE1042"/>
    <mergeCell ref="AF1042:AI1042"/>
    <mergeCell ref="AJ1041:AM1041"/>
    <mergeCell ref="AN1041:AQ1041"/>
    <mergeCell ref="AR1041:AU1041"/>
    <mergeCell ref="AV1041:AY1041"/>
    <mergeCell ref="AZ1041:BC1041"/>
    <mergeCell ref="BD1041:BG1041"/>
    <mergeCell ref="C1041:Q1041"/>
    <mergeCell ref="R1041:S1041"/>
    <mergeCell ref="T1041:W1041"/>
    <mergeCell ref="X1041:AA1041"/>
    <mergeCell ref="AB1041:AE1041"/>
    <mergeCell ref="AF1041:AI1041"/>
    <mergeCell ref="AJ1040:AM1040"/>
    <mergeCell ref="AN1040:AQ1040"/>
    <mergeCell ref="AR1040:AU1040"/>
    <mergeCell ref="AV1040:AY1040"/>
    <mergeCell ref="AZ1040:BC1040"/>
    <mergeCell ref="BD1040:BG1040"/>
    <mergeCell ref="C1040:Q1040"/>
    <mergeCell ref="R1040:S1040"/>
    <mergeCell ref="T1040:W1040"/>
    <mergeCell ref="X1040:AA1040"/>
    <mergeCell ref="AB1040:AE1040"/>
    <mergeCell ref="AF1040:AI1040"/>
    <mergeCell ref="AJ1039:AM1039"/>
    <mergeCell ref="AN1039:AQ1039"/>
    <mergeCell ref="AR1039:AU1039"/>
    <mergeCell ref="AV1039:AY1039"/>
    <mergeCell ref="AZ1039:BC1039"/>
    <mergeCell ref="BD1039:BG1039"/>
    <mergeCell ref="A1039:Q1039"/>
    <mergeCell ref="R1039:S1039"/>
    <mergeCell ref="T1039:W1039"/>
    <mergeCell ref="X1039:AA1039"/>
    <mergeCell ref="AB1039:AE1039"/>
    <mergeCell ref="AF1039:AI1039"/>
    <mergeCell ref="AJ1038:AM1038"/>
    <mergeCell ref="AN1038:AQ1038"/>
    <mergeCell ref="AR1038:AU1038"/>
    <mergeCell ref="AV1038:AY1038"/>
    <mergeCell ref="AZ1038:BC1038"/>
    <mergeCell ref="BD1038:BG1038"/>
    <mergeCell ref="A1038:Q1038"/>
    <mergeCell ref="R1038:S1038"/>
    <mergeCell ref="T1038:W1038"/>
    <mergeCell ref="X1038:AA1038"/>
    <mergeCell ref="AB1038:AE1038"/>
    <mergeCell ref="AF1038:AI1038"/>
    <mergeCell ref="BD1037:BE1037"/>
    <mergeCell ref="AT1037:AU1037"/>
    <mergeCell ref="AV1037:AW1037"/>
    <mergeCell ref="AX1037:AY1037"/>
    <mergeCell ref="AZ1037:BA1037"/>
    <mergeCell ref="BF1037:BG1037"/>
    <mergeCell ref="A1036:Q1037"/>
    <mergeCell ref="X1036:AE1036"/>
    <mergeCell ref="AJ1036:AQ1036"/>
    <mergeCell ref="AR1036:AY1036"/>
    <mergeCell ref="AZ1036:BG1036"/>
    <mergeCell ref="X1037:AA1037"/>
    <mergeCell ref="AB1037:AE1037"/>
    <mergeCell ref="AJ1037:AM1037"/>
    <mergeCell ref="AN1037:AQ1037"/>
    <mergeCell ref="AR1037:AS1037"/>
    <mergeCell ref="AR1034:BG1034"/>
    <mergeCell ref="T1035:U1037"/>
    <mergeCell ref="V1035:W1037"/>
    <mergeCell ref="X1035:AE1035"/>
    <mergeCell ref="AF1035:AG1037"/>
    <mergeCell ref="AH1035:AI1037"/>
    <mergeCell ref="AJ1035:AQ1035"/>
    <mergeCell ref="AR1035:AY1035"/>
    <mergeCell ref="AZ1035:BG1035"/>
    <mergeCell ref="BB1037:BC1037"/>
    <mergeCell ref="BD1027:BG1027"/>
    <mergeCell ref="BH1027:BK1027"/>
    <mergeCell ref="BL1027:BO1027"/>
    <mergeCell ref="A1033:Q1035"/>
    <mergeCell ref="R1033:S1037"/>
    <mergeCell ref="T1033:AE1033"/>
    <mergeCell ref="AF1033:AQ1033"/>
    <mergeCell ref="AR1033:BG1033"/>
    <mergeCell ref="T1034:AE1034"/>
    <mergeCell ref="AF1034:AQ1034"/>
    <mergeCell ref="AF1027:AI1027"/>
    <mergeCell ref="AJ1027:AM1027"/>
    <mergeCell ref="AN1027:AQ1027"/>
    <mergeCell ref="AR1027:AU1027"/>
    <mergeCell ref="AV1027:AY1027"/>
    <mergeCell ref="AZ1027:BC1027"/>
    <mergeCell ref="BD1026:BG1026"/>
    <mergeCell ref="BH1026:BK1026"/>
    <mergeCell ref="BL1026:BO1026"/>
    <mergeCell ref="A1027:I1027"/>
    <mergeCell ref="J1027:K1027"/>
    <mergeCell ref="L1027:O1027"/>
    <mergeCell ref="P1027:S1027"/>
    <mergeCell ref="T1027:W1027"/>
    <mergeCell ref="X1027:AA1027"/>
    <mergeCell ref="AB1027:AE1027"/>
    <mergeCell ref="AF1026:AI1026"/>
    <mergeCell ref="AJ1026:AM1026"/>
    <mergeCell ref="AN1026:AQ1026"/>
    <mergeCell ref="AR1026:AU1026"/>
    <mergeCell ref="AV1026:AY1026"/>
    <mergeCell ref="AZ1026:BC1026"/>
    <mergeCell ref="BD1025:BG1025"/>
    <mergeCell ref="BH1025:BK1025"/>
    <mergeCell ref="BL1025:BO1025"/>
    <mergeCell ref="A1026:I1026"/>
    <mergeCell ref="J1026:K1026"/>
    <mergeCell ref="L1026:O1026"/>
    <mergeCell ref="P1026:S1026"/>
    <mergeCell ref="T1026:W1026"/>
    <mergeCell ref="X1026:AA1026"/>
    <mergeCell ref="AB1026:AE1026"/>
    <mergeCell ref="AF1025:AI1025"/>
    <mergeCell ref="AJ1025:AM1025"/>
    <mergeCell ref="AN1025:AQ1025"/>
    <mergeCell ref="AR1025:AU1025"/>
    <mergeCell ref="AV1025:AY1025"/>
    <mergeCell ref="AZ1025:BC1025"/>
    <mergeCell ref="BL1024:BO1024"/>
    <mergeCell ref="BP1024:BS1024"/>
    <mergeCell ref="BT1024:BW1024"/>
    <mergeCell ref="A1025:I1025"/>
    <mergeCell ref="J1025:K1025"/>
    <mergeCell ref="L1025:O1025"/>
    <mergeCell ref="P1025:S1025"/>
    <mergeCell ref="T1025:W1025"/>
    <mergeCell ref="X1025:AA1025"/>
    <mergeCell ref="AB1025:AE1025"/>
    <mergeCell ref="AN1024:AQ1024"/>
    <mergeCell ref="AR1024:AU1024"/>
    <mergeCell ref="AV1024:AY1024"/>
    <mergeCell ref="AZ1024:BC1024"/>
    <mergeCell ref="BD1024:BG1024"/>
    <mergeCell ref="BH1024:BK1024"/>
    <mergeCell ref="AX1023:AY1023"/>
    <mergeCell ref="A1024:I1024"/>
    <mergeCell ref="J1024:K1024"/>
    <mergeCell ref="L1024:O1024"/>
    <mergeCell ref="P1024:S1024"/>
    <mergeCell ref="T1024:W1024"/>
    <mergeCell ref="X1024:AA1024"/>
    <mergeCell ref="AB1024:AE1024"/>
    <mergeCell ref="AF1024:AI1024"/>
    <mergeCell ref="AJ1024:AM1024"/>
    <mergeCell ref="AL1023:AM1023"/>
    <mergeCell ref="AN1023:AO1023"/>
    <mergeCell ref="AP1023:AQ1023"/>
    <mergeCell ref="AR1023:AS1023"/>
    <mergeCell ref="AT1023:AU1023"/>
    <mergeCell ref="AV1023:AW1023"/>
    <mergeCell ref="Z1023:AA1023"/>
    <mergeCell ref="AB1023:AC1023"/>
    <mergeCell ref="AD1023:AE1023"/>
    <mergeCell ref="AF1023:AG1023"/>
    <mergeCell ref="AH1023:AI1023"/>
    <mergeCell ref="AJ1023:AK1023"/>
    <mergeCell ref="T1021:AA1022"/>
    <mergeCell ref="AB1021:AI1022"/>
    <mergeCell ref="AR1021:AY1021"/>
    <mergeCell ref="BH1021:BO1022"/>
    <mergeCell ref="AR1022:AY1022"/>
    <mergeCell ref="P1023:Q1023"/>
    <mergeCell ref="R1023:S1023"/>
    <mergeCell ref="T1023:U1023"/>
    <mergeCell ref="V1023:W1023"/>
    <mergeCell ref="X1023:Y1023"/>
    <mergeCell ref="AN1013:AQ1013"/>
    <mergeCell ref="AR1013:AU1013"/>
    <mergeCell ref="A1015:B1015"/>
    <mergeCell ref="A1017:I1022"/>
    <mergeCell ref="J1017:K1023"/>
    <mergeCell ref="A1023:I1023"/>
    <mergeCell ref="L1023:M1023"/>
    <mergeCell ref="N1023:O1023"/>
    <mergeCell ref="L1019:S1020"/>
    <mergeCell ref="T1019:AA1020"/>
    <mergeCell ref="AJ1012:AM1012"/>
    <mergeCell ref="AN1012:AQ1012"/>
    <mergeCell ref="AR1012:AU1012"/>
    <mergeCell ref="A1013:Q1013"/>
    <mergeCell ref="R1013:S1013"/>
    <mergeCell ref="T1013:W1013"/>
    <mergeCell ref="X1013:AA1013"/>
    <mergeCell ref="AB1013:AE1013"/>
    <mergeCell ref="AF1013:AI1013"/>
    <mergeCell ref="AJ1013:AM1013"/>
    <mergeCell ref="A1012:Q1012"/>
    <mergeCell ref="R1012:S1012"/>
    <mergeCell ref="T1012:W1012"/>
    <mergeCell ref="X1012:AA1012"/>
    <mergeCell ref="AB1012:AE1012"/>
    <mergeCell ref="AF1012:AI1012"/>
    <mergeCell ref="AR1010:AU1010"/>
    <mergeCell ref="A1011:Q1011"/>
    <mergeCell ref="R1011:S1011"/>
    <mergeCell ref="T1011:W1011"/>
    <mergeCell ref="X1011:AA1011"/>
    <mergeCell ref="AB1011:AE1011"/>
    <mergeCell ref="AF1011:AI1011"/>
    <mergeCell ref="AJ1011:AM1011"/>
    <mergeCell ref="AN1011:AQ1011"/>
    <mergeCell ref="AR1011:AU1011"/>
    <mergeCell ref="AN1009:AQ1009"/>
    <mergeCell ref="AR1009:AU1009"/>
    <mergeCell ref="A1010:Q1010"/>
    <mergeCell ref="R1010:S1010"/>
    <mergeCell ref="T1010:W1010"/>
    <mergeCell ref="X1010:AA1010"/>
    <mergeCell ref="AB1010:AE1010"/>
    <mergeCell ref="AF1010:AI1010"/>
    <mergeCell ref="AJ1010:AM1010"/>
    <mergeCell ref="AN1010:AQ1010"/>
    <mergeCell ref="AJ1008:AM1008"/>
    <mergeCell ref="AN1008:AQ1008"/>
    <mergeCell ref="AR1008:AU1008"/>
    <mergeCell ref="A1009:Q1009"/>
    <mergeCell ref="R1009:S1009"/>
    <mergeCell ref="T1009:W1009"/>
    <mergeCell ref="X1009:AA1009"/>
    <mergeCell ref="AB1009:AE1009"/>
    <mergeCell ref="AF1009:AI1009"/>
    <mergeCell ref="AJ1009:AM1009"/>
    <mergeCell ref="A1008:Q1008"/>
    <mergeCell ref="R1008:S1008"/>
    <mergeCell ref="T1008:W1008"/>
    <mergeCell ref="X1008:AA1008"/>
    <mergeCell ref="AB1008:AE1008"/>
    <mergeCell ref="AF1008:AI1008"/>
    <mergeCell ref="AR1006:AU1006"/>
    <mergeCell ref="A1007:Q1007"/>
    <mergeCell ref="R1007:S1007"/>
    <mergeCell ref="T1007:W1007"/>
    <mergeCell ref="X1007:AA1007"/>
    <mergeCell ref="AB1007:AE1007"/>
    <mergeCell ref="AF1007:AI1007"/>
    <mergeCell ref="AJ1007:AM1007"/>
    <mergeCell ref="AN1007:AQ1007"/>
    <mergeCell ref="AR1007:AU1007"/>
    <mergeCell ref="AN1005:AQ1005"/>
    <mergeCell ref="AR1005:AU1005"/>
    <mergeCell ref="A1006:Q1006"/>
    <mergeCell ref="R1006:S1006"/>
    <mergeCell ref="T1006:W1006"/>
    <mergeCell ref="X1006:AA1006"/>
    <mergeCell ref="AB1006:AE1006"/>
    <mergeCell ref="AF1006:AI1006"/>
    <mergeCell ref="AJ1006:AM1006"/>
    <mergeCell ref="AN1006:AQ1006"/>
    <mergeCell ref="AJ1004:AM1004"/>
    <mergeCell ref="AN1004:AQ1004"/>
    <mergeCell ref="AR1004:AU1004"/>
    <mergeCell ref="A1005:Q1005"/>
    <mergeCell ref="R1005:S1005"/>
    <mergeCell ref="T1005:W1005"/>
    <mergeCell ref="X1005:AA1005"/>
    <mergeCell ref="AB1005:AE1005"/>
    <mergeCell ref="AF1005:AI1005"/>
    <mergeCell ref="AJ1005:AM1005"/>
    <mergeCell ref="A1004:Q1004"/>
    <mergeCell ref="R1004:S1004"/>
    <mergeCell ref="T1004:W1004"/>
    <mergeCell ref="X1004:AA1004"/>
    <mergeCell ref="AB1004:AE1004"/>
    <mergeCell ref="AF1004:AI1004"/>
    <mergeCell ref="AR1002:AU1002"/>
    <mergeCell ref="A1003:Q1003"/>
    <mergeCell ref="R1003:S1003"/>
    <mergeCell ref="T1003:W1003"/>
    <mergeCell ref="X1003:AA1003"/>
    <mergeCell ref="AB1003:AE1003"/>
    <mergeCell ref="AF1003:AI1003"/>
    <mergeCell ref="AJ1003:AM1003"/>
    <mergeCell ref="AN1003:AQ1003"/>
    <mergeCell ref="AR1003:AU1003"/>
    <mergeCell ref="AN1001:AQ1001"/>
    <mergeCell ref="AR1001:AU1001"/>
    <mergeCell ref="A1002:Q1002"/>
    <mergeCell ref="R1002:S1002"/>
    <mergeCell ref="T1002:W1002"/>
    <mergeCell ref="X1002:AA1002"/>
    <mergeCell ref="AB1002:AE1002"/>
    <mergeCell ref="AF1002:AI1002"/>
    <mergeCell ref="AJ1002:AM1002"/>
    <mergeCell ref="AN1002:AQ1002"/>
    <mergeCell ref="AF1000:AI1000"/>
    <mergeCell ref="AJ1000:AM1000"/>
    <mergeCell ref="AN1000:AQ1000"/>
    <mergeCell ref="A1001:Q1001"/>
    <mergeCell ref="R1001:S1001"/>
    <mergeCell ref="T1001:W1001"/>
    <mergeCell ref="X1001:AA1001"/>
    <mergeCell ref="AB1001:AE1001"/>
    <mergeCell ref="AF1001:AI1001"/>
    <mergeCell ref="AJ1001:AM1001"/>
    <mergeCell ref="AR993:AU993"/>
    <mergeCell ref="A999:Q999"/>
    <mergeCell ref="R999:S1000"/>
    <mergeCell ref="T999:W1000"/>
    <mergeCell ref="X999:AI999"/>
    <mergeCell ref="AJ999:AQ999"/>
    <mergeCell ref="AR999:AU1000"/>
    <mergeCell ref="A1000:Q1000"/>
    <mergeCell ref="X1000:AA1000"/>
    <mergeCell ref="AB1000:AE1000"/>
    <mergeCell ref="AN992:AQ992"/>
    <mergeCell ref="AR992:AU992"/>
    <mergeCell ref="C993:Q993"/>
    <mergeCell ref="R993:S993"/>
    <mergeCell ref="T993:W993"/>
    <mergeCell ref="X993:AA993"/>
    <mergeCell ref="AB993:AE993"/>
    <mergeCell ref="AF993:AI993"/>
    <mergeCell ref="AJ993:AM993"/>
    <mergeCell ref="AN993:AQ993"/>
    <mergeCell ref="AJ991:AM991"/>
    <mergeCell ref="AN991:AQ991"/>
    <mergeCell ref="AR991:AU991"/>
    <mergeCell ref="C992:Q992"/>
    <mergeCell ref="R992:S992"/>
    <mergeCell ref="T992:W992"/>
    <mergeCell ref="X992:AA992"/>
    <mergeCell ref="AB992:AE992"/>
    <mergeCell ref="AF992:AI992"/>
    <mergeCell ref="AJ992:AM992"/>
    <mergeCell ref="A991:Q991"/>
    <mergeCell ref="R991:S991"/>
    <mergeCell ref="T991:W991"/>
    <mergeCell ref="X991:AA991"/>
    <mergeCell ref="AB991:AE991"/>
    <mergeCell ref="AF991:AI991"/>
    <mergeCell ref="AR989:AU989"/>
    <mergeCell ref="C990:Q990"/>
    <mergeCell ref="R990:S990"/>
    <mergeCell ref="T990:W990"/>
    <mergeCell ref="X990:AA990"/>
    <mergeCell ref="AB990:AE990"/>
    <mergeCell ref="AF990:AI990"/>
    <mergeCell ref="AJ990:AM990"/>
    <mergeCell ref="AN990:AQ990"/>
    <mergeCell ref="AR990:AU990"/>
    <mergeCell ref="AN988:AQ988"/>
    <mergeCell ref="AR988:AU988"/>
    <mergeCell ref="C989:Q989"/>
    <mergeCell ref="R989:S989"/>
    <mergeCell ref="T989:W989"/>
    <mergeCell ref="X989:AA989"/>
    <mergeCell ref="AB989:AE989"/>
    <mergeCell ref="AF989:AI989"/>
    <mergeCell ref="AJ989:AM989"/>
    <mergeCell ref="AN989:AQ989"/>
    <mergeCell ref="AJ987:AM987"/>
    <mergeCell ref="AN987:AQ987"/>
    <mergeCell ref="AR987:AU987"/>
    <mergeCell ref="C988:Q988"/>
    <mergeCell ref="R988:S988"/>
    <mergeCell ref="T988:W988"/>
    <mergeCell ref="X988:AA988"/>
    <mergeCell ref="AB988:AE988"/>
    <mergeCell ref="AF988:AI988"/>
    <mergeCell ref="AJ988:AM988"/>
    <mergeCell ref="C987:Q987"/>
    <mergeCell ref="R987:S987"/>
    <mergeCell ref="T987:W987"/>
    <mergeCell ref="X987:AA987"/>
    <mergeCell ref="AB987:AE987"/>
    <mergeCell ref="AF987:AI987"/>
    <mergeCell ref="AR985:AU985"/>
    <mergeCell ref="C986:Q986"/>
    <mergeCell ref="R986:S986"/>
    <mergeCell ref="T986:W986"/>
    <mergeCell ref="X986:AA986"/>
    <mergeCell ref="AB986:AE986"/>
    <mergeCell ref="AF986:AI986"/>
    <mergeCell ref="AJ986:AM986"/>
    <mergeCell ref="AN986:AQ986"/>
    <mergeCell ref="AR986:AU986"/>
    <mergeCell ref="AN984:AQ984"/>
    <mergeCell ref="AR984:AU984"/>
    <mergeCell ref="C985:Q985"/>
    <mergeCell ref="R985:S985"/>
    <mergeCell ref="T985:W985"/>
    <mergeCell ref="X985:AA985"/>
    <mergeCell ref="AB985:AE985"/>
    <mergeCell ref="AF985:AI985"/>
    <mergeCell ref="AJ985:AM985"/>
    <mergeCell ref="AN985:AQ985"/>
    <mergeCell ref="AJ983:AM983"/>
    <mergeCell ref="AN983:AQ983"/>
    <mergeCell ref="AR983:AU983"/>
    <mergeCell ref="C984:Q984"/>
    <mergeCell ref="R984:S984"/>
    <mergeCell ref="T984:W984"/>
    <mergeCell ref="X984:AA984"/>
    <mergeCell ref="AB984:AE984"/>
    <mergeCell ref="AF984:AI984"/>
    <mergeCell ref="AJ984:AM984"/>
    <mergeCell ref="AF982:AI982"/>
    <mergeCell ref="AJ982:AM982"/>
    <mergeCell ref="AN982:AQ982"/>
    <mergeCell ref="AR982:AU982"/>
    <mergeCell ref="A983:Q983"/>
    <mergeCell ref="R983:S983"/>
    <mergeCell ref="T983:W983"/>
    <mergeCell ref="X983:AA983"/>
    <mergeCell ref="AB983:AE983"/>
    <mergeCell ref="AF983:AI983"/>
    <mergeCell ref="A981:Q981"/>
    <mergeCell ref="AB981:AC981"/>
    <mergeCell ref="AD981:AE981"/>
    <mergeCell ref="AF981:AG981"/>
    <mergeCell ref="AH981:AI981"/>
    <mergeCell ref="A982:Q982"/>
    <mergeCell ref="R982:S982"/>
    <mergeCell ref="T982:W982"/>
    <mergeCell ref="X982:AA982"/>
    <mergeCell ref="AB982:AE982"/>
    <mergeCell ref="AL979:AM981"/>
    <mergeCell ref="AN979:AO981"/>
    <mergeCell ref="AP979:AQ981"/>
    <mergeCell ref="AR979:AS981"/>
    <mergeCell ref="AT979:AU981"/>
    <mergeCell ref="AB980:AI980"/>
    <mergeCell ref="BL973:BO973"/>
    <mergeCell ref="A976:B976"/>
    <mergeCell ref="A979:Q980"/>
    <mergeCell ref="R979:S981"/>
    <mergeCell ref="T979:U981"/>
    <mergeCell ref="V979:W981"/>
    <mergeCell ref="X979:Y981"/>
    <mergeCell ref="Z979:AA981"/>
    <mergeCell ref="AB979:AI979"/>
    <mergeCell ref="AJ979:AK981"/>
    <mergeCell ref="AN973:AQ973"/>
    <mergeCell ref="AR973:AU973"/>
    <mergeCell ref="AV973:AY973"/>
    <mergeCell ref="AZ973:BC973"/>
    <mergeCell ref="BD973:BG973"/>
    <mergeCell ref="BH973:BK973"/>
    <mergeCell ref="BH972:BK972"/>
    <mergeCell ref="BL972:BO972"/>
    <mergeCell ref="A973:M973"/>
    <mergeCell ref="N973:O973"/>
    <mergeCell ref="P973:S973"/>
    <mergeCell ref="T973:W973"/>
    <mergeCell ref="X973:AA973"/>
    <mergeCell ref="AB973:AE973"/>
    <mergeCell ref="AF973:AI973"/>
    <mergeCell ref="AJ973:AM973"/>
    <mergeCell ref="AJ972:AM972"/>
    <mergeCell ref="AN972:AQ972"/>
    <mergeCell ref="AR972:AU972"/>
    <mergeCell ref="AV972:AY972"/>
    <mergeCell ref="AZ972:BC972"/>
    <mergeCell ref="BD972:BG972"/>
    <mergeCell ref="BD971:BG971"/>
    <mergeCell ref="BH971:BK971"/>
    <mergeCell ref="BL971:BO971"/>
    <mergeCell ref="A972:M972"/>
    <mergeCell ref="N972:O972"/>
    <mergeCell ref="P972:S972"/>
    <mergeCell ref="T972:W972"/>
    <mergeCell ref="X972:AA972"/>
    <mergeCell ref="AB972:AE972"/>
    <mergeCell ref="AF972:AI972"/>
    <mergeCell ref="AF971:AI971"/>
    <mergeCell ref="AJ971:AM971"/>
    <mergeCell ref="AN971:AQ971"/>
    <mergeCell ref="AR971:AU971"/>
    <mergeCell ref="AV971:AY971"/>
    <mergeCell ref="AZ971:BC971"/>
    <mergeCell ref="A971:M971"/>
    <mergeCell ref="N971:O971"/>
    <mergeCell ref="P971:S971"/>
    <mergeCell ref="T971:W971"/>
    <mergeCell ref="X971:AA971"/>
    <mergeCell ref="AB971:AE971"/>
    <mergeCell ref="AR970:AU970"/>
    <mergeCell ref="AV970:AY970"/>
    <mergeCell ref="AZ970:BC970"/>
    <mergeCell ref="BD970:BG970"/>
    <mergeCell ref="BH970:BK970"/>
    <mergeCell ref="BL970:BO970"/>
    <mergeCell ref="BL969:BO969"/>
    <mergeCell ref="A970:M970"/>
    <mergeCell ref="N970:O970"/>
    <mergeCell ref="P970:S970"/>
    <mergeCell ref="T970:W970"/>
    <mergeCell ref="X970:AA970"/>
    <mergeCell ref="AB970:AE970"/>
    <mergeCell ref="AF970:AI970"/>
    <mergeCell ref="AJ970:AM970"/>
    <mergeCell ref="AN970:AQ970"/>
    <mergeCell ref="AN969:AQ969"/>
    <mergeCell ref="AR969:AU969"/>
    <mergeCell ref="AV969:AY969"/>
    <mergeCell ref="AZ969:BC969"/>
    <mergeCell ref="BD969:BG969"/>
    <mergeCell ref="BH969:BK969"/>
    <mergeCell ref="BH968:BK968"/>
    <mergeCell ref="BL968:BO968"/>
    <mergeCell ref="A969:M969"/>
    <mergeCell ref="N969:O969"/>
    <mergeCell ref="P969:S969"/>
    <mergeCell ref="T969:W969"/>
    <mergeCell ref="X969:AA969"/>
    <mergeCell ref="AB969:AE969"/>
    <mergeCell ref="AF969:AI969"/>
    <mergeCell ref="AJ969:AM969"/>
    <mergeCell ref="AJ968:AM968"/>
    <mergeCell ref="AN968:AQ968"/>
    <mergeCell ref="AR968:AU968"/>
    <mergeCell ref="AV968:AY968"/>
    <mergeCell ref="AZ968:BC968"/>
    <mergeCell ref="BD968:BG968"/>
    <mergeCell ref="BD967:BG967"/>
    <mergeCell ref="BH967:BK967"/>
    <mergeCell ref="BL967:BO967"/>
    <mergeCell ref="C968:M968"/>
    <mergeCell ref="N968:O968"/>
    <mergeCell ref="P968:S968"/>
    <mergeCell ref="T968:W968"/>
    <mergeCell ref="X968:AA968"/>
    <mergeCell ref="AB968:AE968"/>
    <mergeCell ref="AF968:AI968"/>
    <mergeCell ref="AF967:AI967"/>
    <mergeCell ref="AJ967:AM967"/>
    <mergeCell ref="AN967:AQ967"/>
    <mergeCell ref="AR967:AU967"/>
    <mergeCell ref="AV967:AY967"/>
    <mergeCell ref="AZ967:BC967"/>
    <mergeCell ref="C967:M967"/>
    <mergeCell ref="N967:O967"/>
    <mergeCell ref="P967:S967"/>
    <mergeCell ref="T967:W967"/>
    <mergeCell ref="X967:AA967"/>
    <mergeCell ref="AB967:AE967"/>
    <mergeCell ref="AR966:AU966"/>
    <mergeCell ref="AV966:AY966"/>
    <mergeCell ref="AZ966:BC966"/>
    <mergeCell ref="BD966:BG966"/>
    <mergeCell ref="BH966:BK966"/>
    <mergeCell ref="BL966:BO966"/>
    <mergeCell ref="BL965:BO965"/>
    <mergeCell ref="C966:M966"/>
    <mergeCell ref="N966:O966"/>
    <mergeCell ref="P966:S966"/>
    <mergeCell ref="T966:W966"/>
    <mergeCell ref="X966:AA966"/>
    <mergeCell ref="AB966:AE966"/>
    <mergeCell ref="AF966:AI966"/>
    <mergeCell ref="AJ966:AM966"/>
    <mergeCell ref="AN966:AQ966"/>
    <mergeCell ref="AN965:AQ965"/>
    <mergeCell ref="AR965:AU965"/>
    <mergeCell ref="AV965:AY965"/>
    <mergeCell ref="AZ965:BC965"/>
    <mergeCell ref="BD965:BG965"/>
    <mergeCell ref="BH965:BK965"/>
    <mergeCell ref="BH964:BK964"/>
    <mergeCell ref="BL964:BO964"/>
    <mergeCell ref="C965:M965"/>
    <mergeCell ref="N965:O965"/>
    <mergeCell ref="P965:S965"/>
    <mergeCell ref="T965:W965"/>
    <mergeCell ref="X965:AA965"/>
    <mergeCell ref="AB965:AE965"/>
    <mergeCell ref="AF965:AI965"/>
    <mergeCell ref="AJ965:AM965"/>
    <mergeCell ref="AJ964:AM964"/>
    <mergeCell ref="AN964:AQ964"/>
    <mergeCell ref="AR964:AU964"/>
    <mergeCell ref="AV964:AY964"/>
    <mergeCell ref="AZ964:BC964"/>
    <mergeCell ref="BD964:BG964"/>
    <mergeCell ref="BD963:BG963"/>
    <mergeCell ref="BH963:BK963"/>
    <mergeCell ref="BL963:BO963"/>
    <mergeCell ref="C964:M964"/>
    <mergeCell ref="N964:O964"/>
    <mergeCell ref="P964:S964"/>
    <mergeCell ref="T964:W964"/>
    <mergeCell ref="X964:AA964"/>
    <mergeCell ref="AB964:AE964"/>
    <mergeCell ref="AF964:AI964"/>
    <mergeCell ref="AF963:AI963"/>
    <mergeCell ref="AJ963:AM963"/>
    <mergeCell ref="AN963:AQ963"/>
    <mergeCell ref="AR963:AU963"/>
    <mergeCell ref="AV963:AY963"/>
    <mergeCell ref="AZ963:BC963"/>
    <mergeCell ref="C963:M963"/>
    <mergeCell ref="N963:O963"/>
    <mergeCell ref="P963:S963"/>
    <mergeCell ref="T963:W963"/>
    <mergeCell ref="X963:AA963"/>
    <mergeCell ref="AB963:AE963"/>
    <mergeCell ref="AR962:AU962"/>
    <mergeCell ref="AV962:AY962"/>
    <mergeCell ref="AZ962:BC962"/>
    <mergeCell ref="BD962:BG962"/>
    <mergeCell ref="BH962:BK962"/>
    <mergeCell ref="BL962:BO962"/>
    <mergeCell ref="BL961:BO961"/>
    <mergeCell ref="C962:M962"/>
    <mergeCell ref="N962:O962"/>
    <mergeCell ref="P962:S962"/>
    <mergeCell ref="T962:W962"/>
    <mergeCell ref="X962:AA962"/>
    <mergeCell ref="AB962:AE962"/>
    <mergeCell ref="AF962:AI962"/>
    <mergeCell ref="AJ962:AM962"/>
    <mergeCell ref="AN962:AQ962"/>
    <mergeCell ref="AN961:AQ961"/>
    <mergeCell ref="AR961:AU961"/>
    <mergeCell ref="AV961:AY961"/>
    <mergeCell ref="AZ961:BC961"/>
    <mergeCell ref="BD961:BG961"/>
    <mergeCell ref="BH961:BK961"/>
    <mergeCell ref="BH960:BK960"/>
    <mergeCell ref="BL960:BO960"/>
    <mergeCell ref="C961:M961"/>
    <mergeCell ref="N961:O961"/>
    <mergeCell ref="P961:S961"/>
    <mergeCell ref="T961:W961"/>
    <mergeCell ref="X961:AA961"/>
    <mergeCell ref="AB961:AE961"/>
    <mergeCell ref="AF961:AI961"/>
    <mergeCell ref="AJ961:AM961"/>
    <mergeCell ref="AJ960:AM960"/>
    <mergeCell ref="AN960:AQ960"/>
    <mergeCell ref="AR960:AU960"/>
    <mergeCell ref="AV960:AY960"/>
    <mergeCell ref="AZ960:BC960"/>
    <mergeCell ref="BD960:BG960"/>
    <mergeCell ref="BD959:BG959"/>
    <mergeCell ref="BH959:BK959"/>
    <mergeCell ref="BL959:BO959"/>
    <mergeCell ref="A960:M960"/>
    <mergeCell ref="N960:O960"/>
    <mergeCell ref="P960:S960"/>
    <mergeCell ref="T960:W960"/>
    <mergeCell ref="X960:AA960"/>
    <mergeCell ref="AB960:AE960"/>
    <mergeCell ref="AF960:AI960"/>
    <mergeCell ref="AF959:AI959"/>
    <mergeCell ref="AJ959:AM959"/>
    <mergeCell ref="AN959:AQ959"/>
    <mergeCell ref="AR959:AU959"/>
    <mergeCell ref="AV959:AY959"/>
    <mergeCell ref="AZ959:BC959"/>
    <mergeCell ref="A959:M959"/>
    <mergeCell ref="N959:O959"/>
    <mergeCell ref="P959:S959"/>
    <mergeCell ref="T959:W959"/>
    <mergeCell ref="X959:AA959"/>
    <mergeCell ref="AB959:AE959"/>
    <mergeCell ref="AV957:AY958"/>
    <mergeCell ref="AZ957:BC958"/>
    <mergeCell ref="BD957:BG958"/>
    <mergeCell ref="BH957:BK958"/>
    <mergeCell ref="BL957:BO958"/>
    <mergeCell ref="A958:M958"/>
    <mergeCell ref="AN956:AU956"/>
    <mergeCell ref="AV956:BO956"/>
    <mergeCell ref="P957:S958"/>
    <mergeCell ref="T957:W958"/>
    <mergeCell ref="X957:AA958"/>
    <mergeCell ref="AB957:AE958"/>
    <mergeCell ref="AF957:AI958"/>
    <mergeCell ref="AJ957:AM958"/>
    <mergeCell ref="AN957:AQ958"/>
    <mergeCell ref="AR957:AU958"/>
    <mergeCell ref="BH950:BK950"/>
    <mergeCell ref="BL950:BO950"/>
    <mergeCell ref="BP950:BS950"/>
    <mergeCell ref="BT950:BW950"/>
    <mergeCell ref="A953:B953"/>
    <mergeCell ref="A956:M957"/>
    <mergeCell ref="N956:O958"/>
    <mergeCell ref="P956:W956"/>
    <mergeCell ref="X956:AE956"/>
    <mergeCell ref="AF956:AM956"/>
    <mergeCell ref="AJ950:AM950"/>
    <mergeCell ref="AN950:AQ950"/>
    <mergeCell ref="AR950:AU950"/>
    <mergeCell ref="AV950:AY950"/>
    <mergeCell ref="AZ950:BC950"/>
    <mergeCell ref="BD950:BG950"/>
    <mergeCell ref="BH949:BK949"/>
    <mergeCell ref="BL949:BO949"/>
    <mergeCell ref="BP949:BS949"/>
    <mergeCell ref="BT949:BW949"/>
    <mergeCell ref="C950:Q950"/>
    <mergeCell ref="R950:S950"/>
    <mergeCell ref="T950:W950"/>
    <mergeCell ref="X950:AA950"/>
    <mergeCell ref="AB950:AE950"/>
    <mergeCell ref="AF950:AI950"/>
    <mergeCell ref="AJ949:AM949"/>
    <mergeCell ref="AN949:AQ949"/>
    <mergeCell ref="AR949:AU949"/>
    <mergeCell ref="AV949:AY949"/>
    <mergeCell ref="AZ949:BC949"/>
    <mergeCell ref="BD949:BG949"/>
    <mergeCell ref="BH948:BK948"/>
    <mergeCell ref="BL948:BO948"/>
    <mergeCell ref="BP948:BS948"/>
    <mergeCell ref="BT948:BW948"/>
    <mergeCell ref="C949:Q949"/>
    <mergeCell ref="R949:S949"/>
    <mergeCell ref="T949:W949"/>
    <mergeCell ref="X949:AA949"/>
    <mergeCell ref="AB949:AE949"/>
    <mergeCell ref="AF949:AI949"/>
    <mergeCell ref="AJ948:AM948"/>
    <mergeCell ref="AN948:AQ948"/>
    <mergeCell ref="AR948:AU948"/>
    <mergeCell ref="AV948:AY948"/>
    <mergeCell ref="AZ948:BC948"/>
    <mergeCell ref="BD948:BG948"/>
    <mergeCell ref="BH947:BK947"/>
    <mergeCell ref="BL947:BO947"/>
    <mergeCell ref="BP947:BS947"/>
    <mergeCell ref="BT947:BW947"/>
    <mergeCell ref="C948:Q948"/>
    <mergeCell ref="R948:S948"/>
    <mergeCell ref="T948:W948"/>
    <mergeCell ref="X948:AA948"/>
    <mergeCell ref="AB948:AE948"/>
    <mergeCell ref="AF948:AI948"/>
    <mergeCell ref="AJ947:AM947"/>
    <mergeCell ref="AN947:AQ947"/>
    <mergeCell ref="AR947:AU947"/>
    <mergeCell ref="AV947:AY947"/>
    <mergeCell ref="AZ947:BC947"/>
    <mergeCell ref="BD947:BG947"/>
    <mergeCell ref="BH946:BK946"/>
    <mergeCell ref="BL946:BO946"/>
    <mergeCell ref="BP946:BS946"/>
    <mergeCell ref="BT946:BW946"/>
    <mergeCell ref="C947:Q947"/>
    <mergeCell ref="R947:S947"/>
    <mergeCell ref="T947:W947"/>
    <mergeCell ref="X947:AA947"/>
    <mergeCell ref="AB947:AE947"/>
    <mergeCell ref="AF947:AI947"/>
    <mergeCell ref="AJ946:AM946"/>
    <mergeCell ref="AN946:AQ946"/>
    <mergeCell ref="AR946:AU946"/>
    <mergeCell ref="AV946:AY946"/>
    <mergeCell ref="AZ946:BC946"/>
    <mergeCell ref="BD946:BG946"/>
    <mergeCell ref="BH945:BK945"/>
    <mergeCell ref="BL945:BO945"/>
    <mergeCell ref="BP945:BS945"/>
    <mergeCell ref="BT945:BW945"/>
    <mergeCell ref="C946:Q946"/>
    <mergeCell ref="R946:S946"/>
    <mergeCell ref="T946:W946"/>
    <mergeCell ref="X946:AA946"/>
    <mergeCell ref="AB946:AE946"/>
    <mergeCell ref="AF946:AI946"/>
    <mergeCell ref="AJ945:AM945"/>
    <mergeCell ref="AN945:AQ945"/>
    <mergeCell ref="AR945:AU945"/>
    <mergeCell ref="AV945:AY945"/>
    <mergeCell ref="AZ945:BC945"/>
    <mergeCell ref="BD945:BG945"/>
    <mergeCell ref="BH944:BK944"/>
    <mergeCell ref="BL944:BO944"/>
    <mergeCell ref="BP944:BS944"/>
    <mergeCell ref="BT944:BW944"/>
    <mergeCell ref="C945:Q945"/>
    <mergeCell ref="R945:S945"/>
    <mergeCell ref="T945:W945"/>
    <mergeCell ref="X945:AA945"/>
    <mergeCell ref="AB945:AE945"/>
    <mergeCell ref="AF945:AI945"/>
    <mergeCell ref="AJ944:AM944"/>
    <mergeCell ref="AN944:AQ944"/>
    <mergeCell ref="AR944:AU944"/>
    <mergeCell ref="AV944:AY944"/>
    <mergeCell ref="AZ944:BC944"/>
    <mergeCell ref="BD944:BG944"/>
    <mergeCell ref="BH943:BK943"/>
    <mergeCell ref="BL943:BO943"/>
    <mergeCell ref="BP943:BS943"/>
    <mergeCell ref="BT943:BW943"/>
    <mergeCell ref="A944:Q944"/>
    <mergeCell ref="R944:S944"/>
    <mergeCell ref="T944:W944"/>
    <mergeCell ref="X944:AA944"/>
    <mergeCell ref="AB944:AE944"/>
    <mergeCell ref="AF944:AI944"/>
    <mergeCell ref="AJ943:AM943"/>
    <mergeCell ref="AN943:AQ943"/>
    <mergeCell ref="AR943:AU943"/>
    <mergeCell ref="AV943:AY943"/>
    <mergeCell ref="AZ943:BC943"/>
    <mergeCell ref="BD943:BG943"/>
    <mergeCell ref="A943:Q943"/>
    <mergeCell ref="R943:S943"/>
    <mergeCell ref="T943:W943"/>
    <mergeCell ref="X943:AA943"/>
    <mergeCell ref="AB943:AE943"/>
    <mergeCell ref="AF943:AI943"/>
    <mergeCell ref="BH942:BI942"/>
    <mergeCell ref="BJ942:BK942"/>
    <mergeCell ref="BP942:BQ942"/>
    <mergeCell ref="BR942:BS942"/>
    <mergeCell ref="BT942:BU942"/>
    <mergeCell ref="BV942:BW942"/>
    <mergeCell ref="BD941:BK941"/>
    <mergeCell ref="BL941:BM942"/>
    <mergeCell ref="BN941:BO942"/>
    <mergeCell ref="BP941:BW941"/>
    <mergeCell ref="AR942:AS942"/>
    <mergeCell ref="AT942:AU942"/>
    <mergeCell ref="AV942:AW942"/>
    <mergeCell ref="AX942:AY942"/>
    <mergeCell ref="BD942:BE942"/>
    <mergeCell ref="BF942:BG942"/>
    <mergeCell ref="A941:Q942"/>
    <mergeCell ref="AB941:AC942"/>
    <mergeCell ref="AD941:AE942"/>
    <mergeCell ref="AF941:AG942"/>
    <mergeCell ref="AH941:AI942"/>
    <mergeCell ref="AJ941:AK942"/>
    <mergeCell ref="Z939:AA942"/>
    <mergeCell ref="AB939:AI940"/>
    <mergeCell ref="AJ939:BB939"/>
    <mergeCell ref="AP941:AQ942"/>
    <mergeCell ref="BD939:BK939"/>
    <mergeCell ref="BL939:BW939"/>
    <mergeCell ref="AJ940:BC940"/>
    <mergeCell ref="BD940:BK940"/>
    <mergeCell ref="BL940:BW940"/>
    <mergeCell ref="AL941:AM942"/>
    <mergeCell ref="AN941:AO942"/>
    <mergeCell ref="AR941:AY941"/>
    <mergeCell ref="AZ941:BA942"/>
    <mergeCell ref="BB941:BC942"/>
    <mergeCell ref="DP934:DS934"/>
    <mergeCell ref="DT934:DW934"/>
    <mergeCell ref="DX934:EA934"/>
    <mergeCell ref="EB934:EE934"/>
    <mergeCell ref="A937:B937"/>
    <mergeCell ref="A939:Q940"/>
    <mergeCell ref="T939:U942"/>
    <mergeCell ref="V939:W942"/>
    <mergeCell ref="X939:Y942"/>
    <mergeCell ref="CR934:CU934"/>
    <mergeCell ref="CV934:CY934"/>
    <mergeCell ref="CZ934:DC934"/>
    <mergeCell ref="DD934:DG934"/>
    <mergeCell ref="DH934:DK934"/>
    <mergeCell ref="DL934:DO934"/>
    <mergeCell ref="BT934:BW934"/>
    <mergeCell ref="BX934:CA934"/>
    <mergeCell ref="CB934:CE934"/>
    <mergeCell ref="CF934:CI934"/>
    <mergeCell ref="CJ934:CM934"/>
    <mergeCell ref="CN934:CQ934"/>
    <mergeCell ref="AV934:AY934"/>
    <mergeCell ref="AZ934:BC934"/>
    <mergeCell ref="BD934:BG934"/>
    <mergeCell ref="BH934:BK934"/>
    <mergeCell ref="BL934:BO934"/>
    <mergeCell ref="BP934:BS934"/>
    <mergeCell ref="EB933:EE933"/>
    <mergeCell ref="A934:Q934"/>
    <mergeCell ref="R934:S934"/>
    <mergeCell ref="T934:W934"/>
    <mergeCell ref="X934:AA934"/>
    <mergeCell ref="AB934:AE934"/>
    <mergeCell ref="AF934:AI934"/>
    <mergeCell ref="AJ934:AM934"/>
    <mergeCell ref="AN934:AQ934"/>
    <mergeCell ref="AR934:AU934"/>
    <mergeCell ref="DD933:DG933"/>
    <mergeCell ref="DH933:DK933"/>
    <mergeCell ref="DL933:DO933"/>
    <mergeCell ref="DP933:DS933"/>
    <mergeCell ref="DT933:DW933"/>
    <mergeCell ref="DX933:EA933"/>
    <mergeCell ref="CF933:CI933"/>
    <mergeCell ref="CJ933:CM933"/>
    <mergeCell ref="CN933:CQ933"/>
    <mergeCell ref="CR933:CU933"/>
    <mergeCell ref="CV933:CY933"/>
    <mergeCell ref="CZ933:DC933"/>
    <mergeCell ref="BH933:BK933"/>
    <mergeCell ref="BL933:BO933"/>
    <mergeCell ref="BP933:BS933"/>
    <mergeCell ref="BT933:BW933"/>
    <mergeCell ref="BX933:CA933"/>
    <mergeCell ref="CB933:CE933"/>
    <mergeCell ref="AJ933:AM933"/>
    <mergeCell ref="AN933:AQ933"/>
    <mergeCell ref="AR933:AU933"/>
    <mergeCell ref="AV933:AY933"/>
    <mergeCell ref="AZ933:BC933"/>
    <mergeCell ref="BD933:BG933"/>
    <mergeCell ref="DP932:DS932"/>
    <mergeCell ref="DT932:DW932"/>
    <mergeCell ref="DX932:EA932"/>
    <mergeCell ref="EB932:EE932"/>
    <mergeCell ref="A933:Q933"/>
    <mergeCell ref="R933:S933"/>
    <mergeCell ref="T933:W933"/>
    <mergeCell ref="X933:AA933"/>
    <mergeCell ref="AB933:AE933"/>
    <mergeCell ref="AF933:AI933"/>
    <mergeCell ref="CR932:CU932"/>
    <mergeCell ref="CV932:CY932"/>
    <mergeCell ref="CZ932:DC932"/>
    <mergeCell ref="DD932:DG932"/>
    <mergeCell ref="DH932:DK932"/>
    <mergeCell ref="DL932:DO932"/>
    <mergeCell ref="BT932:BW932"/>
    <mergeCell ref="BX932:CA932"/>
    <mergeCell ref="CB932:CE932"/>
    <mergeCell ref="CF932:CI932"/>
    <mergeCell ref="CJ932:CM932"/>
    <mergeCell ref="CN932:CQ932"/>
    <mergeCell ref="AV932:AY932"/>
    <mergeCell ref="AZ932:BC932"/>
    <mergeCell ref="BD932:BG932"/>
    <mergeCell ref="BH932:BK932"/>
    <mergeCell ref="BL932:BO932"/>
    <mergeCell ref="BP932:BS932"/>
    <mergeCell ref="EB931:EE931"/>
    <mergeCell ref="A932:Q932"/>
    <mergeCell ref="R932:S932"/>
    <mergeCell ref="T932:W932"/>
    <mergeCell ref="X932:AA932"/>
    <mergeCell ref="AB932:AE932"/>
    <mergeCell ref="AF932:AI932"/>
    <mergeCell ref="AJ932:AM932"/>
    <mergeCell ref="AN932:AQ932"/>
    <mergeCell ref="AR932:AU932"/>
    <mergeCell ref="DD931:DG931"/>
    <mergeCell ref="DH931:DK931"/>
    <mergeCell ref="DL931:DO931"/>
    <mergeCell ref="DP931:DS931"/>
    <mergeCell ref="DT931:DW931"/>
    <mergeCell ref="DX931:EA931"/>
    <mergeCell ref="CF931:CI931"/>
    <mergeCell ref="CJ931:CM931"/>
    <mergeCell ref="CN931:CQ931"/>
    <mergeCell ref="CR931:CU931"/>
    <mergeCell ref="CV931:CY931"/>
    <mergeCell ref="CZ931:DC931"/>
    <mergeCell ref="BH931:BK931"/>
    <mergeCell ref="BL931:BO931"/>
    <mergeCell ref="BP931:BS931"/>
    <mergeCell ref="BT931:BW931"/>
    <mergeCell ref="BX931:CA931"/>
    <mergeCell ref="CB931:CE931"/>
    <mergeCell ref="AJ931:AM931"/>
    <mergeCell ref="AN931:AQ931"/>
    <mergeCell ref="AR931:AU931"/>
    <mergeCell ref="AV931:AY931"/>
    <mergeCell ref="AZ931:BC931"/>
    <mergeCell ref="BD931:BG931"/>
    <mergeCell ref="A931:Q931"/>
    <mergeCell ref="R931:S931"/>
    <mergeCell ref="T931:W931"/>
    <mergeCell ref="X931:AA931"/>
    <mergeCell ref="AB931:AE931"/>
    <mergeCell ref="AF931:AI931"/>
    <mergeCell ref="DH930:DK930"/>
    <mergeCell ref="DL930:DO930"/>
    <mergeCell ref="DP930:DS930"/>
    <mergeCell ref="DT930:DW930"/>
    <mergeCell ref="DX930:EA930"/>
    <mergeCell ref="EB930:EE930"/>
    <mergeCell ref="CJ930:CM930"/>
    <mergeCell ref="CN930:CQ930"/>
    <mergeCell ref="CR930:CU930"/>
    <mergeCell ref="CV930:CY930"/>
    <mergeCell ref="CZ930:DC930"/>
    <mergeCell ref="DD930:DG930"/>
    <mergeCell ref="BL930:BO930"/>
    <mergeCell ref="BP930:BS930"/>
    <mergeCell ref="BT930:BW930"/>
    <mergeCell ref="BX930:CA930"/>
    <mergeCell ref="CB930:CE930"/>
    <mergeCell ref="CF930:CI930"/>
    <mergeCell ref="AN930:AQ930"/>
    <mergeCell ref="AR930:AU930"/>
    <mergeCell ref="AV930:AY930"/>
    <mergeCell ref="AZ930:BC930"/>
    <mergeCell ref="BD930:BG930"/>
    <mergeCell ref="BH930:BK930"/>
    <mergeCell ref="DZ929:EA929"/>
    <mergeCell ref="EB929:EC929"/>
    <mergeCell ref="ED929:EE929"/>
    <mergeCell ref="A930:Q930"/>
    <mergeCell ref="R930:S930"/>
    <mergeCell ref="T930:W930"/>
    <mergeCell ref="X930:AA930"/>
    <mergeCell ref="AB930:AE930"/>
    <mergeCell ref="AF930:AI930"/>
    <mergeCell ref="AJ930:AM930"/>
    <mergeCell ref="DN929:DO929"/>
    <mergeCell ref="DP929:DQ929"/>
    <mergeCell ref="DR929:DS929"/>
    <mergeCell ref="DT929:DU929"/>
    <mergeCell ref="DV929:DW929"/>
    <mergeCell ref="DX929:DY929"/>
    <mergeCell ref="DB929:DC929"/>
    <mergeCell ref="DD929:DE929"/>
    <mergeCell ref="DF929:DG929"/>
    <mergeCell ref="DH929:DI929"/>
    <mergeCell ref="DJ929:DK929"/>
    <mergeCell ref="DL929:DM929"/>
    <mergeCell ref="CP929:CQ929"/>
    <mergeCell ref="CR929:CS929"/>
    <mergeCell ref="CT929:CU929"/>
    <mergeCell ref="CV929:CW929"/>
    <mergeCell ref="CX929:CY929"/>
    <mergeCell ref="CZ929:DA929"/>
    <mergeCell ref="CD929:CE929"/>
    <mergeCell ref="CF929:CG929"/>
    <mergeCell ref="CH929:CI929"/>
    <mergeCell ref="CJ929:CK929"/>
    <mergeCell ref="CL929:CM929"/>
    <mergeCell ref="CN929:CO929"/>
    <mergeCell ref="BR929:BS929"/>
    <mergeCell ref="BT929:BU929"/>
    <mergeCell ref="BV929:BW929"/>
    <mergeCell ref="BX929:BY929"/>
    <mergeCell ref="BZ929:CA929"/>
    <mergeCell ref="CB929:CC929"/>
    <mergeCell ref="BF929:BG929"/>
    <mergeCell ref="BH929:BI929"/>
    <mergeCell ref="BJ929:BK929"/>
    <mergeCell ref="BL929:BM929"/>
    <mergeCell ref="BN929:BO929"/>
    <mergeCell ref="BP929:BQ929"/>
    <mergeCell ref="AT929:AU929"/>
    <mergeCell ref="AV929:AW929"/>
    <mergeCell ref="AX929:AY929"/>
    <mergeCell ref="AZ929:BA929"/>
    <mergeCell ref="BB929:BC929"/>
    <mergeCell ref="BD929:BE929"/>
    <mergeCell ref="AD929:AE929"/>
    <mergeCell ref="AF929:AG929"/>
    <mergeCell ref="AH929:AI929"/>
    <mergeCell ref="AN929:AO929"/>
    <mergeCell ref="AP929:AQ929"/>
    <mergeCell ref="AR929:AS929"/>
    <mergeCell ref="A929:Q929"/>
    <mergeCell ref="T929:U929"/>
    <mergeCell ref="V929:W929"/>
    <mergeCell ref="X929:Y929"/>
    <mergeCell ref="Z929:AA929"/>
    <mergeCell ref="AB929:AC929"/>
    <mergeCell ref="BT928:CA928"/>
    <mergeCell ref="CB928:CI928"/>
    <mergeCell ref="CJ928:CQ928"/>
    <mergeCell ref="CR928:CY928"/>
    <mergeCell ref="CZ928:DG928"/>
    <mergeCell ref="DH928:DO928"/>
    <mergeCell ref="T928:AA928"/>
    <mergeCell ref="AB928:AI928"/>
    <mergeCell ref="AN928:AU928"/>
    <mergeCell ref="AV928:BC928"/>
    <mergeCell ref="BD928:BK928"/>
    <mergeCell ref="BL928:BS928"/>
    <mergeCell ref="CB927:CI927"/>
    <mergeCell ref="CJ927:CQ927"/>
    <mergeCell ref="CR927:CY927"/>
    <mergeCell ref="CZ927:DG927"/>
    <mergeCell ref="DH927:DO927"/>
    <mergeCell ref="DP927:EE928"/>
    <mergeCell ref="DP925:EE926"/>
    <mergeCell ref="T926:AM926"/>
    <mergeCell ref="AN926:BC926"/>
    <mergeCell ref="BD926:BS926"/>
    <mergeCell ref="BT926:DO926"/>
    <mergeCell ref="T927:AA927"/>
    <mergeCell ref="AB927:AI927"/>
    <mergeCell ref="AJ927:AK929"/>
    <mergeCell ref="AL927:AM929"/>
    <mergeCell ref="AN927:AU927"/>
    <mergeCell ref="A925:Q928"/>
    <mergeCell ref="R925:S929"/>
    <mergeCell ref="T925:AM925"/>
    <mergeCell ref="AN925:BC925"/>
    <mergeCell ref="BD925:BS925"/>
    <mergeCell ref="BT925:DO925"/>
    <mergeCell ref="AV927:BC927"/>
    <mergeCell ref="BD927:BK927"/>
    <mergeCell ref="BL927:BS927"/>
    <mergeCell ref="BT927:CA927"/>
    <mergeCell ref="CJ907:CM907"/>
    <mergeCell ref="A922:B922"/>
    <mergeCell ref="AV907:AY907"/>
    <mergeCell ref="AZ907:BC907"/>
    <mergeCell ref="BD907:BG907"/>
    <mergeCell ref="BH907:BK907"/>
    <mergeCell ref="AN907:AQ907"/>
    <mergeCell ref="AR907:AU907"/>
    <mergeCell ref="AF907:AI907"/>
    <mergeCell ref="AJ907:AM907"/>
    <mergeCell ref="BT907:BW907"/>
    <mergeCell ref="BX907:CA907"/>
    <mergeCell ref="CB907:CE907"/>
    <mergeCell ref="CF907:CI907"/>
    <mergeCell ref="BT906:BW906"/>
    <mergeCell ref="BX906:CA906"/>
    <mergeCell ref="BL907:BO907"/>
    <mergeCell ref="BP907:BS907"/>
    <mergeCell ref="CJ906:CM906"/>
    <mergeCell ref="A907:Q907"/>
    <mergeCell ref="R907:S907"/>
    <mergeCell ref="T907:W907"/>
    <mergeCell ref="X907:AA907"/>
    <mergeCell ref="AB907:AE907"/>
    <mergeCell ref="CB906:CE906"/>
    <mergeCell ref="CF906:CI906"/>
    <mergeCell ref="CB905:CE905"/>
    <mergeCell ref="CF905:CI905"/>
    <mergeCell ref="CJ905:CM905"/>
    <mergeCell ref="A906:Q906"/>
    <mergeCell ref="R906:S906"/>
    <mergeCell ref="T906:W906"/>
    <mergeCell ref="X906:AA906"/>
    <mergeCell ref="AB906:AE906"/>
    <mergeCell ref="AN906:AQ906"/>
    <mergeCell ref="AR906:AU906"/>
    <mergeCell ref="BD905:BG905"/>
    <mergeCell ref="BH905:BK905"/>
    <mergeCell ref="BL905:BO905"/>
    <mergeCell ref="BP905:BS905"/>
    <mergeCell ref="BL906:BO906"/>
    <mergeCell ref="BP906:BS906"/>
    <mergeCell ref="BD906:BG906"/>
    <mergeCell ref="BH906:BK906"/>
    <mergeCell ref="AN905:AQ905"/>
    <mergeCell ref="AR905:AU905"/>
    <mergeCell ref="AV905:AY905"/>
    <mergeCell ref="AZ905:BC905"/>
    <mergeCell ref="AF906:AI906"/>
    <mergeCell ref="AJ906:AM906"/>
    <mergeCell ref="AV906:AY906"/>
    <mergeCell ref="AZ906:BC906"/>
    <mergeCell ref="CJ904:CM904"/>
    <mergeCell ref="A905:Q905"/>
    <mergeCell ref="R905:S905"/>
    <mergeCell ref="T905:W905"/>
    <mergeCell ref="X905:AA905"/>
    <mergeCell ref="AB905:AE905"/>
    <mergeCell ref="BT905:BW905"/>
    <mergeCell ref="BX905:CA905"/>
    <mergeCell ref="AF905:AI905"/>
    <mergeCell ref="AJ905:AM905"/>
    <mergeCell ref="BL904:BO904"/>
    <mergeCell ref="BP904:BS904"/>
    <mergeCell ref="BT904:BW904"/>
    <mergeCell ref="BX904:CA904"/>
    <mergeCell ref="CB904:CE904"/>
    <mergeCell ref="CF904:CI904"/>
    <mergeCell ref="AN904:AQ904"/>
    <mergeCell ref="AR904:AU904"/>
    <mergeCell ref="AV904:AY904"/>
    <mergeCell ref="AZ904:BC904"/>
    <mergeCell ref="BD904:BG904"/>
    <mergeCell ref="BH904:BK904"/>
    <mergeCell ref="CB903:CE903"/>
    <mergeCell ref="CF903:CI903"/>
    <mergeCell ref="CJ903:CM903"/>
    <mergeCell ref="A904:Q904"/>
    <mergeCell ref="R904:S904"/>
    <mergeCell ref="T904:W904"/>
    <mergeCell ref="X904:AA904"/>
    <mergeCell ref="AB904:AE904"/>
    <mergeCell ref="AF904:AI904"/>
    <mergeCell ref="AJ904:AM904"/>
    <mergeCell ref="BD903:BG903"/>
    <mergeCell ref="BH903:BK903"/>
    <mergeCell ref="BL903:BO903"/>
    <mergeCell ref="BP903:BS903"/>
    <mergeCell ref="BT903:BW903"/>
    <mergeCell ref="BX903:CA903"/>
    <mergeCell ref="AF903:AI903"/>
    <mergeCell ref="AJ903:AM903"/>
    <mergeCell ref="AN903:AQ903"/>
    <mergeCell ref="AR903:AU903"/>
    <mergeCell ref="AV903:AY903"/>
    <mergeCell ref="AZ903:BC903"/>
    <mergeCell ref="BT902:BW902"/>
    <mergeCell ref="BX902:CA902"/>
    <mergeCell ref="CB902:CE902"/>
    <mergeCell ref="CF902:CI902"/>
    <mergeCell ref="CJ902:CM902"/>
    <mergeCell ref="A903:Q903"/>
    <mergeCell ref="R903:S903"/>
    <mergeCell ref="T903:W903"/>
    <mergeCell ref="X903:AA903"/>
    <mergeCell ref="AB903:AE903"/>
    <mergeCell ref="AV902:AY902"/>
    <mergeCell ref="AZ902:BC902"/>
    <mergeCell ref="BD902:BG902"/>
    <mergeCell ref="BH902:BK902"/>
    <mergeCell ref="BL902:BO902"/>
    <mergeCell ref="BP902:BS902"/>
    <mergeCell ref="CJ901:CM901"/>
    <mergeCell ref="A902:Q902"/>
    <mergeCell ref="R902:S902"/>
    <mergeCell ref="T902:W902"/>
    <mergeCell ref="X902:AA902"/>
    <mergeCell ref="AB902:AE902"/>
    <mergeCell ref="AF902:AI902"/>
    <mergeCell ref="AJ902:AM902"/>
    <mergeCell ref="AN902:AQ902"/>
    <mergeCell ref="AR902:AU902"/>
    <mergeCell ref="BL901:BO901"/>
    <mergeCell ref="BP901:BS901"/>
    <mergeCell ref="BT901:BW901"/>
    <mergeCell ref="BX901:CA901"/>
    <mergeCell ref="CB901:CE901"/>
    <mergeCell ref="CF901:CI901"/>
    <mergeCell ref="AN901:AQ901"/>
    <mergeCell ref="AR901:AU901"/>
    <mergeCell ref="AV901:AY901"/>
    <mergeCell ref="AZ901:BC901"/>
    <mergeCell ref="BD901:BG901"/>
    <mergeCell ref="BH901:BK901"/>
    <mergeCell ref="CB900:CE900"/>
    <mergeCell ref="CF900:CI900"/>
    <mergeCell ref="CJ900:CM900"/>
    <mergeCell ref="A901:Q901"/>
    <mergeCell ref="R901:S901"/>
    <mergeCell ref="T901:W901"/>
    <mergeCell ref="X901:AA901"/>
    <mergeCell ref="AB901:AE901"/>
    <mergeCell ref="AF901:AI901"/>
    <mergeCell ref="AJ901:AM901"/>
    <mergeCell ref="BD900:BG900"/>
    <mergeCell ref="BH900:BK900"/>
    <mergeCell ref="BL900:BO900"/>
    <mergeCell ref="BP900:BS900"/>
    <mergeCell ref="BT900:BW900"/>
    <mergeCell ref="BX900:CA900"/>
    <mergeCell ref="AF900:AI900"/>
    <mergeCell ref="AJ900:AM900"/>
    <mergeCell ref="AN900:AQ900"/>
    <mergeCell ref="AR900:AU900"/>
    <mergeCell ref="AV900:AY900"/>
    <mergeCell ref="AZ900:BC900"/>
    <mergeCell ref="BT899:BW899"/>
    <mergeCell ref="BX899:CA899"/>
    <mergeCell ref="CB899:CE899"/>
    <mergeCell ref="CF899:CI899"/>
    <mergeCell ref="CJ899:CM899"/>
    <mergeCell ref="A900:Q900"/>
    <mergeCell ref="R900:S900"/>
    <mergeCell ref="T900:W900"/>
    <mergeCell ref="X900:AA900"/>
    <mergeCell ref="AB900:AE900"/>
    <mergeCell ref="AV899:AY899"/>
    <mergeCell ref="AZ899:BC899"/>
    <mergeCell ref="BD899:BG899"/>
    <mergeCell ref="BH899:BK899"/>
    <mergeCell ref="BL899:BO899"/>
    <mergeCell ref="BP899:BS899"/>
    <mergeCell ref="CJ898:CM898"/>
    <mergeCell ref="A899:Q899"/>
    <mergeCell ref="R899:S899"/>
    <mergeCell ref="T899:W899"/>
    <mergeCell ref="X899:AA899"/>
    <mergeCell ref="AB899:AE899"/>
    <mergeCell ref="AF899:AI899"/>
    <mergeCell ref="AJ899:AM899"/>
    <mergeCell ref="AN899:AQ899"/>
    <mergeCell ref="AR899:AU899"/>
    <mergeCell ref="BL898:BO898"/>
    <mergeCell ref="BP898:BS898"/>
    <mergeCell ref="BT898:BW898"/>
    <mergeCell ref="BX898:CA898"/>
    <mergeCell ref="CB898:CE898"/>
    <mergeCell ref="CF898:CI898"/>
    <mergeCell ref="AN898:AQ898"/>
    <mergeCell ref="AR898:AU898"/>
    <mergeCell ref="AV898:AY898"/>
    <mergeCell ref="AZ898:BC898"/>
    <mergeCell ref="BD898:BG898"/>
    <mergeCell ref="BH898:BK898"/>
    <mergeCell ref="CB897:CE897"/>
    <mergeCell ref="CF897:CI897"/>
    <mergeCell ref="CJ897:CM897"/>
    <mergeCell ref="A898:Q898"/>
    <mergeCell ref="R898:S898"/>
    <mergeCell ref="T898:W898"/>
    <mergeCell ref="X898:AA898"/>
    <mergeCell ref="AB898:AE898"/>
    <mergeCell ref="AF898:AI898"/>
    <mergeCell ref="AJ898:AM898"/>
    <mergeCell ref="BD897:BG897"/>
    <mergeCell ref="BH897:BK897"/>
    <mergeCell ref="BL897:BO897"/>
    <mergeCell ref="BP897:BS897"/>
    <mergeCell ref="BT897:BW897"/>
    <mergeCell ref="BX897:CA897"/>
    <mergeCell ref="AF897:AI897"/>
    <mergeCell ref="AJ897:AM897"/>
    <mergeCell ref="AN897:AQ897"/>
    <mergeCell ref="AR897:AU897"/>
    <mergeCell ref="AV897:AY897"/>
    <mergeCell ref="AZ897:BC897"/>
    <mergeCell ref="BT896:BW896"/>
    <mergeCell ref="BX896:CA896"/>
    <mergeCell ref="CB896:CE896"/>
    <mergeCell ref="CF896:CI896"/>
    <mergeCell ref="CJ896:CM896"/>
    <mergeCell ref="A897:Q897"/>
    <mergeCell ref="R897:S897"/>
    <mergeCell ref="T897:W897"/>
    <mergeCell ref="X897:AA897"/>
    <mergeCell ref="AB897:AE897"/>
    <mergeCell ref="AV896:AY896"/>
    <mergeCell ref="AZ896:BC896"/>
    <mergeCell ref="BD896:BG896"/>
    <mergeCell ref="BH896:BK896"/>
    <mergeCell ref="BL896:BO896"/>
    <mergeCell ref="BP896:BS896"/>
    <mergeCell ref="CJ895:CM895"/>
    <mergeCell ref="A896:Q896"/>
    <mergeCell ref="R896:S896"/>
    <mergeCell ref="T896:W896"/>
    <mergeCell ref="X896:AA896"/>
    <mergeCell ref="AB896:AE896"/>
    <mergeCell ref="AF896:AI896"/>
    <mergeCell ref="AJ896:AM896"/>
    <mergeCell ref="AN896:AQ896"/>
    <mergeCell ref="AR896:AU896"/>
    <mergeCell ref="BL895:BO895"/>
    <mergeCell ref="BP895:BS895"/>
    <mergeCell ref="BT895:BW895"/>
    <mergeCell ref="BX895:CA895"/>
    <mergeCell ref="CB895:CE895"/>
    <mergeCell ref="CF895:CI895"/>
    <mergeCell ref="AN895:AQ895"/>
    <mergeCell ref="AR895:AU895"/>
    <mergeCell ref="AV895:AY895"/>
    <mergeCell ref="AZ895:BC895"/>
    <mergeCell ref="BD895:BG895"/>
    <mergeCell ref="BH895:BK895"/>
    <mergeCell ref="CB894:CE894"/>
    <mergeCell ref="CF894:CI894"/>
    <mergeCell ref="CJ894:CM894"/>
    <mergeCell ref="C895:Q895"/>
    <mergeCell ref="R895:S895"/>
    <mergeCell ref="T895:W895"/>
    <mergeCell ref="X895:AA895"/>
    <mergeCell ref="AB895:AE895"/>
    <mergeCell ref="AF895:AI895"/>
    <mergeCell ref="AJ895:AM895"/>
    <mergeCell ref="BD894:BG894"/>
    <mergeCell ref="BH894:BK894"/>
    <mergeCell ref="BL894:BO894"/>
    <mergeCell ref="BP894:BS894"/>
    <mergeCell ref="BT894:BW894"/>
    <mergeCell ref="BX894:CA894"/>
    <mergeCell ref="AF894:AI894"/>
    <mergeCell ref="AJ894:AM894"/>
    <mergeCell ref="AN894:AQ894"/>
    <mergeCell ref="AR894:AU894"/>
    <mergeCell ref="AV894:AY894"/>
    <mergeCell ref="AZ894:BC894"/>
    <mergeCell ref="BT893:BW893"/>
    <mergeCell ref="BX893:CA893"/>
    <mergeCell ref="CB893:CE893"/>
    <mergeCell ref="CF893:CI893"/>
    <mergeCell ref="CJ893:CM893"/>
    <mergeCell ref="C894:Q894"/>
    <mergeCell ref="R894:S894"/>
    <mergeCell ref="T894:W894"/>
    <mergeCell ref="X894:AA894"/>
    <mergeCell ref="AB894:AE894"/>
    <mergeCell ref="AV893:AY893"/>
    <mergeCell ref="AZ893:BC893"/>
    <mergeCell ref="BD893:BG893"/>
    <mergeCell ref="BH893:BK893"/>
    <mergeCell ref="BL893:BO893"/>
    <mergeCell ref="BP893:BS893"/>
    <mergeCell ref="CJ892:CM892"/>
    <mergeCell ref="A893:Q893"/>
    <mergeCell ref="R893:S893"/>
    <mergeCell ref="T893:W893"/>
    <mergeCell ref="X893:AA893"/>
    <mergeCell ref="AB893:AE893"/>
    <mergeCell ref="AF893:AI893"/>
    <mergeCell ref="AJ893:AM893"/>
    <mergeCell ref="AN893:AQ893"/>
    <mergeCell ref="AR893:AU893"/>
    <mergeCell ref="BL892:BO892"/>
    <mergeCell ref="BP892:BS892"/>
    <mergeCell ref="BT892:BW892"/>
    <mergeCell ref="BX892:CA892"/>
    <mergeCell ref="CB892:CE892"/>
    <mergeCell ref="CF892:CI892"/>
    <mergeCell ref="AN892:AQ892"/>
    <mergeCell ref="AR892:AU892"/>
    <mergeCell ref="AV892:AY892"/>
    <mergeCell ref="AZ892:BC892"/>
    <mergeCell ref="BD892:BG892"/>
    <mergeCell ref="BH892:BK892"/>
    <mergeCell ref="CB891:CE891"/>
    <mergeCell ref="CF891:CI891"/>
    <mergeCell ref="CJ891:CM891"/>
    <mergeCell ref="C892:Q892"/>
    <mergeCell ref="R892:S892"/>
    <mergeCell ref="T892:W892"/>
    <mergeCell ref="X892:AA892"/>
    <mergeCell ref="AB892:AE892"/>
    <mergeCell ref="AF892:AI892"/>
    <mergeCell ref="AJ892:AM892"/>
    <mergeCell ref="BD891:BG891"/>
    <mergeCell ref="BH891:BK891"/>
    <mergeCell ref="BL891:BO891"/>
    <mergeCell ref="BP891:BS891"/>
    <mergeCell ref="BT891:BW891"/>
    <mergeCell ref="BX891:CA891"/>
    <mergeCell ref="AF891:AI891"/>
    <mergeCell ref="AJ891:AM891"/>
    <mergeCell ref="AN891:AQ891"/>
    <mergeCell ref="AR891:AU891"/>
    <mergeCell ref="AV891:AY891"/>
    <mergeCell ref="AZ891:BC891"/>
    <mergeCell ref="BT890:BW890"/>
    <mergeCell ref="BX890:CA890"/>
    <mergeCell ref="CB890:CE890"/>
    <mergeCell ref="CF890:CI890"/>
    <mergeCell ref="CJ890:CM890"/>
    <mergeCell ref="C891:Q891"/>
    <mergeCell ref="R891:S891"/>
    <mergeCell ref="T891:W891"/>
    <mergeCell ref="X891:AA891"/>
    <mergeCell ref="AB891:AE891"/>
    <mergeCell ref="AV890:AY890"/>
    <mergeCell ref="AZ890:BC890"/>
    <mergeCell ref="BD890:BG890"/>
    <mergeCell ref="BH890:BK890"/>
    <mergeCell ref="BL890:BO890"/>
    <mergeCell ref="BP890:BS890"/>
    <mergeCell ref="CJ889:CM889"/>
    <mergeCell ref="A890:Q890"/>
    <mergeCell ref="R890:S890"/>
    <mergeCell ref="T890:W890"/>
    <mergeCell ref="X890:AA890"/>
    <mergeCell ref="AB890:AE890"/>
    <mergeCell ref="AF890:AI890"/>
    <mergeCell ref="AJ890:AM890"/>
    <mergeCell ref="AN890:AQ890"/>
    <mergeCell ref="AR890:AU890"/>
    <mergeCell ref="BL889:BO889"/>
    <mergeCell ref="BP889:BS889"/>
    <mergeCell ref="BT889:BW889"/>
    <mergeCell ref="BX889:CA889"/>
    <mergeCell ref="CB889:CE889"/>
    <mergeCell ref="CF889:CI889"/>
    <mergeCell ref="AN889:AQ889"/>
    <mergeCell ref="AR889:AU889"/>
    <mergeCell ref="AV889:AY889"/>
    <mergeCell ref="AZ889:BC889"/>
    <mergeCell ref="BD889:BG889"/>
    <mergeCell ref="BH889:BK889"/>
    <mergeCell ref="CB888:CE888"/>
    <mergeCell ref="CF888:CI888"/>
    <mergeCell ref="CJ888:CM888"/>
    <mergeCell ref="C889:Q889"/>
    <mergeCell ref="R889:S889"/>
    <mergeCell ref="T889:W889"/>
    <mergeCell ref="X889:AA889"/>
    <mergeCell ref="AB889:AE889"/>
    <mergeCell ref="AF889:AI889"/>
    <mergeCell ref="AJ889:AM889"/>
    <mergeCell ref="BD888:BG888"/>
    <mergeCell ref="BH888:BK888"/>
    <mergeCell ref="BL888:BO888"/>
    <mergeCell ref="BP888:BS888"/>
    <mergeCell ref="BT888:BW888"/>
    <mergeCell ref="BX888:CA888"/>
    <mergeCell ref="AF888:AI888"/>
    <mergeCell ref="AJ888:AM888"/>
    <mergeCell ref="AN888:AQ888"/>
    <mergeCell ref="AR888:AU888"/>
    <mergeCell ref="AV888:AY888"/>
    <mergeCell ref="AZ888:BC888"/>
    <mergeCell ref="BT887:BW887"/>
    <mergeCell ref="BX887:CA887"/>
    <mergeCell ref="CB887:CE887"/>
    <mergeCell ref="CF887:CI887"/>
    <mergeCell ref="CJ887:CM887"/>
    <mergeCell ref="C888:Q888"/>
    <mergeCell ref="R888:S888"/>
    <mergeCell ref="T888:W888"/>
    <mergeCell ref="X888:AA888"/>
    <mergeCell ref="AB888:AE888"/>
    <mergeCell ref="AV887:AY887"/>
    <mergeCell ref="AZ887:BC887"/>
    <mergeCell ref="BD887:BG887"/>
    <mergeCell ref="BH887:BK887"/>
    <mergeCell ref="BL887:BO887"/>
    <mergeCell ref="BP887:BS887"/>
    <mergeCell ref="CJ886:CM886"/>
    <mergeCell ref="A887:Q887"/>
    <mergeCell ref="R887:S887"/>
    <mergeCell ref="T887:W887"/>
    <mergeCell ref="X887:AA887"/>
    <mergeCell ref="AB887:AE887"/>
    <mergeCell ref="AF887:AI887"/>
    <mergeCell ref="AJ887:AM887"/>
    <mergeCell ref="AN887:AQ887"/>
    <mergeCell ref="AR887:AU887"/>
    <mergeCell ref="BL886:BO886"/>
    <mergeCell ref="BP886:BS886"/>
    <mergeCell ref="BT886:BW886"/>
    <mergeCell ref="BX886:CA886"/>
    <mergeCell ref="CB886:CE886"/>
    <mergeCell ref="CF886:CI886"/>
    <mergeCell ref="AN886:AQ886"/>
    <mergeCell ref="AR886:AU886"/>
    <mergeCell ref="AV886:AY886"/>
    <mergeCell ref="AZ886:BC886"/>
    <mergeCell ref="BD886:BG886"/>
    <mergeCell ref="BH886:BK886"/>
    <mergeCell ref="CH885:CI885"/>
    <mergeCell ref="CJ885:CK885"/>
    <mergeCell ref="CL885:CM885"/>
    <mergeCell ref="A886:Q886"/>
    <mergeCell ref="R886:S886"/>
    <mergeCell ref="T886:W886"/>
    <mergeCell ref="X886:AA886"/>
    <mergeCell ref="AB886:AE886"/>
    <mergeCell ref="AF886:AI886"/>
    <mergeCell ref="AJ886:AM886"/>
    <mergeCell ref="BV885:BW885"/>
    <mergeCell ref="BX885:BY885"/>
    <mergeCell ref="BZ885:CA885"/>
    <mergeCell ref="CB885:CC885"/>
    <mergeCell ref="CD885:CE885"/>
    <mergeCell ref="CF885:CG885"/>
    <mergeCell ref="BJ885:BK885"/>
    <mergeCell ref="BL885:BM885"/>
    <mergeCell ref="BN885:BO885"/>
    <mergeCell ref="BP885:BQ885"/>
    <mergeCell ref="BR885:BS885"/>
    <mergeCell ref="BT885:BU885"/>
    <mergeCell ref="AX885:AY885"/>
    <mergeCell ref="AZ885:BA885"/>
    <mergeCell ref="BB885:BC885"/>
    <mergeCell ref="BD885:BE885"/>
    <mergeCell ref="BF885:BG885"/>
    <mergeCell ref="BH885:BI885"/>
    <mergeCell ref="BX884:CE884"/>
    <mergeCell ref="CF884:CM884"/>
    <mergeCell ref="A885:Q885"/>
    <mergeCell ref="AB885:AC885"/>
    <mergeCell ref="AD885:AE885"/>
    <mergeCell ref="AF885:AG885"/>
    <mergeCell ref="AH885:AI885"/>
    <mergeCell ref="AJ885:AK885"/>
    <mergeCell ref="AL885:AM885"/>
    <mergeCell ref="AN885:AO885"/>
    <mergeCell ref="BH883:BO883"/>
    <mergeCell ref="BP883:BW883"/>
    <mergeCell ref="BX883:CE883"/>
    <mergeCell ref="CF883:CM883"/>
    <mergeCell ref="AB884:AI884"/>
    <mergeCell ref="AJ884:AQ884"/>
    <mergeCell ref="AR884:AY884"/>
    <mergeCell ref="AZ884:BG884"/>
    <mergeCell ref="BH884:BO884"/>
    <mergeCell ref="BP884:BW884"/>
    <mergeCell ref="X883:Y885"/>
    <mergeCell ref="Z883:AA885"/>
    <mergeCell ref="AB883:AI883"/>
    <mergeCell ref="AJ883:AQ883"/>
    <mergeCell ref="AR883:AY883"/>
    <mergeCell ref="AZ883:BG883"/>
    <mergeCell ref="AP885:AQ885"/>
    <mergeCell ref="AR885:AS885"/>
    <mergeCell ref="AT885:AU885"/>
    <mergeCell ref="AV885:AW885"/>
    <mergeCell ref="A881:Q884"/>
    <mergeCell ref="R881:S885"/>
    <mergeCell ref="T881:AI881"/>
    <mergeCell ref="AJ881:AY881"/>
    <mergeCell ref="AZ881:CM881"/>
    <mergeCell ref="T882:AI882"/>
    <mergeCell ref="AJ882:AY882"/>
    <mergeCell ref="AZ882:CM882"/>
    <mergeCell ref="T883:U885"/>
    <mergeCell ref="V883:W885"/>
    <mergeCell ref="AF584:AI584"/>
    <mergeCell ref="AJ584:AM584"/>
    <mergeCell ref="AN584:AQ584"/>
    <mergeCell ref="AR584:AU584"/>
    <mergeCell ref="AV584:AY584"/>
    <mergeCell ref="A879:B879"/>
    <mergeCell ref="A874:Q874"/>
    <mergeCell ref="R874:S874"/>
    <mergeCell ref="T874:W874"/>
    <mergeCell ref="X874:AA874"/>
    <mergeCell ref="AJ582:AM582"/>
    <mergeCell ref="AN582:AQ582"/>
    <mergeCell ref="AR582:AU582"/>
    <mergeCell ref="AV582:AY582"/>
    <mergeCell ref="AF583:AI583"/>
    <mergeCell ref="AJ583:AM583"/>
    <mergeCell ref="AN583:AQ583"/>
    <mergeCell ref="AR583:AU583"/>
    <mergeCell ref="AV583:AY583"/>
    <mergeCell ref="A875:Q875"/>
    <mergeCell ref="R875:S875"/>
    <mergeCell ref="T875:W875"/>
    <mergeCell ref="X875:AA875"/>
    <mergeCell ref="AB875:AE875"/>
    <mergeCell ref="AB572:AE572"/>
    <mergeCell ref="Z713:AA713"/>
    <mergeCell ref="AB713:AC713"/>
    <mergeCell ref="AD713:AE713"/>
    <mergeCell ref="A873:Q873"/>
    <mergeCell ref="R873:S873"/>
    <mergeCell ref="T873:W873"/>
    <mergeCell ref="X873:AA873"/>
    <mergeCell ref="AB873:AE873"/>
    <mergeCell ref="AB874:AE874"/>
    <mergeCell ref="A871:Q871"/>
    <mergeCell ref="R871:S871"/>
    <mergeCell ref="T871:W871"/>
    <mergeCell ref="X871:AA871"/>
    <mergeCell ref="AB871:AE871"/>
    <mergeCell ref="A872:Q872"/>
    <mergeCell ref="R872:S872"/>
    <mergeCell ref="T872:W872"/>
    <mergeCell ref="X872:AA872"/>
    <mergeCell ref="AB872:AE872"/>
    <mergeCell ref="BR262:BS266"/>
    <mergeCell ref="AV262:BO262"/>
    <mergeCell ref="AV263:BO263"/>
    <mergeCell ref="Y339:AO339"/>
    <mergeCell ref="A870:Q870"/>
    <mergeCell ref="R870:S870"/>
    <mergeCell ref="T870:W870"/>
    <mergeCell ref="X870:AA870"/>
    <mergeCell ref="AB870:AE870"/>
    <mergeCell ref="AF572:AI572"/>
    <mergeCell ref="A869:Q869"/>
    <mergeCell ref="R869:S869"/>
    <mergeCell ref="T869:W869"/>
    <mergeCell ref="X869:AA869"/>
    <mergeCell ref="AB869:AE869"/>
    <mergeCell ref="AJ572:AM572"/>
    <mergeCell ref="AN572:AQ572"/>
    <mergeCell ref="AR572:AU572"/>
    <mergeCell ref="AV572:AY572"/>
    <mergeCell ref="A868:Q868"/>
    <mergeCell ref="R868:S868"/>
    <mergeCell ref="T868:W868"/>
    <mergeCell ref="X868:AA868"/>
    <mergeCell ref="AB868:AE868"/>
    <mergeCell ref="A866:Q866"/>
    <mergeCell ref="R866:S866"/>
    <mergeCell ref="T866:W866"/>
    <mergeCell ref="X866:AA866"/>
    <mergeCell ref="AB866:AE866"/>
    <mergeCell ref="A867:Q867"/>
    <mergeCell ref="R867:S867"/>
    <mergeCell ref="T867:W867"/>
    <mergeCell ref="X867:AA867"/>
    <mergeCell ref="AB867:AE867"/>
    <mergeCell ref="A864:Q864"/>
    <mergeCell ref="R864:S864"/>
    <mergeCell ref="T864:W864"/>
    <mergeCell ref="X864:AA864"/>
    <mergeCell ref="AB864:AE864"/>
    <mergeCell ref="A865:Q865"/>
    <mergeCell ref="R865:S865"/>
    <mergeCell ref="T865:W865"/>
    <mergeCell ref="X865:AA865"/>
    <mergeCell ref="AB865:AE865"/>
    <mergeCell ref="X861:AE861"/>
    <mergeCell ref="X862:Y863"/>
    <mergeCell ref="Z862:AA863"/>
    <mergeCell ref="AB862:AC863"/>
    <mergeCell ref="AD862:AE863"/>
    <mergeCell ref="A863:Q863"/>
    <mergeCell ref="AV854:AY854"/>
    <mergeCell ref="AZ854:BC854"/>
    <mergeCell ref="BD854:BG854"/>
    <mergeCell ref="BH854:BK854"/>
    <mergeCell ref="BL854:BO854"/>
    <mergeCell ref="A860:Q862"/>
    <mergeCell ref="R860:S863"/>
    <mergeCell ref="T860:U863"/>
    <mergeCell ref="V860:W863"/>
    <mergeCell ref="X860:AE860"/>
    <mergeCell ref="X854:AA854"/>
    <mergeCell ref="AB854:AE854"/>
    <mergeCell ref="AF854:AI854"/>
    <mergeCell ref="AJ854:AM854"/>
    <mergeCell ref="AN854:AQ854"/>
    <mergeCell ref="AR854:AU854"/>
    <mergeCell ref="AV853:AY853"/>
    <mergeCell ref="AZ853:BC853"/>
    <mergeCell ref="BD853:BG853"/>
    <mergeCell ref="BH853:BK853"/>
    <mergeCell ref="BL853:BO853"/>
    <mergeCell ref="A854:I854"/>
    <mergeCell ref="J854:K854"/>
    <mergeCell ref="L854:O854"/>
    <mergeCell ref="P854:S854"/>
    <mergeCell ref="T854:W854"/>
    <mergeCell ref="X853:AA853"/>
    <mergeCell ref="AB853:AE853"/>
    <mergeCell ref="AF853:AI853"/>
    <mergeCell ref="AJ853:AM853"/>
    <mergeCell ref="AN853:AQ853"/>
    <mergeCell ref="AR853:AU853"/>
    <mergeCell ref="AV852:AY852"/>
    <mergeCell ref="AZ852:BC852"/>
    <mergeCell ref="BD852:BG852"/>
    <mergeCell ref="BH852:BK852"/>
    <mergeCell ref="BL852:BO852"/>
    <mergeCell ref="A853:I853"/>
    <mergeCell ref="J853:K853"/>
    <mergeCell ref="L853:O853"/>
    <mergeCell ref="P853:S853"/>
    <mergeCell ref="T853:W853"/>
    <mergeCell ref="X852:AA852"/>
    <mergeCell ref="AB852:AE852"/>
    <mergeCell ref="AF852:AI852"/>
    <mergeCell ref="AJ852:AM852"/>
    <mergeCell ref="AN852:AQ852"/>
    <mergeCell ref="AR852:AU852"/>
    <mergeCell ref="AV851:AY851"/>
    <mergeCell ref="AZ851:BC851"/>
    <mergeCell ref="BD851:BG851"/>
    <mergeCell ref="BH851:BK851"/>
    <mergeCell ref="BL851:BO851"/>
    <mergeCell ref="A852:I852"/>
    <mergeCell ref="J852:K852"/>
    <mergeCell ref="L852:O852"/>
    <mergeCell ref="P852:S852"/>
    <mergeCell ref="T852:W852"/>
    <mergeCell ref="X851:AA851"/>
    <mergeCell ref="AB851:AE851"/>
    <mergeCell ref="AF851:AI851"/>
    <mergeCell ref="AJ851:AM851"/>
    <mergeCell ref="AN851:AQ851"/>
    <mergeCell ref="AR851:AU851"/>
    <mergeCell ref="AV850:AY850"/>
    <mergeCell ref="AZ850:BC850"/>
    <mergeCell ref="BD850:BG850"/>
    <mergeCell ref="BH850:BK850"/>
    <mergeCell ref="BL850:BO850"/>
    <mergeCell ref="A851:I851"/>
    <mergeCell ref="J851:K851"/>
    <mergeCell ref="L851:O851"/>
    <mergeCell ref="P851:S851"/>
    <mergeCell ref="T851:W851"/>
    <mergeCell ref="X850:AA850"/>
    <mergeCell ref="AB850:AE850"/>
    <mergeCell ref="AF850:AI850"/>
    <mergeCell ref="AJ850:AM850"/>
    <mergeCell ref="AN850:AQ850"/>
    <mergeCell ref="AR850:AU850"/>
    <mergeCell ref="AV849:AY849"/>
    <mergeCell ref="AZ849:BC849"/>
    <mergeCell ref="BD849:BG849"/>
    <mergeCell ref="BH849:BK849"/>
    <mergeCell ref="BL849:BO849"/>
    <mergeCell ref="A850:I850"/>
    <mergeCell ref="J850:K850"/>
    <mergeCell ref="L850:O850"/>
    <mergeCell ref="P850:S850"/>
    <mergeCell ref="T850:W850"/>
    <mergeCell ref="X849:AA849"/>
    <mergeCell ref="AB849:AE849"/>
    <mergeCell ref="AF849:AI849"/>
    <mergeCell ref="AJ849:AM849"/>
    <mergeCell ref="AN849:AQ849"/>
    <mergeCell ref="AR849:AU849"/>
    <mergeCell ref="AV848:AY848"/>
    <mergeCell ref="AZ848:BC848"/>
    <mergeCell ref="BD848:BG848"/>
    <mergeCell ref="BH848:BK848"/>
    <mergeCell ref="BL848:BO848"/>
    <mergeCell ref="A849:I849"/>
    <mergeCell ref="J849:K849"/>
    <mergeCell ref="L849:O849"/>
    <mergeCell ref="P849:S849"/>
    <mergeCell ref="T849:W849"/>
    <mergeCell ref="X848:AA848"/>
    <mergeCell ref="AB848:AE848"/>
    <mergeCell ref="AF848:AI848"/>
    <mergeCell ref="AJ848:AM848"/>
    <mergeCell ref="AN848:AQ848"/>
    <mergeCell ref="AR848:AU848"/>
    <mergeCell ref="BF847:BG847"/>
    <mergeCell ref="BH847:BI847"/>
    <mergeCell ref="BJ847:BK847"/>
    <mergeCell ref="BL847:BM847"/>
    <mergeCell ref="BN847:BO847"/>
    <mergeCell ref="A848:I848"/>
    <mergeCell ref="J848:K848"/>
    <mergeCell ref="L848:O848"/>
    <mergeCell ref="P848:S848"/>
    <mergeCell ref="T848:W848"/>
    <mergeCell ref="AT847:AU847"/>
    <mergeCell ref="AV847:AW847"/>
    <mergeCell ref="AX847:AY847"/>
    <mergeCell ref="AZ847:BA847"/>
    <mergeCell ref="BB847:BC847"/>
    <mergeCell ref="BD847:BE847"/>
    <mergeCell ref="AH847:AI847"/>
    <mergeCell ref="AJ847:AK847"/>
    <mergeCell ref="AL847:AM847"/>
    <mergeCell ref="AN847:AO847"/>
    <mergeCell ref="AP847:AQ847"/>
    <mergeCell ref="AR847:AS847"/>
    <mergeCell ref="V847:W847"/>
    <mergeCell ref="X847:Y847"/>
    <mergeCell ref="Z847:AA847"/>
    <mergeCell ref="AB847:AC847"/>
    <mergeCell ref="AD847:AE847"/>
    <mergeCell ref="AF847:AG847"/>
    <mergeCell ref="A847:I847"/>
    <mergeCell ref="L847:M847"/>
    <mergeCell ref="N847:O847"/>
    <mergeCell ref="P847:Q847"/>
    <mergeCell ref="R847:S847"/>
    <mergeCell ref="T847:U847"/>
    <mergeCell ref="T846:AA846"/>
    <mergeCell ref="AB846:AI846"/>
    <mergeCell ref="AJ846:AQ846"/>
    <mergeCell ref="AR846:AY846"/>
    <mergeCell ref="AZ846:BG846"/>
    <mergeCell ref="BH846:BO846"/>
    <mergeCell ref="T844:AQ844"/>
    <mergeCell ref="AZ844:BO844"/>
    <mergeCell ref="T845:AA845"/>
    <mergeCell ref="AB845:AI845"/>
    <mergeCell ref="AJ845:AQ845"/>
    <mergeCell ref="AZ845:BG845"/>
    <mergeCell ref="BH845:BO845"/>
    <mergeCell ref="BL838:BO838"/>
    <mergeCell ref="BP838:BS838"/>
    <mergeCell ref="BT838:BW838"/>
    <mergeCell ref="A841:B841"/>
    <mergeCell ref="A843:I846"/>
    <mergeCell ref="J843:K847"/>
    <mergeCell ref="L843:S846"/>
    <mergeCell ref="T843:AQ843"/>
    <mergeCell ref="AR843:AY845"/>
    <mergeCell ref="AZ843:BO843"/>
    <mergeCell ref="BT837:BW837"/>
    <mergeCell ref="C838:AG838"/>
    <mergeCell ref="AH838:AI838"/>
    <mergeCell ref="AJ838:AM838"/>
    <mergeCell ref="AN838:AQ838"/>
    <mergeCell ref="AR838:AU838"/>
    <mergeCell ref="AV838:AY838"/>
    <mergeCell ref="AZ838:BC838"/>
    <mergeCell ref="BD838:BG838"/>
    <mergeCell ref="BH838:BK838"/>
    <mergeCell ref="AV837:AY837"/>
    <mergeCell ref="AZ837:BC837"/>
    <mergeCell ref="BD837:BG837"/>
    <mergeCell ref="BH837:BK837"/>
    <mergeCell ref="BL837:BO837"/>
    <mergeCell ref="BP837:BS837"/>
    <mergeCell ref="BD836:BG836"/>
    <mergeCell ref="BH836:BK836"/>
    <mergeCell ref="BL836:BO836"/>
    <mergeCell ref="BP836:BS836"/>
    <mergeCell ref="BT836:BW836"/>
    <mergeCell ref="C837:AG837"/>
    <mergeCell ref="AH837:AI837"/>
    <mergeCell ref="AJ837:AM837"/>
    <mergeCell ref="AN837:AQ837"/>
    <mergeCell ref="AR837:AU837"/>
    <mergeCell ref="BL835:BO835"/>
    <mergeCell ref="BP835:BS835"/>
    <mergeCell ref="BT835:BW835"/>
    <mergeCell ref="C836:AG836"/>
    <mergeCell ref="AH836:AI836"/>
    <mergeCell ref="AJ836:AM836"/>
    <mergeCell ref="AN836:AQ836"/>
    <mergeCell ref="AR836:AU836"/>
    <mergeCell ref="AV836:AY836"/>
    <mergeCell ref="AZ836:BC836"/>
    <mergeCell ref="BT834:BW834"/>
    <mergeCell ref="C835:AG835"/>
    <mergeCell ref="AH835:AI835"/>
    <mergeCell ref="AJ835:AM835"/>
    <mergeCell ref="AN835:AQ835"/>
    <mergeCell ref="AR835:AU835"/>
    <mergeCell ref="AV835:AY835"/>
    <mergeCell ref="AZ835:BC835"/>
    <mergeCell ref="BD835:BG835"/>
    <mergeCell ref="BH835:BK835"/>
    <mergeCell ref="AV834:AY834"/>
    <mergeCell ref="AZ834:BC834"/>
    <mergeCell ref="BD834:BG834"/>
    <mergeCell ref="BH834:BK834"/>
    <mergeCell ref="BL834:BO834"/>
    <mergeCell ref="BP834:BS834"/>
    <mergeCell ref="BD833:BG833"/>
    <mergeCell ref="BH833:BK833"/>
    <mergeCell ref="BL833:BO833"/>
    <mergeCell ref="BP833:BS833"/>
    <mergeCell ref="BT833:BW833"/>
    <mergeCell ref="A834:AG834"/>
    <mergeCell ref="AH834:AI834"/>
    <mergeCell ref="AJ834:AM834"/>
    <mergeCell ref="AN834:AQ834"/>
    <mergeCell ref="AR834:AU834"/>
    <mergeCell ref="BL832:BO832"/>
    <mergeCell ref="BP832:BS832"/>
    <mergeCell ref="BT832:BW832"/>
    <mergeCell ref="C833:AG833"/>
    <mergeCell ref="AH833:AI833"/>
    <mergeCell ref="AJ833:AM833"/>
    <mergeCell ref="AN833:AQ833"/>
    <mergeCell ref="AR833:AU833"/>
    <mergeCell ref="AV833:AY833"/>
    <mergeCell ref="AZ833:BC833"/>
    <mergeCell ref="BT831:BW831"/>
    <mergeCell ref="C832:AG832"/>
    <mergeCell ref="AH832:AI832"/>
    <mergeCell ref="AJ832:AM832"/>
    <mergeCell ref="AN832:AQ832"/>
    <mergeCell ref="AR832:AU832"/>
    <mergeCell ref="AV832:AY832"/>
    <mergeCell ref="AZ832:BC832"/>
    <mergeCell ref="BD832:BG832"/>
    <mergeCell ref="BH832:BK832"/>
    <mergeCell ref="AV831:AY831"/>
    <mergeCell ref="AZ831:BC831"/>
    <mergeCell ref="BD831:BG831"/>
    <mergeCell ref="BH831:BK831"/>
    <mergeCell ref="BL831:BO831"/>
    <mergeCell ref="BP831:BS831"/>
    <mergeCell ref="BD830:BG830"/>
    <mergeCell ref="BH830:BK830"/>
    <mergeCell ref="BL830:BO830"/>
    <mergeCell ref="BP830:BS830"/>
    <mergeCell ref="BT830:BW830"/>
    <mergeCell ref="C831:AG831"/>
    <mergeCell ref="AH831:AI831"/>
    <mergeCell ref="AJ831:AM831"/>
    <mergeCell ref="AN831:AQ831"/>
    <mergeCell ref="AR831:AU831"/>
    <mergeCell ref="BL829:BO829"/>
    <mergeCell ref="BP829:BS829"/>
    <mergeCell ref="BT829:BW829"/>
    <mergeCell ref="C830:AG830"/>
    <mergeCell ref="AH830:AI830"/>
    <mergeCell ref="AJ830:AM830"/>
    <mergeCell ref="AN830:AQ830"/>
    <mergeCell ref="AR830:AU830"/>
    <mergeCell ref="AV830:AY830"/>
    <mergeCell ref="AZ830:BC830"/>
    <mergeCell ref="BT828:BW828"/>
    <mergeCell ref="C829:AG829"/>
    <mergeCell ref="AH829:AI829"/>
    <mergeCell ref="AJ829:AM829"/>
    <mergeCell ref="AN829:AQ829"/>
    <mergeCell ref="AR829:AU829"/>
    <mergeCell ref="AV829:AY829"/>
    <mergeCell ref="AZ829:BC829"/>
    <mergeCell ref="BD829:BG829"/>
    <mergeCell ref="BH829:BK829"/>
    <mergeCell ref="AV828:AY828"/>
    <mergeCell ref="AZ828:BC828"/>
    <mergeCell ref="BD828:BG828"/>
    <mergeCell ref="BH828:BK828"/>
    <mergeCell ref="BL828:BO828"/>
    <mergeCell ref="BP828:BS828"/>
    <mergeCell ref="BD827:BG827"/>
    <mergeCell ref="BH827:BK827"/>
    <mergeCell ref="BL827:BO827"/>
    <mergeCell ref="BP827:BS827"/>
    <mergeCell ref="BT827:BW827"/>
    <mergeCell ref="A828:AG828"/>
    <mergeCell ref="AH828:AI828"/>
    <mergeCell ref="AJ828:AM828"/>
    <mergeCell ref="AN828:AQ828"/>
    <mergeCell ref="AR828:AU828"/>
    <mergeCell ref="BR826:BS826"/>
    <mergeCell ref="BT826:BU826"/>
    <mergeCell ref="BV826:BW826"/>
    <mergeCell ref="A827:AG827"/>
    <mergeCell ref="AH827:AI827"/>
    <mergeCell ref="AJ827:AM827"/>
    <mergeCell ref="AN827:AQ827"/>
    <mergeCell ref="AR827:AU827"/>
    <mergeCell ref="AV827:AY827"/>
    <mergeCell ref="AZ827:BC827"/>
    <mergeCell ref="BF826:BG826"/>
    <mergeCell ref="BH826:BI826"/>
    <mergeCell ref="BJ826:BK826"/>
    <mergeCell ref="BL826:BM826"/>
    <mergeCell ref="BN826:BO826"/>
    <mergeCell ref="BP826:BQ826"/>
    <mergeCell ref="AT826:AU826"/>
    <mergeCell ref="AV826:AW826"/>
    <mergeCell ref="AX826:AY826"/>
    <mergeCell ref="AZ826:BA826"/>
    <mergeCell ref="BB826:BC826"/>
    <mergeCell ref="BD826:BE826"/>
    <mergeCell ref="A826:AG826"/>
    <mergeCell ref="AJ826:AK826"/>
    <mergeCell ref="AL826:AM826"/>
    <mergeCell ref="AN826:AO826"/>
    <mergeCell ref="AP826:AQ826"/>
    <mergeCell ref="AR826:AS826"/>
    <mergeCell ref="BP824:BW824"/>
    <mergeCell ref="AJ825:AQ825"/>
    <mergeCell ref="AR825:AY825"/>
    <mergeCell ref="AZ825:BG825"/>
    <mergeCell ref="BH825:BO825"/>
    <mergeCell ref="BP825:BW825"/>
    <mergeCell ref="BT816:BW816"/>
    <mergeCell ref="A819:B819"/>
    <mergeCell ref="A822:AG825"/>
    <mergeCell ref="AH822:AI826"/>
    <mergeCell ref="AJ822:AQ824"/>
    <mergeCell ref="AR822:BW822"/>
    <mergeCell ref="AR823:BW823"/>
    <mergeCell ref="AR824:AY824"/>
    <mergeCell ref="AZ824:BG824"/>
    <mergeCell ref="BH824:BO824"/>
    <mergeCell ref="AV816:AY816"/>
    <mergeCell ref="AZ816:BC816"/>
    <mergeCell ref="BD816:BG816"/>
    <mergeCell ref="BH816:BK816"/>
    <mergeCell ref="BL816:BO816"/>
    <mergeCell ref="BP816:BS816"/>
    <mergeCell ref="BD815:BG815"/>
    <mergeCell ref="BH815:BK815"/>
    <mergeCell ref="BL815:BO815"/>
    <mergeCell ref="BP815:BS815"/>
    <mergeCell ref="BT815:BW815"/>
    <mergeCell ref="A816:AG816"/>
    <mergeCell ref="AH816:AI816"/>
    <mergeCell ref="AJ816:AM816"/>
    <mergeCell ref="AN816:AQ816"/>
    <mergeCell ref="AR816:AU816"/>
    <mergeCell ref="BL814:BO814"/>
    <mergeCell ref="BP814:BS814"/>
    <mergeCell ref="BT814:BW814"/>
    <mergeCell ref="A815:AG815"/>
    <mergeCell ref="AH815:AI815"/>
    <mergeCell ref="AJ815:AM815"/>
    <mergeCell ref="AN815:AQ815"/>
    <mergeCell ref="AR815:AU815"/>
    <mergeCell ref="AV815:AY815"/>
    <mergeCell ref="AZ815:BC815"/>
    <mergeCell ref="BT813:BW813"/>
    <mergeCell ref="A814:AG814"/>
    <mergeCell ref="AH814:AI814"/>
    <mergeCell ref="AJ814:AM814"/>
    <mergeCell ref="AN814:AQ814"/>
    <mergeCell ref="AR814:AU814"/>
    <mergeCell ref="AV814:AY814"/>
    <mergeCell ref="AZ814:BC814"/>
    <mergeCell ref="BD814:BG814"/>
    <mergeCell ref="BH814:BK814"/>
    <mergeCell ref="AV813:AY813"/>
    <mergeCell ref="AZ813:BC813"/>
    <mergeCell ref="BD813:BG813"/>
    <mergeCell ref="BH813:BK813"/>
    <mergeCell ref="BL813:BO813"/>
    <mergeCell ref="BP813:BS813"/>
    <mergeCell ref="BD812:BG812"/>
    <mergeCell ref="BH812:BK812"/>
    <mergeCell ref="BL812:BO812"/>
    <mergeCell ref="BP812:BS812"/>
    <mergeCell ref="BT812:BW812"/>
    <mergeCell ref="A813:AG813"/>
    <mergeCell ref="AH813:AI813"/>
    <mergeCell ref="AJ813:AM813"/>
    <mergeCell ref="AN813:AQ813"/>
    <mergeCell ref="AR813:AU813"/>
    <mergeCell ref="BL811:BO811"/>
    <mergeCell ref="BP811:BS811"/>
    <mergeCell ref="BT811:BW811"/>
    <mergeCell ref="A812:AG812"/>
    <mergeCell ref="AH812:AI812"/>
    <mergeCell ref="AJ812:AM812"/>
    <mergeCell ref="AN812:AQ812"/>
    <mergeCell ref="AR812:AU812"/>
    <mergeCell ref="AV812:AY812"/>
    <mergeCell ref="AZ812:BC812"/>
    <mergeCell ref="BT810:BW810"/>
    <mergeCell ref="A811:AG811"/>
    <mergeCell ref="AH811:AI811"/>
    <mergeCell ref="AJ811:AM811"/>
    <mergeCell ref="AN811:AQ811"/>
    <mergeCell ref="AR811:AU811"/>
    <mergeCell ref="AV811:AY811"/>
    <mergeCell ref="AZ811:BC811"/>
    <mergeCell ref="BD811:BG811"/>
    <mergeCell ref="BH811:BK811"/>
    <mergeCell ref="AV810:AY810"/>
    <mergeCell ref="AZ810:BC810"/>
    <mergeCell ref="BD810:BG810"/>
    <mergeCell ref="BH810:BK810"/>
    <mergeCell ref="BL810:BO810"/>
    <mergeCell ref="BP810:BS810"/>
    <mergeCell ref="BN809:BO809"/>
    <mergeCell ref="BP809:BQ809"/>
    <mergeCell ref="BR809:BS809"/>
    <mergeCell ref="BT809:BU809"/>
    <mergeCell ref="BV809:BW809"/>
    <mergeCell ref="A810:AG810"/>
    <mergeCell ref="AH810:AI810"/>
    <mergeCell ref="AJ810:AM810"/>
    <mergeCell ref="AN810:AQ810"/>
    <mergeCell ref="AR810:AU810"/>
    <mergeCell ref="BB809:BC809"/>
    <mergeCell ref="BD809:BE809"/>
    <mergeCell ref="BF809:BG809"/>
    <mergeCell ref="BH809:BI809"/>
    <mergeCell ref="BJ809:BK809"/>
    <mergeCell ref="BL809:BM809"/>
    <mergeCell ref="A809:AG809"/>
    <mergeCell ref="AR809:AS809"/>
    <mergeCell ref="AT809:AU809"/>
    <mergeCell ref="AV809:AW809"/>
    <mergeCell ref="AX809:AY809"/>
    <mergeCell ref="AZ809:BA809"/>
    <mergeCell ref="AR806:BW806"/>
    <mergeCell ref="AR807:AY807"/>
    <mergeCell ref="AZ807:BG807"/>
    <mergeCell ref="BH807:BO807"/>
    <mergeCell ref="BP807:BW807"/>
    <mergeCell ref="AR808:AY808"/>
    <mergeCell ref="AZ808:BG808"/>
    <mergeCell ref="BH808:BO808"/>
    <mergeCell ref="BP808:BW808"/>
    <mergeCell ref="A802:B802"/>
    <mergeCell ref="A803:AG808"/>
    <mergeCell ref="AH803:AI809"/>
    <mergeCell ref="AJ803:BW803"/>
    <mergeCell ref="AJ804:BW804"/>
    <mergeCell ref="AJ805:AK809"/>
    <mergeCell ref="AL805:AM809"/>
    <mergeCell ref="AN805:AO809"/>
    <mergeCell ref="AP805:AQ809"/>
    <mergeCell ref="AR805:BW805"/>
    <mergeCell ref="D800:AG800"/>
    <mergeCell ref="AH800:AI800"/>
    <mergeCell ref="AJ800:AM800"/>
    <mergeCell ref="AN800:AQ800"/>
    <mergeCell ref="AR800:AU800"/>
    <mergeCell ref="AV800:AY800"/>
    <mergeCell ref="D799:AG799"/>
    <mergeCell ref="AH799:AI799"/>
    <mergeCell ref="AJ799:AM799"/>
    <mergeCell ref="AN799:AQ799"/>
    <mergeCell ref="AR799:AU799"/>
    <mergeCell ref="AV799:AY799"/>
    <mergeCell ref="D798:AG798"/>
    <mergeCell ref="AH798:AI798"/>
    <mergeCell ref="AJ798:AM798"/>
    <mergeCell ref="AN798:AQ798"/>
    <mergeCell ref="AR798:AU798"/>
    <mergeCell ref="AV798:AY798"/>
    <mergeCell ref="BA796:BC796"/>
    <mergeCell ref="D797:AG797"/>
    <mergeCell ref="AH797:AI797"/>
    <mergeCell ref="AJ797:AM797"/>
    <mergeCell ref="AN797:AQ797"/>
    <mergeCell ref="AR797:AU797"/>
    <mergeCell ref="AV797:AY797"/>
    <mergeCell ref="D796:AG796"/>
    <mergeCell ref="AH796:AI796"/>
    <mergeCell ref="AJ796:AM796"/>
    <mergeCell ref="AN796:AQ796"/>
    <mergeCell ref="AR796:AU796"/>
    <mergeCell ref="AV796:AY796"/>
    <mergeCell ref="D795:AG795"/>
    <mergeCell ref="AH795:AI795"/>
    <mergeCell ref="AJ795:AM795"/>
    <mergeCell ref="AN795:AQ795"/>
    <mergeCell ref="AR795:AU795"/>
    <mergeCell ref="AV795:AY795"/>
    <mergeCell ref="D794:AG794"/>
    <mergeCell ref="AH794:AI794"/>
    <mergeCell ref="AJ794:AM794"/>
    <mergeCell ref="AN794:AQ794"/>
    <mergeCell ref="AR794:AU794"/>
    <mergeCell ref="AV794:AY794"/>
    <mergeCell ref="D793:AG793"/>
    <mergeCell ref="AH793:AI793"/>
    <mergeCell ref="AJ793:AM793"/>
    <mergeCell ref="AN793:AQ793"/>
    <mergeCell ref="AR793:AU793"/>
    <mergeCell ref="AV793:AY793"/>
    <mergeCell ref="BB791:BC791"/>
    <mergeCell ref="D792:AG792"/>
    <mergeCell ref="AH792:AI792"/>
    <mergeCell ref="AJ792:AM792"/>
    <mergeCell ref="AN792:AQ792"/>
    <mergeCell ref="AR792:AU792"/>
    <mergeCell ref="AV792:AY792"/>
    <mergeCell ref="D791:AG791"/>
    <mergeCell ref="AH791:AI791"/>
    <mergeCell ref="AJ791:AM791"/>
    <mergeCell ref="AN791:AQ791"/>
    <mergeCell ref="AR791:AU791"/>
    <mergeCell ref="AV791:AY791"/>
    <mergeCell ref="BA789:BD789"/>
    <mergeCell ref="D790:AG790"/>
    <mergeCell ref="AH790:AI790"/>
    <mergeCell ref="AJ790:AM790"/>
    <mergeCell ref="AN790:AQ790"/>
    <mergeCell ref="AR790:AU790"/>
    <mergeCell ref="AV790:AY790"/>
    <mergeCell ref="D789:AG789"/>
    <mergeCell ref="AH789:AI789"/>
    <mergeCell ref="AJ789:AM789"/>
    <mergeCell ref="AN789:AQ789"/>
    <mergeCell ref="AR789:AU789"/>
    <mergeCell ref="AV789:AY789"/>
    <mergeCell ref="D788:AY788"/>
    <mergeCell ref="BF786:CI786"/>
    <mergeCell ref="D787:AG787"/>
    <mergeCell ref="AH787:AI787"/>
    <mergeCell ref="AJ787:AM787"/>
    <mergeCell ref="AN787:AQ787"/>
    <mergeCell ref="AR787:AU787"/>
    <mergeCell ref="AV787:AY787"/>
    <mergeCell ref="D786:AG786"/>
    <mergeCell ref="AH786:AI786"/>
    <mergeCell ref="AJ786:AM786"/>
    <mergeCell ref="AN786:AQ786"/>
    <mergeCell ref="AR786:AU786"/>
    <mergeCell ref="AV786:AY786"/>
    <mergeCell ref="D785:AG785"/>
    <mergeCell ref="AH785:AI785"/>
    <mergeCell ref="AJ785:AM785"/>
    <mergeCell ref="AN785:AQ785"/>
    <mergeCell ref="AR785:AU785"/>
    <mergeCell ref="AV785:AY785"/>
    <mergeCell ref="D784:AG784"/>
    <mergeCell ref="AH784:AI784"/>
    <mergeCell ref="AJ784:AM784"/>
    <mergeCell ref="AN784:AQ784"/>
    <mergeCell ref="AR784:AU784"/>
    <mergeCell ref="AV784:AY784"/>
    <mergeCell ref="D783:AG783"/>
    <mergeCell ref="AH783:AI783"/>
    <mergeCell ref="AJ783:AM783"/>
    <mergeCell ref="AN783:AQ783"/>
    <mergeCell ref="AR783:AU783"/>
    <mergeCell ref="AV783:AY783"/>
    <mergeCell ref="D782:AG782"/>
    <mergeCell ref="AH782:AI782"/>
    <mergeCell ref="AJ782:AM782"/>
    <mergeCell ref="AN782:AQ782"/>
    <mergeCell ref="AR782:AU782"/>
    <mergeCell ref="AV782:AY782"/>
    <mergeCell ref="D781:AG781"/>
    <mergeCell ref="AH781:AI781"/>
    <mergeCell ref="AJ781:AM781"/>
    <mergeCell ref="AN781:AQ781"/>
    <mergeCell ref="AR781:AU781"/>
    <mergeCell ref="AV781:AY781"/>
    <mergeCell ref="D780:AG780"/>
    <mergeCell ref="AH780:AI780"/>
    <mergeCell ref="AJ780:AM780"/>
    <mergeCell ref="AN780:AQ780"/>
    <mergeCell ref="AR780:AU780"/>
    <mergeCell ref="AV780:AY780"/>
    <mergeCell ref="D779:AG779"/>
    <mergeCell ref="AH779:AI779"/>
    <mergeCell ref="AJ779:AM779"/>
    <mergeCell ref="AN779:AQ779"/>
    <mergeCell ref="AR779:AU779"/>
    <mergeCell ref="AV779:AY779"/>
    <mergeCell ref="D778:AG778"/>
    <mergeCell ref="AH778:AI778"/>
    <mergeCell ref="AJ778:AM778"/>
    <mergeCell ref="AN778:AQ778"/>
    <mergeCell ref="AR778:AU778"/>
    <mergeCell ref="AV778:AY778"/>
    <mergeCell ref="D777:AG777"/>
    <mergeCell ref="AH777:AI777"/>
    <mergeCell ref="AJ777:AM777"/>
    <mergeCell ref="AN777:AQ777"/>
    <mergeCell ref="AR777:AU777"/>
    <mergeCell ref="AV777:AY777"/>
    <mergeCell ref="D776:AG776"/>
    <mergeCell ref="AH776:AI776"/>
    <mergeCell ref="AJ776:AM776"/>
    <mergeCell ref="AN776:AQ776"/>
    <mergeCell ref="AR776:AU776"/>
    <mergeCell ref="AV776:AY776"/>
    <mergeCell ref="F775:AG775"/>
    <mergeCell ref="AH775:AI775"/>
    <mergeCell ref="AJ775:AM775"/>
    <mergeCell ref="AN775:AQ775"/>
    <mergeCell ref="AR775:AU775"/>
    <mergeCell ref="AV775:AY775"/>
    <mergeCell ref="F774:AG774"/>
    <mergeCell ref="AH774:AI774"/>
    <mergeCell ref="AJ774:AM774"/>
    <mergeCell ref="AN774:AQ774"/>
    <mergeCell ref="AR774:AU774"/>
    <mergeCell ref="AV774:AY774"/>
    <mergeCell ref="D773:AG773"/>
    <mergeCell ref="AH773:AI773"/>
    <mergeCell ref="AJ773:AM773"/>
    <mergeCell ref="AN773:AQ773"/>
    <mergeCell ref="AR773:AU773"/>
    <mergeCell ref="AV773:AY773"/>
    <mergeCell ref="D772:AG772"/>
    <mergeCell ref="AH772:AI772"/>
    <mergeCell ref="AJ772:AM772"/>
    <mergeCell ref="AN772:AQ772"/>
    <mergeCell ref="AR772:AU772"/>
    <mergeCell ref="AV772:AY772"/>
    <mergeCell ref="F771:AG771"/>
    <mergeCell ref="AH771:AI771"/>
    <mergeCell ref="AJ771:AM771"/>
    <mergeCell ref="AN771:AQ771"/>
    <mergeCell ref="AR771:AU771"/>
    <mergeCell ref="AV771:AY771"/>
    <mergeCell ref="F770:AG770"/>
    <mergeCell ref="AH770:AI770"/>
    <mergeCell ref="AJ770:AM770"/>
    <mergeCell ref="AN770:AQ770"/>
    <mergeCell ref="AR770:AU770"/>
    <mergeCell ref="AV770:AY770"/>
    <mergeCell ref="F769:AG769"/>
    <mergeCell ref="AH769:AI769"/>
    <mergeCell ref="AJ769:AM769"/>
    <mergeCell ref="AN769:AQ769"/>
    <mergeCell ref="AR769:AU769"/>
    <mergeCell ref="AV769:AY769"/>
    <mergeCell ref="F768:AG768"/>
    <mergeCell ref="AH768:AI768"/>
    <mergeCell ref="AJ768:AM768"/>
    <mergeCell ref="AN768:AQ768"/>
    <mergeCell ref="AR768:AU768"/>
    <mergeCell ref="AV768:AY768"/>
    <mergeCell ref="D767:AG767"/>
    <mergeCell ref="AH767:AI767"/>
    <mergeCell ref="AJ767:AM767"/>
    <mergeCell ref="AN767:AQ767"/>
    <mergeCell ref="AR767:AU767"/>
    <mergeCell ref="AV767:AY767"/>
    <mergeCell ref="D766:AG766"/>
    <mergeCell ref="AH766:AI766"/>
    <mergeCell ref="AJ766:AM766"/>
    <mergeCell ref="AN766:AQ766"/>
    <mergeCell ref="AR766:AU766"/>
    <mergeCell ref="AV766:AY766"/>
    <mergeCell ref="D765:AG765"/>
    <mergeCell ref="AH765:AI765"/>
    <mergeCell ref="AJ765:AM765"/>
    <mergeCell ref="AN765:AQ765"/>
    <mergeCell ref="AR765:AU765"/>
    <mergeCell ref="AV765:AY765"/>
    <mergeCell ref="F764:AG764"/>
    <mergeCell ref="AH764:AI764"/>
    <mergeCell ref="AJ764:AM764"/>
    <mergeCell ref="AN764:AQ764"/>
    <mergeCell ref="AR764:AU764"/>
    <mergeCell ref="AV764:AY764"/>
    <mergeCell ref="F763:AG763"/>
    <mergeCell ref="AH763:AI763"/>
    <mergeCell ref="AJ763:AM763"/>
    <mergeCell ref="AN763:AQ763"/>
    <mergeCell ref="AR763:AU763"/>
    <mergeCell ref="AV763:AY763"/>
    <mergeCell ref="F762:AG762"/>
    <mergeCell ref="AH762:AI762"/>
    <mergeCell ref="AJ762:AM762"/>
    <mergeCell ref="AN762:AQ762"/>
    <mergeCell ref="AR762:AU762"/>
    <mergeCell ref="AV762:AY762"/>
    <mergeCell ref="D761:AG761"/>
    <mergeCell ref="AH761:AI761"/>
    <mergeCell ref="AJ761:AM761"/>
    <mergeCell ref="AN761:AQ761"/>
    <mergeCell ref="AR761:AU761"/>
    <mergeCell ref="AV761:AY761"/>
    <mergeCell ref="F760:AG760"/>
    <mergeCell ref="AH760:AI760"/>
    <mergeCell ref="AJ760:AM760"/>
    <mergeCell ref="AN760:AQ760"/>
    <mergeCell ref="AR760:AU760"/>
    <mergeCell ref="AV760:AY760"/>
    <mergeCell ref="F759:AG759"/>
    <mergeCell ref="AH759:AI759"/>
    <mergeCell ref="AJ759:AM759"/>
    <mergeCell ref="AN759:AQ759"/>
    <mergeCell ref="AR759:AU759"/>
    <mergeCell ref="AV759:AY759"/>
    <mergeCell ref="F758:AG758"/>
    <mergeCell ref="AH758:AI758"/>
    <mergeCell ref="AJ758:AM758"/>
    <mergeCell ref="AN758:AQ758"/>
    <mergeCell ref="AR758:AU758"/>
    <mergeCell ref="AV758:AY758"/>
    <mergeCell ref="D757:AG757"/>
    <mergeCell ref="AH757:AI757"/>
    <mergeCell ref="AJ757:AM757"/>
    <mergeCell ref="AN757:AQ757"/>
    <mergeCell ref="AR757:AU757"/>
    <mergeCell ref="AV757:AY757"/>
    <mergeCell ref="D756:AG756"/>
    <mergeCell ref="AH756:AI756"/>
    <mergeCell ref="AJ756:AM756"/>
    <mergeCell ref="AN756:AQ756"/>
    <mergeCell ref="AR756:AU756"/>
    <mergeCell ref="AV756:AY756"/>
    <mergeCell ref="D755:AG755"/>
    <mergeCell ref="AH755:AI755"/>
    <mergeCell ref="AJ755:AM755"/>
    <mergeCell ref="AN755:AQ755"/>
    <mergeCell ref="AR755:AU755"/>
    <mergeCell ref="AV755:AY755"/>
    <mergeCell ref="D753:AG754"/>
    <mergeCell ref="AR753:AS754"/>
    <mergeCell ref="AT753:AU754"/>
    <mergeCell ref="AV753:AW754"/>
    <mergeCell ref="AX753:AY754"/>
    <mergeCell ref="D751:AG752"/>
    <mergeCell ref="AH751:AI754"/>
    <mergeCell ref="AJ751:AK754"/>
    <mergeCell ref="AL751:AM754"/>
    <mergeCell ref="AN751:AO754"/>
    <mergeCell ref="AP751:AQ754"/>
    <mergeCell ref="AZ744:BC744"/>
    <mergeCell ref="BD744:BG744"/>
    <mergeCell ref="BH744:BK744"/>
    <mergeCell ref="AR751:AY751"/>
    <mergeCell ref="AR752:AY752"/>
    <mergeCell ref="BL744:BO744"/>
    <mergeCell ref="BP744:BS744"/>
    <mergeCell ref="A748:B748"/>
    <mergeCell ref="AB744:AE744"/>
    <mergeCell ref="AF744:AI744"/>
    <mergeCell ref="AJ744:AM744"/>
    <mergeCell ref="AN744:AQ744"/>
    <mergeCell ref="AR744:AU744"/>
    <mergeCell ref="AV744:AY744"/>
    <mergeCell ref="A744:I744"/>
    <mergeCell ref="J744:K744"/>
    <mergeCell ref="L744:O744"/>
    <mergeCell ref="P744:S744"/>
    <mergeCell ref="T744:W744"/>
    <mergeCell ref="X744:AA744"/>
    <mergeCell ref="AV743:AY743"/>
    <mergeCell ref="AR743:AU743"/>
    <mergeCell ref="AZ743:BC743"/>
    <mergeCell ref="BD743:BG743"/>
    <mergeCell ref="BH743:BK743"/>
    <mergeCell ref="BL743:BO743"/>
    <mergeCell ref="BP743:BS743"/>
    <mergeCell ref="X743:AA743"/>
    <mergeCell ref="AB743:AE743"/>
    <mergeCell ref="AF743:AI743"/>
    <mergeCell ref="AJ743:AM743"/>
    <mergeCell ref="AN743:AQ743"/>
    <mergeCell ref="BJ740:BK742"/>
    <mergeCell ref="BL740:BS740"/>
    <mergeCell ref="BL741:BS741"/>
    <mergeCell ref="BL742:BM742"/>
    <mergeCell ref="BB740:BC742"/>
    <mergeCell ref="A743:I743"/>
    <mergeCell ref="J743:K743"/>
    <mergeCell ref="L743:O743"/>
    <mergeCell ref="P743:S743"/>
    <mergeCell ref="T743:W743"/>
    <mergeCell ref="A742:I742"/>
    <mergeCell ref="T742:U742"/>
    <mergeCell ref="V742:W742"/>
    <mergeCell ref="X742:Y742"/>
    <mergeCell ref="Z742:AA742"/>
    <mergeCell ref="AB742:AC742"/>
    <mergeCell ref="N740:O742"/>
    <mergeCell ref="P740:Q742"/>
    <mergeCell ref="R740:S742"/>
    <mergeCell ref="T740:AE740"/>
    <mergeCell ref="AV740:AW742"/>
    <mergeCell ref="AX740:AY742"/>
    <mergeCell ref="AZ740:BA742"/>
    <mergeCell ref="AR742:AS742"/>
    <mergeCell ref="AT742:AU742"/>
    <mergeCell ref="AN742:AO742"/>
    <mergeCell ref="AP742:AQ742"/>
    <mergeCell ref="AF740:AM740"/>
    <mergeCell ref="AN740:AU740"/>
    <mergeCell ref="AJ742:AK742"/>
    <mergeCell ref="AL742:AM742"/>
    <mergeCell ref="AH742:AI742"/>
    <mergeCell ref="A736:B736"/>
    <mergeCell ref="A738:I741"/>
    <mergeCell ref="J738:K742"/>
    <mergeCell ref="L738:AE738"/>
    <mergeCell ref="AF738:AU738"/>
    <mergeCell ref="T741:AE741"/>
    <mergeCell ref="AF741:AM741"/>
    <mergeCell ref="AN741:AU741"/>
    <mergeCell ref="AD742:AE742"/>
    <mergeCell ref="AF742:AG742"/>
    <mergeCell ref="AV738:BS738"/>
    <mergeCell ref="L739:AE739"/>
    <mergeCell ref="AF739:AU739"/>
    <mergeCell ref="AV739:BS739"/>
    <mergeCell ref="L740:M742"/>
    <mergeCell ref="AZ705:BC705"/>
    <mergeCell ref="BD705:BG705"/>
    <mergeCell ref="BH705:BK705"/>
    <mergeCell ref="BD740:BE742"/>
    <mergeCell ref="BF740:BG742"/>
    <mergeCell ref="CZ705:DC705"/>
    <mergeCell ref="BN742:BO742"/>
    <mergeCell ref="BP742:BQ742"/>
    <mergeCell ref="BR742:BS742"/>
    <mergeCell ref="BH740:BI742"/>
    <mergeCell ref="DD705:DG705"/>
    <mergeCell ref="DH705:DK705"/>
    <mergeCell ref="DL705:DO705"/>
    <mergeCell ref="DP705:DS705"/>
    <mergeCell ref="BX705:CA705"/>
    <mergeCell ref="CB705:CE705"/>
    <mergeCell ref="CF705:CI705"/>
    <mergeCell ref="CJ705:CM705"/>
    <mergeCell ref="CN705:CQ705"/>
    <mergeCell ref="BD704:BG704"/>
    <mergeCell ref="BL705:BO705"/>
    <mergeCell ref="BP705:BS705"/>
    <mergeCell ref="BT705:BW705"/>
    <mergeCell ref="A705:Y705"/>
    <mergeCell ref="Z705:AA705"/>
    <mergeCell ref="AB705:AE705"/>
    <mergeCell ref="AF705:AI705"/>
    <mergeCell ref="AJ705:AM705"/>
    <mergeCell ref="AN705:AQ705"/>
    <mergeCell ref="AR705:AU705"/>
    <mergeCell ref="AV705:AY705"/>
    <mergeCell ref="AR704:AU704"/>
    <mergeCell ref="AV704:AY704"/>
    <mergeCell ref="AZ704:BC704"/>
    <mergeCell ref="DH704:DK704"/>
    <mergeCell ref="BP704:BS704"/>
    <mergeCell ref="BT704:BW704"/>
    <mergeCell ref="BX704:CA704"/>
    <mergeCell ref="CB704:CE704"/>
    <mergeCell ref="CF704:CI704"/>
    <mergeCell ref="CJ704:CM704"/>
    <mergeCell ref="CN704:CQ704"/>
    <mergeCell ref="DL703:DO703"/>
    <mergeCell ref="DP703:DS703"/>
    <mergeCell ref="BH704:BK704"/>
    <mergeCell ref="BL704:BO704"/>
    <mergeCell ref="CN703:CQ703"/>
    <mergeCell ref="CR703:CU703"/>
    <mergeCell ref="CV703:CY703"/>
    <mergeCell ref="A704:Y704"/>
    <mergeCell ref="Z704:AA704"/>
    <mergeCell ref="AB704:AE704"/>
    <mergeCell ref="AF704:AI704"/>
    <mergeCell ref="AJ704:AM704"/>
    <mergeCell ref="AN704:AQ704"/>
    <mergeCell ref="BP703:BS703"/>
    <mergeCell ref="BT703:BW703"/>
    <mergeCell ref="BX703:CA703"/>
    <mergeCell ref="CB703:CE703"/>
    <mergeCell ref="CF703:CI703"/>
    <mergeCell ref="CJ703:CM703"/>
    <mergeCell ref="AR703:AU703"/>
    <mergeCell ref="AV703:AY703"/>
    <mergeCell ref="AZ703:BC703"/>
    <mergeCell ref="BD703:BG703"/>
    <mergeCell ref="BH703:BK703"/>
    <mergeCell ref="BL703:BO703"/>
    <mergeCell ref="A703:Y703"/>
    <mergeCell ref="Z703:AA703"/>
    <mergeCell ref="AB703:AE703"/>
    <mergeCell ref="AF703:AI703"/>
    <mergeCell ref="AJ703:AM703"/>
    <mergeCell ref="AN703:AQ703"/>
    <mergeCell ref="BP702:BS702"/>
    <mergeCell ref="BT702:BW702"/>
    <mergeCell ref="DD702:DG702"/>
    <mergeCell ref="DH702:DK702"/>
    <mergeCell ref="DL702:DO702"/>
    <mergeCell ref="DP702:DS702"/>
    <mergeCell ref="CB702:CE702"/>
    <mergeCell ref="CF702:CI702"/>
    <mergeCell ref="CJ702:CM702"/>
    <mergeCell ref="AR702:AU702"/>
    <mergeCell ref="AV702:AY702"/>
    <mergeCell ref="AZ702:BC702"/>
    <mergeCell ref="BD702:BG702"/>
    <mergeCell ref="BH702:BK702"/>
    <mergeCell ref="BL702:BO702"/>
    <mergeCell ref="A702:Y702"/>
    <mergeCell ref="Z702:AA702"/>
    <mergeCell ref="AB702:AE702"/>
    <mergeCell ref="AF702:AI702"/>
    <mergeCell ref="AJ702:AM702"/>
    <mergeCell ref="AN702:AQ702"/>
    <mergeCell ref="CV701:CY701"/>
    <mergeCell ref="CZ701:DC701"/>
    <mergeCell ref="DD701:DG701"/>
    <mergeCell ref="DH701:DK701"/>
    <mergeCell ref="DL701:DO701"/>
    <mergeCell ref="DP701:DS701"/>
    <mergeCell ref="BX701:CA701"/>
    <mergeCell ref="CB701:CE701"/>
    <mergeCell ref="CF701:CI701"/>
    <mergeCell ref="CJ701:CM701"/>
    <mergeCell ref="CN701:CQ701"/>
    <mergeCell ref="CR701:CU701"/>
    <mergeCell ref="AZ701:BC701"/>
    <mergeCell ref="BD701:BG701"/>
    <mergeCell ref="BH701:BK701"/>
    <mergeCell ref="BL701:BO701"/>
    <mergeCell ref="BP701:BS701"/>
    <mergeCell ref="BT701:BW701"/>
    <mergeCell ref="DL697:DO697"/>
    <mergeCell ref="DP697:DS697"/>
    <mergeCell ref="A701:Y701"/>
    <mergeCell ref="Z701:AA701"/>
    <mergeCell ref="AB701:AE701"/>
    <mergeCell ref="AF701:AI701"/>
    <mergeCell ref="AJ701:AM701"/>
    <mergeCell ref="AN701:AQ701"/>
    <mergeCell ref="AR701:AU701"/>
    <mergeCell ref="AV701:AY701"/>
    <mergeCell ref="CN697:CQ697"/>
    <mergeCell ref="CR697:CU697"/>
    <mergeCell ref="CV697:CY697"/>
    <mergeCell ref="CZ697:DC697"/>
    <mergeCell ref="DD697:DG697"/>
    <mergeCell ref="DH697:DK697"/>
    <mergeCell ref="AZ697:BC697"/>
    <mergeCell ref="BD697:BG697"/>
    <mergeCell ref="BH697:BK697"/>
    <mergeCell ref="BL697:BO697"/>
    <mergeCell ref="BP697:BS697"/>
    <mergeCell ref="BT697:BW697"/>
    <mergeCell ref="DL696:DO696"/>
    <mergeCell ref="DP696:DS696"/>
    <mergeCell ref="A697:Y697"/>
    <mergeCell ref="Z697:AA697"/>
    <mergeCell ref="AB697:AE697"/>
    <mergeCell ref="AF697:AI697"/>
    <mergeCell ref="AJ697:AM697"/>
    <mergeCell ref="AN697:AQ697"/>
    <mergeCell ref="AR697:AU697"/>
    <mergeCell ref="AV697:AY697"/>
    <mergeCell ref="BX696:CA696"/>
    <mergeCell ref="CB696:CE696"/>
    <mergeCell ref="CF696:CI696"/>
    <mergeCell ref="CJ696:CM696"/>
    <mergeCell ref="DD696:DG696"/>
    <mergeCell ref="DH696:DK696"/>
    <mergeCell ref="AZ696:BC696"/>
    <mergeCell ref="BD696:BG696"/>
    <mergeCell ref="BH696:BK696"/>
    <mergeCell ref="BL696:BO696"/>
    <mergeCell ref="BP696:BS696"/>
    <mergeCell ref="BT696:BW696"/>
    <mergeCell ref="DL695:DO695"/>
    <mergeCell ref="DP695:DS695"/>
    <mergeCell ref="G696:Y696"/>
    <mergeCell ref="Z696:AA696"/>
    <mergeCell ref="AB696:AE696"/>
    <mergeCell ref="AF696:AI696"/>
    <mergeCell ref="AJ696:AM696"/>
    <mergeCell ref="AN696:AQ696"/>
    <mergeCell ref="AR696:AU696"/>
    <mergeCell ref="AV696:AY696"/>
    <mergeCell ref="CN695:CQ695"/>
    <mergeCell ref="CR695:CU695"/>
    <mergeCell ref="CV695:CY695"/>
    <mergeCell ref="CZ695:DC695"/>
    <mergeCell ref="DD695:DG695"/>
    <mergeCell ref="DH695:DK695"/>
    <mergeCell ref="AZ695:BC695"/>
    <mergeCell ref="BD695:BG695"/>
    <mergeCell ref="BH695:BK695"/>
    <mergeCell ref="BL695:BO695"/>
    <mergeCell ref="BP695:BS695"/>
    <mergeCell ref="BT695:BW695"/>
    <mergeCell ref="DL694:DO694"/>
    <mergeCell ref="DP694:DS694"/>
    <mergeCell ref="G695:Y695"/>
    <mergeCell ref="Z695:AA695"/>
    <mergeCell ref="AB695:AE695"/>
    <mergeCell ref="AF695:AI695"/>
    <mergeCell ref="AJ695:AM695"/>
    <mergeCell ref="AN695:AQ695"/>
    <mergeCell ref="AR695:AU695"/>
    <mergeCell ref="AV695:AY695"/>
    <mergeCell ref="BX694:CA694"/>
    <mergeCell ref="CB694:CE694"/>
    <mergeCell ref="CF694:CI694"/>
    <mergeCell ref="CJ694:CM694"/>
    <mergeCell ref="DD694:DG694"/>
    <mergeCell ref="DH694:DK694"/>
    <mergeCell ref="AZ694:BC694"/>
    <mergeCell ref="BD694:BG694"/>
    <mergeCell ref="BH694:BK694"/>
    <mergeCell ref="BL694:BO694"/>
    <mergeCell ref="BP694:BS694"/>
    <mergeCell ref="BT694:BW694"/>
    <mergeCell ref="DL693:DO693"/>
    <mergeCell ref="DP693:DS693"/>
    <mergeCell ref="G694:Y694"/>
    <mergeCell ref="Z694:AA694"/>
    <mergeCell ref="AB694:AE694"/>
    <mergeCell ref="AF694:AI694"/>
    <mergeCell ref="AJ694:AM694"/>
    <mergeCell ref="AN694:AQ694"/>
    <mergeCell ref="AR694:AU694"/>
    <mergeCell ref="AV694:AY694"/>
    <mergeCell ref="CN693:CQ693"/>
    <mergeCell ref="CR693:CU693"/>
    <mergeCell ref="CV693:CY693"/>
    <mergeCell ref="CZ693:DC693"/>
    <mergeCell ref="DD693:DG693"/>
    <mergeCell ref="DH693:DK693"/>
    <mergeCell ref="AZ693:BC693"/>
    <mergeCell ref="BD693:BG693"/>
    <mergeCell ref="BH693:BK693"/>
    <mergeCell ref="BL693:BO693"/>
    <mergeCell ref="BP693:BS693"/>
    <mergeCell ref="BT693:BW693"/>
    <mergeCell ref="DL692:DO692"/>
    <mergeCell ref="DP692:DS692"/>
    <mergeCell ref="G693:Y693"/>
    <mergeCell ref="Z693:AA693"/>
    <mergeCell ref="AB693:AE693"/>
    <mergeCell ref="AF693:AI693"/>
    <mergeCell ref="AJ693:AM693"/>
    <mergeCell ref="AN693:AQ693"/>
    <mergeCell ref="AR693:AU693"/>
    <mergeCell ref="AV693:AY693"/>
    <mergeCell ref="CN692:CQ692"/>
    <mergeCell ref="CR692:CU692"/>
    <mergeCell ref="CV692:CY692"/>
    <mergeCell ref="CZ692:DC692"/>
    <mergeCell ref="DD692:DG692"/>
    <mergeCell ref="DH692:DK692"/>
    <mergeCell ref="BP692:BS692"/>
    <mergeCell ref="BT692:BW692"/>
    <mergeCell ref="BX692:CA692"/>
    <mergeCell ref="CB692:CE692"/>
    <mergeCell ref="CF692:CI692"/>
    <mergeCell ref="CJ692:CM692"/>
    <mergeCell ref="AR692:AU692"/>
    <mergeCell ref="AV692:AY692"/>
    <mergeCell ref="AZ692:BC692"/>
    <mergeCell ref="BD692:BG692"/>
    <mergeCell ref="BH692:BK692"/>
    <mergeCell ref="BL692:BO692"/>
    <mergeCell ref="G692:Y692"/>
    <mergeCell ref="Z692:AA692"/>
    <mergeCell ref="AB692:AE692"/>
    <mergeCell ref="AF692:AI692"/>
    <mergeCell ref="AJ692:AM692"/>
    <mergeCell ref="AN692:AQ692"/>
    <mergeCell ref="CV691:CY691"/>
    <mergeCell ref="CZ691:DC691"/>
    <mergeCell ref="DD691:DG691"/>
    <mergeCell ref="DH691:DK691"/>
    <mergeCell ref="DL691:DO691"/>
    <mergeCell ref="DP691:DS691"/>
    <mergeCell ref="CN691:CQ691"/>
    <mergeCell ref="BX691:CA691"/>
    <mergeCell ref="CB691:CE691"/>
    <mergeCell ref="CF691:CI691"/>
    <mergeCell ref="CJ691:CM691"/>
    <mergeCell ref="CR691:CU691"/>
    <mergeCell ref="AZ691:BC691"/>
    <mergeCell ref="BD691:BG691"/>
    <mergeCell ref="BH691:BK691"/>
    <mergeCell ref="BL691:BO691"/>
    <mergeCell ref="BP691:BS691"/>
    <mergeCell ref="BT691:BW691"/>
    <mergeCell ref="DL690:DO690"/>
    <mergeCell ref="DP690:DS690"/>
    <mergeCell ref="G691:Y691"/>
    <mergeCell ref="Z691:AA691"/>
    <mergeCell ref="AB691:AE691"/>
    <mergeCell ref="AF691:AI691"/>
    <mergeCell ref="AJ691:AM691"/>
    <mergeCell ref="AN691:AQ691"/>
    <mergeCell ref="AR691:AU691"/>
    <mergeCell ref="AV691:AY691"/>
    <mergeCell ref="CN690:CQ690"/>
    <mergeCell ref="CR690:CU690"/>
    <mergeCell ref="CV690:CY690"/>
    <mergeCell ref="CZ690:DC690"/>
    <mergeCell ref="DD690:DG690"/>
    <mergeCell ref="DH690:DK690"/>
    <mergeCell ref="BP690:BS690"/>
    <mergeCell ref="BT690:BW690"/>
    <mergeCell ref="BX690:CA690"/>
    <mergeCell ref="CB690:CE690"/>
    <mergeCell ref="CF690:CI690"/>
    <mergeCell ref="CJ690:CM690"/>
    <mergeCell ref="AR690:AU690"/>
    <mergeCell ref="AV690:AY690"/>
    <mergeCell ref="AZ690:BC690"/>
    <mergeCell ref="BD690:BG690"/>
    <mergeCell ref="BH690:BK690"/>
    <mergeCell ref="BL690:BO690"/>
    <mergeCell ref="DH689:DK689"/>
    <mergeCell ref="DL689:DO689"/>
    <mergeCell ref="DP689:DS689"/>
    <mergeCell ref="A690:F696"/>
    <mergeCell ref="G690:Y690"/>
    <mergeCell ref="Z690:AA690"/>
    <mergeCell ref="AB690:AE690"/>
    <mergeCell ref="AF690:AI690"/>
    <mergeCell ref="AJ690:AM690"/>
    <mergeCell ref="AN690:AQ690"/>
    <mergeCell ref="BP689:BS689"/>
    <mergeCell ref="BT689:BW689"/>
    <mergeCell ref="CR689:CU689"/>
    <mergeCell ref="CV689:CY689"/>
    <mergeCell ref="CZ689:DC689"/>
    <mergeCell ref="DD689:DG689"/>
    <mergeCell ref="CJ689:CM689"/>
    <mergeCell ref="AR689:AU689"/>
    <mergeCell ref="AV689:AY689"/>
    <mergeCell ref="AZ689:BC689"/>
    <mergeCell ref="BD689:BG689"/>
    <mergeCell ref="BH689:BK689"/>
    <mergeCell ref="BL689:BO689"/>
    <mergeCell ref="A689:Y689"/>
    <mergeCell ref="Z689:AA689"/>
    <mergeCell ref="AB689:AE689"/>
    <mergeCell ref="AF689:AI689"/>
    <mergeCell ref="AJ689:AM689"/>
    <mergeCell ref="AN689:AQ689"/>
    <mergeCell ref="CN688:CQ688"/>
    <mergeCell ref="CR688:CU688"/>
    <mergeCell ref="CV688:CY688"/>
    <mergeCell ref="CZ688:DC688"/>
    <mergeCell ref="DD688:DG688"/>
    <mergeCell ref="DH688:DK688"/>
    <mergeCell ref="BP688:BS688"/>
    <mergeCell ref="BT688:BW688"/>
    <mergeCell ref="CJ688:CM688"/>
    <mergeCell ref="BX688:CA688"/>
    <mergeCell ref="CB688:CE688"/>
    <mergeCell ref="CF688:CI688"/>
    <mergeCell ref="AR688:AU688"/>
    <mergeCell ref="AV688:AY688"/>
    <mergeCell ref="AZ688:BC688"/>
    <mergeCell ref="BD688:BG688"/>
    <mergeCell ref="BH688:BK688"/>
    <mergeCell ref="BL688:BO688"/>
    <mergeCell ref="C688:Y688"/>
    <mergeCell ref="Z688:AA688"/>
    <mergeCell ref="AB688:AE688"/>
    <mergeCell ref="AF688:AI688"/>
    <mergeCell ref="AJ688:AM688"/>
    <mergeCell ref="AN688:AQ688"/>
    <mergeCell ref="BP687:BS687"/>
    <mergeCell ref="BT687:BW687"/>
    <mergeCell ref="CB687:CE687"/>
    <mergeCell ref="CF687:CI687"/>
    <mergeCell ref="CJ687:CM687"/>
    <mergeCell ref="CN687:CQ687"/>
    <mergeCell ref="AR687:AU687"/>
    <mergeCell ref="AV687:AY687"/>
    <mergeCell ref="AZ687:BC687"/>
    <mergeCell ref="BD687:BG687"/>
    <mergeCell ref="BH687:BK687"/>
    <mergeCell ref="BL687:BO687"/>
    <mergeCell ref="C687:Y687"/>
    <mergeCell ref="Z687:AA687"/>
    <mergeCell ref="AB687:AE687"/>
    <mergeCell ref="AF687:AI687"/>
    <mergeCell ref="AJ687:AM687"/>
    <mergeCell ref="AN687:AQ687"/>
    <mergeCell ref="BP686:BS686"/>
    <mergeCell ref="BT686:BW686"/>
    <mergeCell ref="CR686:CU686"/>
    <mergeCell ref="CV686:CY686"/>
    <mergeCell ref="CZ686:DC686"/>
    <mergeCell ref="BX686:CA686"/>
    <mergeCell ref="CB686:CE686"/>
    <mergeCell ref="CF686:CI686"/>
    <mergeCell ref="CJ686:CM686"/>
    <mergeCell ref="CN686:CQ686"/>
    <mergeCell ref="AR686:AU686"/>
    <mergeCell ref="AV686:AY686"/>
    <mergeCell ref="AZ686:BC686"/>
    <mergeCell ref="BD686:BG686"/>
    <mergeCell ref="BH686:BK686"/>
    <mergeCell ref="BL686:BO686"/>
    <mergeCell ref="DD685:DG685"/>
    <mergeCell ref="DH685:DK685"/>
    <mergeCell ref="DL685:DO685"/>
    <mergeCell ref="DP685:DS685"/>
    <mergeCell ref="C686:Y686"/>
    <mergeCell ref="Z686:AA686"/>
    <mergeCell ref="AB686:AE686"/>
    <mergeCell ref="AF686:AI686"/>
    <mergeCell ref="AJ686:AM686"/>
    <mergeCell ref="AN686:AQ686"/>
    <mergeCell ref="CN685:CQ685"/>
    <mergeCell ref="CR685:CU685"/>
    <mergeCell ref="CV685:CY685"/>
    <mergeCell ref="CZ685:DC685"/>
    <mergeCell ref="BX685:CA685"/>
    <mergeCell ref="CB685:CE685"/>
    <mergeCell ref="CF685:CI685"/>
    <mergeCell ref="BD685:BG685"/>
    <mergeCell ref="BH685:BK685"/>
    <mergeCell ref="BL685:BO685"/>
    <mergeCell ref="BP685:BS685"/>
    <mergeCell ref="BT685:BW685"/>
    <mergeCell ref="CJ685:CM685"/>
    <mergeCell ref="DP684:DS684"/>
    <mergeCell ref="C685:Y685"/>
    <mergeCell ref="Z685:AA685"/>
    <mergeCell ref="AB685:AE685"/>
    <mergeCell ref="AF685:AI685"/>
    <mergeCell ref="AJ685:AM685"/>
    <mergeCell ref="AN685:AQ685"/>
    <mergeCell ref="AR685:AU685"/>
    <mergeCell ref="AV685:AY685"/>
    <mergeCell ref="AZ685:BC685"/>
    <mergeCell ref="BP684:BS684"/>
    <mergeCell ref="BT684:BW684"/>
    <mergeCell ref="CB684:CE684"/>
    <mergeCell ref="BX684:CA684"/>
    <mergeCell ref="CV684:CY684"/>
    <mergeCell ref="CZ684:DC684"/>
    <mergeCell ref="CF684:CI684"/>
    <mergeCell ref="CJ684:CM684"/>
    <mergeCell ref="CN684:CQ684"/>
    <mergeCell ref="CR684:CU684"/>
    <mergeCell ref="AR684:AU684"/>
    <mergeCell ref="AV684:AY684"/>
    <mergeCell ref="AZ684:BC684"/>
    <mergeCell ref="BD684:BG684"/>
    <mergeCell ref="BH684:BK684"/>
    <mergeCell ref="BL684:BO684"/>
    <mergeCell ref="DD683:DG683"/>
    <mergeCell ref="DH683:DK683"/>
    <mergeCell ref="DL683:DO683"/>
    <mergeCell ref="DP683:DS683"/>
    <mergeCell ref="C684:Y684"/>
    <mergeCell ref="Z684:AA684"/>
    <mergeCell ref="AB684:AE684"/>
    <mergeCell ref="AF684:AI684"/>
    <mergeCell ref="AJ684:AM684"/>
    <mergeCell ref="AN684:AQ684"/>
    <mergeCell ref="BL683:BO683"/>
    <mergeCell ref="BP683:BS683"/>
    <mergeCell ref="BT683:BW683"/>
    <mergeCell ref="CR683:CU683"/>
    <mergeCell ref="CV683:CY683"/>
    <mergeCell ref="CZ683:DC683"/>
    <mergeCell ref="AN683:AQ683"/>
    <mergeCell ref="AR683:AU683"/>
    <mergeCell ref="AV683:AY683"/>
    <mergeCell ref="AZ683:BC683"/>
    <mergeCell ref="BD683:BG683"/>
    <mergeCell ref="BH683:BK683"/>
    <mergeCell ref="CZ682:DC682"/>
    <mergeCell ref="DD682:DG682"/>
    <mergeCell ref="DH682:DK682"/>
    <mergeCell ref="DL682:DO682"/>
    <mergeCell ref="DP682:DS682"/>
    <mergeCell ref="C683:Y683"/>
    <mergeCell ref="Z683:AA683"/>
    <mergeCell ref="AB683:AE683"/>
    <mergeCell ref="AF683:AI683"/>
    <mergeCell ref="AJ683:AM683"/>
    <mergeCell ref="BP682:BS682"/>
    <mergeCell ref="BT682:BW682"/>
    <mergeCell ref="CJ682:CM682"/>
    <mergeCell ref="CN682:CQ682"/>
    <mergeCell ref="CR682:CU682"/>
    <mergeCell ref="CV682:CY682"/>
    <mergeCell ref="AR682:AU682"/>
    <mergeCell ref="AV682:AY682"/>
    <mergeCell ref="AZ682:BC682"/>
    <mergeCell ref="BD682:BG682"/>
    <mergeCell ref="BH682:BK682"/>
    <mergeCell ref="BL682:BO682"/>
    <mergeCell ref="A682:Y682"/>
    <mergeCell ref="Z682:AA682"/>
    <mergeCell ref="AB682:AE682"/>
    <mergeCell ref="AF682:AI682"/>
    <mergeCell ref="AJ682:AM682"/>
    <mergeCell ref="AN682:AQ682"/>
    <mergeCell ref="CV681:CY681"/>
    <mergeCell ref="CZ681:DC681"/>
    <mergeCell ref="DD681:DG681"/>
    <mergeCell ref="DH681:DK681"/>
    <mergeCell ref="DL681:DO681"/>
    <mergeCell ref="DP681:DS681"/>
    <mergeCell ref="BP681:BS681"/>
    <mergeCell ref="BT681:BW681"/>
    <mergeCell ref="CB681:CE681"/>
    <mergeCell ref="CF681:CI681"/>
    <mergeCell ref="CJ681:CM681"/>
    <mergeCell ref="CN681:CQ681"/>
    <mergeCell ref="BX681:CA681"/>
    <mergeCell ref="AR681:AU681"/>
    <mergeCell ref="AV681:AY681"/>
    <mergeCell ref="AZ681:BC681"/>
    <mergeCell ref="BD681:BG681"/>
    <mergeCell ref="BH681:BK681"/>
    <mergeCell ref="BL681:BO681"/>
    <mergeCell ref="C681:Y681"/>
    <mergeCell ref="Z681:AA681"/>
    <mergeCell ref="AB681:AE681"/>
    <mergeCell ref="AF681:AI681"/>
    <mergeCell ref="AJ681:AM681"/>
    <mergeCell ref="AN681:AQ681"/>
    <mergeCell ref="CR680:CU680"/>
    <mergeCell ref="CV680:CY680"/>
    <mergeCell ref="CZ680:DC680"/>
    <mergeCell ref="DD680:DG680"/>
    <mergeCell ref="DH680:DK680"/>
    <mergeCell ref="BX680:CA680"/>
    <mergeCell ref="CB680:CE680"/>
    <mergeCell ref="CF680:CI680"/>
    <mergeCell ref="CJ680:CM680"/>
    <mergeCell ref="CN680:CQ680"/>
    <mergeCell ref="AZ680:BC680"/>
    <mergeCell ref="BD680:BG680"/>
    <mergeCell ref="BH680:BK680"/>
    <mergeCell ref="BL680:BO680"/>
    <mergeCell ref="BP680:BS680"/>
    <mergeCell ref="BT680:BW680"/>
    <mergeCell ref="DL679:DO679"/>
    <mergeCell ref="DP679:DS679"/>
    <mergeCell ref="C680:Y680"/>
    <mergeCell ref="Z680:AA680"/>
    <mergeCell ref="AB680:AE680"/>
    <mergeCell ref="AF680:AI680"/>
    <mergeCell ref="AJ680:AM680"/>
    <mergeCell ref="AN680:AQ680"/>
    <mergeCell ref="AR680:AU680"/>
    <mergeCell ref="AV680:AY680"/>
    <mergeCell ref="CN679:CQ679"/>
    <mergeCell ref="CR679:CU679"/>
    <mergeCell ref="CV679:CY679"/>
    <mergeCell ref="CZ679:DC679"/>
    <mergeCell ref="DD679:DG679"/>
    <mergeCell ref="DH679:DK679"/>
    <mergeCell ref="BD679:BG679"/>
    <mergeCell ref="BH679:BK679"/>
    <mergeCell ref="BL679:BO679"/>
    <mergeCell ref="BP679:BS679"/>
    <mergeCell ref="BT679:BW679"/>
    <mergeCell ref="CJ679:CM679"/>
    <mergeCell ref="DP678:DS678"/>
    <mergeCell ref="C679:Y679"/>
    <mergeCell ref="Z679:AA679"/>
    <mergeCell ref="AB679:AE679"/>
    <mergeCell ref="AF679:AI679"/>
    <mergeCell ref="AJ679:AM679"/>
    <mergeCell ref="AN679:AQ679"/>
    <mergeCell ref="AR679:AU679"/>
    <mergeCell ref="AV679:AY679"/>
    <mergeCell ref="AZ679:BC679"/>
    <mergeCell ref="CF678:CI678"/>
    <mergeCell ref="CJ678:CM678"/>
    <mergeCell ref="CN678:CQ678"/>
    <mergeCell ref="CR678:CU678"/>
    <mergeCell ref="DL678:DO678"/>
    <mergeCell ref="CZ678:DC678"/>
    <mergeCell ref="DD678:DG678"/>
    <mergeCell ref="DH678:DK678"/>
    <mergeCell ref="BD678:BG678"/>
    <mergeCell ref="BH678:BK678"/>
    <mergeCell ref="BL678:BO678"/>
    <mergeCell ref="BP678:BS678"/>
    <mergeCell ref="BT678:BW678"/>
    <mergeCell ref="CB678:CE678"/>
    <mergeCell ref="DP677:DS677"/>
    <mergeCell ref="C678:Y678"/>
    <mergeCell ref="Z678:AA678"/>
    <mergeCell ref="AB678:AE678"/>
    <mergeCell ref="AF678:AI678"/>
    <mergeCell ref="AJ678:AM678"/>
    <mergeCell ref="AN678:AQ678"/>
    <mergeCell ref="AR678:AU678"/>
    <mergeCell ref="AV678:AY678"/>
    <mergeCell ref="AZ678:BC678"/>
    <mergeCell ref="CV677:CY677"/>
    <mergeCell ref="CZ677:DC677"/>
    <mergeCell ref="DD677:DG677"/>
    <mergeCell ref="CN677:CQ677"/>
    <mergeCell ref="DH677:DK677"/>
    <mergeCell ref="DL677:DO677"/>
    <mergeCell ref="BD677:BG677"/>
    <mergeCell ref="BH677:BK677"/>
    <mergeCell ref="BL677:BO677"/>
    <mergeCell ref="BP677:BS677"/>
    <mergeCell ref="BT677:BW677"/>
    <mergeCell ref="CR677:CU677"/>
    <mergeCell ref="DL676:DO676"/>
    <mergeCell ref="DP676:DS676"/>
    <mergeCell ref="C677:Y677"/>
    <mergeCell ref="Z677:AA677"/>
    <mergeCell ref="AB677:AE677"/>
    <mergeCell ref="AF677:AI677"/>
    <mergeCell ref="AJ677:AM677"/>
    <mergeCell ref="AN677:AQ677"/>
    <mergeCell ref="AV677:AY677"/>
    <mergeCell ref="AZ677:BC677"/>
    <mergeCell ref="CR676:CU676"/>
    <mergeCell ref="CF676:CI676"/>
    <mergeCell ref="CV676:CY676"/>
    <mergeCell ref="CZ676:DC676"/>
    <mergeCell ref="DD676:DG676"/>
    <mergeCell ref="DH676:DK676"/>
    <mergeCell ref="DP675:DS675"/>
    <mergeCell ref="A676:Y676"/>
    <mergeCell ref="Z676:AA676"/>
    <mergeCell ref="AB676:AE676"/>
    <mergeCell ref="AF676:AI676"/>
    <mergeCell ref="AJ676:AM676"/>
    <mergeCell ref="AN676:AQ676"/>
    <mergeCell ref="AR676:AU676"/>
    <mergeCell ref="CJ676:CM676"/>
    <mergeCell ref="CN676:CQ676"/>
    <mergeCell ref="CR675:CU675"/>
    <mergeCell ref="CV675:CY675"/>
    <mergeCell ref="CZ675:DC675"/>
    <mergeCell ref="DD675:DG675"/>
    <mergeCell ref="DH675:DK675"/>
    <mergeCell ref="DL675:DO675"/>
    <mergeCell ref="AR1118:AS1118"/>
    <mergeCell ref="AT1118:AU1118"/>
    <mergeCell ref="CB675:CE675"/>
    <mergeCell ref="CF675:CI675"/>
    <mergeCell ref="AV676:AY676"/>
    <mergeCell ref="AZ676:BC676"/>
    <mergeCell ref="BD676:BG676"/>
    <mergeCell ref="BH676:BK676"/>
    <mergeCell ref="BL676:BO676"/>
    <mergeCell ref="BP676:BS676"/>
    <mergeCell ref="DH674:DK674"/>
    <mergeCell ref="DL674:DO674"/>
    <mergeCell ref="DP674:DS674"/>
    <mergeCell ref="C675:Y675"/>
    <mergeCell ref="Z675:AA675"/>
    <mergeCell ref="AB675:AE675"/>
    <mergeCell ref="AF675:AI675"/>
    <mergeCell ref="AJ675:AM675"/>
    <mergeCell ref="AN675:AQ675"/>
    <mergeCell ref="CJ675:CM675"/>
    <mergeCell ref="AR1114:BG1115"/>
    <mergeCell ref="AR1116:BG1117"/>
    <mergeCell ref="BH1116:BO1116"/>
    <mergeCell ref="BH1117:BO1117"/>
    <mergeCell ref="BD675:BG675"/>
    <mergeCell ref="BH675:BK675"/>
    <mergeCell ref="BL675:BO675"/>
    <mergeCell ref="AR675:AU675"/>
    <mergeCell ref="AV675:AY675"/>
    <mergeCell ref="AZ675:BC675"/>
    <mergeCell ref="BH674:BK674"/>
    <mergeCell ref="BL674:BO674"/>
    <mergeCell ref="BP674:BS674"/>
    <mergeCell ref="BT674:BW674"/>
    <mergeCell ref="AN1110:AO1110"/>
    <mergeCell ref="AP1110:AQ1110"/>
    <mergeCell ref="BP675:BS675"/>
    <mergeCell ref="BT675:BW675"/>
    <mergeCell ref="BT676:BW676"/>
    <mergeCell ref="AR677:AU677"/>
    <mergeCell ref="DP673:DS673"/>
    <mergeCell ref="C674:Y674"/>
    <mergeCell ref="AB674:AE674"/>
    <mergeCell ref="AF674:AI674"/>
    <mergeCell ref="AJ674:AM674"/>
    <mergeCell ref="AN674:AQ674"/>
    <mergeCell ref="AR674:AU674"/>
    <mergeCell ref="AV674:AY674"/>
    <mergeCell ref="AZ674:BC674"/>
    <mergeCell ref="BD674:BG674"/>
    <mergeCell ref="BX673:CA673"/>
    <mergeCell ref="CB673:CE673"/>
    <mergeCell ref="CF673:CI673"/>
    <mergeCell ref="CJ673:CM673"/>
    <mergeCell ref="BP673:BS673"/>
    <mergeCell ref="DL673:DO673"/>
    <mergeCell ref="DL672:DO672"/>
    <mergeCell ref="DP672:DS672"/>
    <mergeCell ref="C673:Y673"/>
    <mergeCell ref="Z673:AA673"/>
    <mergeCell ref="AB673:AE673"/>
    <mergeCell ref="AF673:AI673"/>
    <mergeCell ref="AJ673:AM673"/>
    <mergeCell ref="AN673:AQ673"/>
    <mergeCell ref="AR673:AU673"/>
    <mergeCell ref="AV673:AY673"/>
    <mergeCell ref="DH672:DK672"/>
    <mergeCell ref="CN673:CQ673"/>
    <mergeCell ref="DD673:DG673"/>
    <mergeCell ref="DH673:DK673"/>
    <mergeCell ref="CR673:CU673"/>
    <mergeCell ref="CV673:CY673"/>
    <mergeCell ref="CZ673:DC673"/>
    <mergeCell ref="AN1109:AU1109"/>
    <mergeCell ref="AV1109:BC1109"/>
    <mergeCell ref="BD1109:BG1109"/>
    <mergeCell ref="BH1109:BK1109"/>
    <mergeCell ref="BL1109:BW1109"/>
    <mergeCell ref="BD673:BG673"/>
    <mergeCell ref="BH673:BK673"/>
    <mergeCell ref="BL673:BO673"/>
    <mergeCell ref="AZ673:BC673"/>
    <mergeCell ref="BT673:BW673"/>
    <mergeCell ref="AZ672:BC672"/>
    <mergeCell ref="BD672:BG672"/>
    <mergeCell ref="BH672:BK672"/>
    <mergeCell ref="BL672:BO672"/>
    <mergeCell ref="BP672:BS672"/>
    <mergeCell ref="BT672:BW672"/>
    <mergeCell ref="DL671:DO671"/>
    <mergeCell ref="DP671:DS671"/>
    <mergeCell ref="C672:Y672"/>
    <mergeCell ref="Z672:AA672"/>
    <mergeCell ref="AB672:AE672"/>
    <mergeCell ref="AF672:AI672"/>
    <mergeCell ref="AJ672:AM672"/>
    <mergeCell ref="AN672:AQ672"/>
    <mergeCell ref="AR672:AU672"/>
    <mergeCell ref="AV672:AY672"/>
    <mergeCell ref="BP671:BS671"/>
    <mergeCell ref="BT671:BW671"/>
    <mergeCell ref="CN671:CQ671"/>
    <mergeCell ref="CR671:CU671"/>
    <mergeCell ref="CV671:CY671"/>
    <mergeCell ref="CZ671:DC671"/>
    <mergeCell ref="CJ671:CM671"/>
    <mergeCell ref="AR671:AU671"/>
    <mergeCell ref="AV671:AY671"/>
    <mergeCell ref="AZ671:BC671"/>
    <mergeCell ref="BD671:BG671"/>
    <mergeCell ref="BH671:BK671"/>
    <mergeCell ref="BL671:BO671"/>
    <mergeCell ref="DD674:DG674"/>
    <mergeCell ref="DH670:DK670"/>
    <mergeCell ref="DL670:DO670"/>
    <mergeCell ref="DP670:DS670"/>
    <mergeCell ref="C671:Y671"/>
    <mergeCell ref="Z671:AA671"/>
    <mergeCell ref="AB671:AE671"/>
    <mergeCell ref="AF671:AI671"/>
    <mergeCell ref="AJ671:AM671"/>
    <mergeCell ref="AN671:AQ671"/>
    <mergeCell ref="AN1108:AU1108"/>
    <mergeCell ref="AV1108:BC1108"/>
    <mergeCell ref="BD1108:BG1108"/>
    <mergeCell ref="BH1108:BK1108"/>
    <mergeCell ref="BL1108:BW1108"/>
    <mergeCell ref="CN1101:CQ1101"/>
    <mergeCell ref="AZ1101:BC1101"/>
    <mergeCell ref="BD1101:BG1101"/>
    <mergeCell ref="BH1101:BK1101"/>
    <mergeCell ref="BL1101:BO1101"/>
    <mergeCell ref="DT1101:DW1101"/>
    <mergeCell ref="DX1101:EA1101"/>
    <mergeCell ref="CR1101:CU1101"/>
    <mergeCell ref="CN670:CQ670"/>
    <mergeCell ref="CR670:CU670"/>
    <mergeCell ref="CV670:CY670"/>
    <mergeCell ref="CZ670:DC670"/>
    <mergeCell ref="CN672:CQ672"/>
    <mergeCell ref="DD670:DG670"/>
    <mergeCell ref="DD671:DG671"/>
    <mergeCell ref="BD670:BG670"/>
    <mergeCell ref="BH670:BK670"/>
    <mergeCell ref="BL670:BO670"/>
    <mergeCell ref="BP670:BS670"/>
    <mergeCell ref="BT670:BW670"/>
    <mergeCell ref="DP1101:DS1101"/>
    <mergeCell ref="CR672:CU672"/>
    <mergeCell ref="CV672:CY672"/>
    <mergeCell ref="CZ672:DC672"/>
    <mergeCell ref="DD672:DG672"/>
    <mergeCell ref="DP669:DS669"/>
    <mergeCell ref="C670:Y670"/>
    <mergeCell ref="Z670:AA670"/>
    <mergeCell ref="AB670:AE670"/>
    <mergeCell ref="AF670:AI670"/>
    <mergeCell ref="AJ670:AM670"/>
    <mergeCell ref="AN670:AQ670"/>
    <mergeCell ref="AR670:AU670"/>
    <mergeCell ref="AV670:AY670"/>
    <mergeCell ref="AZ670:BC670"/>
    <mergeCell ref="BP669:BS669"/>
    <mergeCell ref="BT669:BW669"/>
    <mergeCell ref="CN669:CQ669"/>
    <mergeCell ref="CR669:CU669"/>
    <mergeCell ref="CV669:CY669"/>
    <mergeCell ref="CZ669:DC669"/>
    <mergeCell ref="AR669:AU669"/>
    <mergeCell ref="AV669:AY669"/>
    <mergeCell ref="AZ669:BC669"/>
    <mergeCell ref="BD669:BG669"/>
    <mergeCell ref="BH669:BK669"/>
    <mergeCell ref="BL669:BO669"/>
    <mergeCell ref="C669:Y669"/>
    <mergeCell ref="Z669:AA669"/>
    <mergeCell ref="AB669:AE669"/>
    <mergeCell ref="AF669:AI669"/>
    <mergeCell ref="AJ669:AM669"/>
    <mergeCell ref="AN669:AQ669"/>
    <mergeCell ref="CV668:CY668"/>
    <mergeCell ref="CZ668:DC668"/>
    <mergeCell ref="DD668:DG668"/>
    <mergeCell ref="DH668:DK668"/>
    <mergeCell ref="DL668:DO668"/>
    <mergeCell ref="DP668:DS668"/>
    <mergeCell ref="BP668:BS668"/>
    <mergeCell ref="BT668:BW668"/>
    <mergeCell ref="DP1099:DS1099"/>
    <mergeCell ref="DT1099:DW1099"/>
    <mergeCell ref="DX1099:EA1099"/>
    <mergeCell ref="DP1100:DS1100"/>
    <mergeCell ref="DT1100:DW1100"/>
    <mergeCell ref="DX1100:EA1100"/>
    <mergeCell ref="CN668:CQ668"/>
    <mergeCell ref="CR668:CU668"/>
    <mergeCell ref="AR668:AU668"/>
    <mergeCell ref="AV668:AY668"/>
    <mergeCell ref="AZ668:BC668"/>
    <mergeCell ref="BD668:BG668"/>
    <mergeCell ref="BH668:BK668"/>
    <mergeCell ref="BL668:BO668"/>
    <mergeCell ref="C668:Y668"/>
    <mergeCell ref="Z668:AA668"/>
    <mergeCell ref="AB668:AE668"/>
    <mergeCell ref="AF668:AI668"/>
    <mergeCell ref="AJ668:AM668"/>
    <mergeCell ref="AN668:AQ668"/>
    <mergeCell ref="AR667:AU667"/>
    <mergeCell ref="AV667:AY667"/>
    <mergeCell ref="AZ667:BC667"/>
    <mergeCell ref="BD667:BG667"/>
    <mergeCell ref="BH667:BK667"/>
    <mergeCell ref="BL667:BO667"/>
    <mergeCell ref="C667:Y667"/>
    <mergeCell ref="Z667:AA667"/>
    <mergeCell ref="AB667:AE667"/>
    <mergeCell ref="AF667:AI667"/>
    <mergeCell ref="AJ667:AM667"/>
    <mergeCell ref="AN667:AQ667"/>
    <mergeCell ref="DZ1097:EA1097"/>
    <mergeCell ref="DP1098:DS1098"/>
    <mergeCell ref="DT1098:DW1098"/>
    <mergeCell ref="DX1098:EA1098"/>
    <mergeCell ref="CN666:CQ666"/>
    <mergeCell ref="CR666:CU666"/>
    <mergeCell ref="CV666:CY666"/>
    <mergeCell ref="CZ666:DC666"/>
    <mergeCell ref="DD666:DG666"/>
    <mergeCell ref="DH666:DK666"/>
    <mergeCell ref="BP666:BS666"/>
    <mergeCell ref="BT666:BW666"/>
    <mergeCell ref="DX1097:DY1097"/>
    <mergeCell ref="DL666:DO666"/>
    <mergeCell ref="DP666:DS666"/>
    <mergeCell ref="BP667:BS667"/>
    <mergeCell ref="BT667:BW667"/>
    <mergeCell ref="CN667:CQ667"/>
    <mergeCell ref="CR667:CU667"/>
    <mergeCell ref="CV667:CY667"/>
    <mergeCell ref="AR666:AU666"/>
    <mergeCell ref="AV666:AY666"/>
    <mergeCell ref="AZ666:BC666"/>
    <mergeCell ref="BD666:BG666"/>
    <mergeCell ref="BH666:BK666"/>
    <mergeCell ref="BL666:BO666"/>
    <mergeCell ref="C666:Y666"/>
    <mergeCell ref="Z666:AA666"/>
    <mergeCell ref="AB666:AE666"/>
    <mergeCell ref="AF666:AI666"/>
    <mergeCell ref="AJ666:AM666"/>
    <mergeCell ref="AN666:AQ666"/>
    <mergeCell ref="AR665:AU665"/>
    <mergeCell ref="AV665:AY665"/>
    <mergeCell ref="AZ665:BC665"/>
    <mergeCell ref="BD665:BG665"/>
    <mergeCell ref="BH665:BK665"/>
    <mergeCell ref="BL665:BO665"/>
    <mergeCell ref="C665:Y665"/>
    <mergeCell ref="Z665:AA665"/>
    <mergeCell ref="AB665:AE665"/>
    <mergeCell ref="AF665:AI665"/>
    <mergeCell ref="AJ665:AM665"/>
    <mergeCell ref="AN665:AQ665"/>
    <mergeCell ref="DV1097:DW1097"/>
    <mergeCell ref="CN664:CQ664"/>
    <mergeCell ref="CR664:CU664"/>
    <mergeCell ref="CV664:CY664"/>
    <mergeCell ref="CZ664:DC664"/>
    <mergeCell ref="DD664:DG664"/>
    <mergeCell ref="DH664:DK664"/>
    <mergeCell ref="DL664:DO664"/>
    <mergeCell ref="CR665:CU665"/>
    <mergeCell ref="DL665:DO665"/>
    <mergeCell ref="DT1097:DU1097"/>
    <mergeCell ref="DP665:DS665"/>
    <mergeCell ref="CZ667:DC667"/>
    <mergeCell ref="DD667:DG667"/>
    <mergeCell ref="DH667:DK667"/>
    <mergeCell ref="DL667:DO667"/>
    <mergeCell ref="DP667:DS667"/>
    <mergeCell ref="DD669:DG669"/>
    <mergeCell ref="DH669:DK669"/>
    <mergeCell ref="DL669:DO669"/>
    <mergeCell ref="DP1097:DQ1097"/>
    <mergeCell ref="DP664:DS664"/>
    <mergeCell ref="BP665:BS665"/>
    <mergeCell ref="BT665:BW665"/>
    <mergeCell ref="BX665:CA665"/>
    <mergeCell ref="DR1097:DS1097"/>
    <mergeCell ref="CV665:CY665"/>
    <mergeCell ref="CZ665:DC665"/>
    <mergeCell ref="DD665:DG665"/>
    <mergeCell ref="DH665:DK665"/>
    <mergeCell ref="AZ664:BC664"/>
    <mergeCell ref="BD664:BG664"/>
    <mergeCell ref="BH664:BK664"/>
    <mergeCell ref="BL664:BO664"/>
    <mergeCell ref="BP664:BS664"/>
    <mergeCell ref="BT664:BW664"/>
    <mergeCell ref="DL663:DO663"/>
    <mergeCell ref="DP663:DS663"/>
    <mergeCell ref="C664:Y664"/>
    <mergeCell ref="Z664:AA664"/>
    <mergeCell ref="AB664:AE664"/>
    <mergeCell ref="AF664:AI664"/>
    <mergeCell ref="AJ664:AM664"/>
    <mergeCell ref="AN664:AQ664"/>
    <mergeCell ref="AR664:AU664"/>
    <mergeCell ref="AV664:AY664"/>
    <mergeCell ref="CR663:CU663"/>
    <mergeCell ref="CV663:CY663"/>
    <mergeCell ref="CZ663:DC663"/>
    <mergeCell ref="CJ663:CM663"/>
    <mergeCell ref="DD663:DG663"/>
    <mergeCell ref="DH663:DK663"/>
    <mergeCell ref="AR663:AU663"/>
    <mergeCell ref="AV663:AY663"/>
    <mergeCell ref="AZ663:BC663"/>
    <mergeCell ref="BD663:BG663"/>
    <mergeCell ref="BH663:BK663"/>
    <mergeCell ref="BL663:BO663"/>
    <mergeCell ref="A663:Y663"/>
    <mergeCell ref="Z663:AA663"/>
    <mergeCell ref="AB663:AE663"/>
    <mergeCell ref="AF663:AI663"/>
    <mergeCell ref="AJ663:AM663"/>
    <mergeCell ref="AN663:AQ663"/>
    <mergeCell ref="DL1095:DS1096"/>
    <mergeCell ref="DT1095:EA1095"/>
    <mergeCell ref="DT1096:EA1096"/>
    <mergeCell ref="CN662:CQ662"/>
    <mergeCell ref="CR662:CU662"/>
    <mergeCell ref="CV662:CY662"/>
    <mergeCell ref="CZ662:DC662"/>
    <mergeCell ref="DD662:DG662"/>
    <mergeCell ref="DH662:DK662"/>
    <mergeCell ref="CN663:CQ663"/>
    <mergeCell ref="BP662:BS662"/>
    <mergeCell ref="BT662:BW662"/>
    <mergeCell ref="DL1093:EA1094"/>
    <mergeCell ref="DP662:DS662"/>
    <mergeCell ref="BP663:BS663"/>
    <mergeCell ref="BT663:BW663"/>
    <mergeCell ref="BX663:CA663"/>
    <mergeCell ref="CB663:CE663"/>
    <mergeCell ref="CF663:CI663"/>
    <mergeCell ref="DL662:DO662"/>
    <mergeCell ref="AR662:AU662"/>
    <mergeCell ref="AV662:AY662"/>
    <mergeCell ref="AZ662:BC662"/>
    <mergeCell ref="BD662:BG662"/>
    <mergeCell ref="BH662:BK662"/>
    <mergeCell ref="BL662:BO662"/>
    <mergeCell ref="DN661:DO661"/>
    <mergeCell ref="DP661:DQ661"/>
    <mergeCell ref="DR661:DS661"/>
    <mergeCell ref="A662:Y662"/>
    <mergeCell ref="Z662:AA662"/>
    <mergeCell ref="AB662:AE662"/>
    <mergeCell ref="AF662:AI662"/>
    <mergeCell ref="AJ662:AM662"/>
    <mergeCell ref="BV661:BW661"/>
    <mergeCell ref="AN662:AQ662"/>
    <mergeCell ref="CV1093:DK1094"/>
    <mergeCell ref="CV1095:DC1096"/>
    <mergeCell ref="DD1095:DK1095"/>
    <mergeCell ref="DD1096:DK1096"/>
    <mergeCell ref="CB661:CC661"/>
    <mergeCell ref="CD661:CE661"/>
    <mergeCell ref="CF661:CG661"/>
    <mergeCell ref="CH661:CI661"/>
    <mergeCell ref="CJ661:CK661"/>
    <mergeCell ref="CB662:CE662"/>
    <mergeCell ref="BJ661:BK661"/>
    <mergeCell ref="BL661:BM661"/>
    <mergeCell ref="BN661:BO661"/>
    <mergeCell ref="BP661:BQ661"/>
    <mergeCell ref="BR661:BS661"/>
    <mergeCell ref="BT661:BU661"/>
    <mergeCell ref="AX661:AY661"/>
    <mergeCell ref="AZ661:BA661"/>
    <mergeCell ref="BB661:BC661"/>
    <mergeCell ref="BD661:BE661"/>
    <mergeCell ref="BF661:BG661"/>
    <mergeCell ref="BH661:BI661"/>
    <mergeCell ref="A661:Y661"/>
    <mergeCell ref="AB661:AC661"/>
    <mergeCell ref="AD661:AE661"/>
    <mergeCell ref="AF661:AG661"/>
    <mergeCell ref="AH661:AI661"/>
    <mergeCell ref="AJ661:AK661"/>
    <mergeCell ref="AZ660:BK660"/>
    <mergeCell ref="AL661:AM661"/>
    <mergeCell ref="AN661:AO661"/>
    <mergeCell ref="AP661:AQ661"/>
    <mergeCell ref="AB659:AM659"/>
    <mergeCell ref="AN659:AY659"/>
    <mergeCell ref="AZ659:BK659"/>
    <mergeCell ref="AR661:AS661"/>
    <mergeCell ref="AT661:AU661"/>
    <mergeCell ref="AV661:AW661"/>
    <mergeCell ref="P733:AK733"/>
    <mergeCell ref="AL733:AM733"/>
    <mergeCell ref="AN733:AQ733"/>
    <mergeCell ref="AR733:AU733"/>
    <mergeCell ref="A655:B655"/>
    <mergeCell ref="A657:Y660"/>
    <mergeCell ref="Z657:AA661"/>
    <mergeCell ref="AB657:BK658"/>
    <mergeCell ref="AB660:AM660"/>
    <mergeCell ref="AN660:AY660"/>
    <mergeCell ref="P731:AK731"/>
    <mergeCell ref="AL731:AM731"/>
    <mergeCell ref="AN731:AQ731"/>
    <mergeCell ref="AR731:AU731"/>
    <mergeCell ref="P732:AK732"/>
    <mergeCell ref="AL732:AM732"/>
    <mergeCell ref="AN732:AQ732"/>
    <mergeCell ref="AR732:AU732"/>
    <mergeCell ref="P729:AK729"/>
    <mergeCell ref="AL729:AM729"/>
    <mergeCell ref="AN729:AQ729"/>
    <mergeCell ref="AR729:AU729"/>
    <mergeCell ref="P730:AK730"/>
    <mergeCell ref="AL730:AM730"/>
    <mergeCell ref="AN730:AQ730"/>
    <mergeCell ref="AR730:AU730"/>
    <mergeCell ref="AB720:AE720"/>
    <mergeCell ref="AR726:AS727"/>
    <mergeCell ref="AT726:AU727"/>
    <mergeCell ref="P727:AK727"/>
    <mergeCell ref="P728:AK728"/>
    <mergeCell ref="AL728:AM728"/>
    <mergeCell ref="AN728:AQ728"/>
    <mergeCell ref="AR728:AU728"/>
    <mergeCell ref="D719:Q719"/>
    <mergeCell ref="R719:S719"/>
    <mergeCell ref="P726:AK726"/>
    <mergeCell ref="AL726:AM727"/>
    <mergeCell ref="AN726:AO727"/>
    <mergeCell ref="AP726:AQ727"/>
    <mergeCell ref="D720:Q720"/>
    <mergeCell ref="R720:S720"/>
    <mergeCell ref="X720:AA720"/>
    <mergeCell ref="T720:W720"/>
    <mergeCell ref="D717:Q717"/>
    <mergeCell ref="R717:S717"/>
    <mergeCell ref="AJ720:AM720"/>
    <mergeCell ref="AR720:AU720"/>
    <mergeCell ref="T719:W719"/>
    <mergeCell ref="AB719:AE719"/>
    <mergeCell ref="AJ719:AM719"/>
    <mergeCell ref="AR719:AU719"/>
    <mergeCell ref="D718:Q718"/>
    <mergeCell ref="R718:S718"/>
    <mergeCell ref="T718:W718"/>
    <mergeCell ref="AB718:AE718"/>
    <mergeCell ref="AJ718:AM718"/>
    <mergeCell ref="AR718:AU718"/>
    <mergeCell ref="T717:W717"/>
    <mergeCell ref="AB717:AE717"/>
    <mergeCell ref="AJ717:AM717"/>
    <mergeCell ref="AR717:AU717"/>
    <mergeCell ref="X717:AA717"/>
    <mergeCell ref="AZ715:BC715"/>
    <mergeCell ref="AR715:AU715"/>
    <mergeCell ref="X716:AA716"/>
    <mergeCell ref="AF716:AI716"/>
    <mergeCell ref="AN716:AQ716"/>
    <mergeCell ref="AV716:AY716"/>
    <mergeCell ref="AZ716:BC716"/>
    <mergeCell ref="AJ715:AM715"/>
    <mergeCell ref="D716:Q716"/>
    <mergeCell ref="R716:S716"/>
    <mergeCell ref="T716:W716"/>
    <mergeCell ref="AB716:AE716"/>
    <mergeCell ref="AJ716:AM716"/>
    <mergeCell ref="AR716:AU716"/>
    <mergeCell ref="BD716:BG716"/>
    <mergeCell ref="D715:Q715"/>
    <mergeCell ref="R715:S715"/>
    <mergeCell ref="T715:W715"/>
    <mergeCell ref="AB715:AE715"/>
    <mergeCell ref="X714:AA714"/>
    <mergeCell ref="AF714:AI714"/>
    <mergeCell ref="AN714:AQ714"/>
    <mergeCell ref="AV714:AY714"/>
    <mergeCell ref="AR714:AU714"/>
    <mergeCell ref="AZ714:BC714"/>
    <mergeCell ref="EC714:ED714"/>
    <mergeCell ref="D714:Q714"/>
    <mergeCell ref="R714:S714"/>
    <mergeCell ref="T714:W714"/>
    <mergeCell ref="AB714:AE714"/>
    <mergeCell ref="AJ714:AM714"/>
    <mergeCell ref="DM714:DN714"/>
    <mergeCell ref="DO714:DR714"/>
    <mergeCell ref="DS714:DT714"/>
    <mergeCell ref="DU714:DV714"/>
    <mergeCell ref="DW714:DZ714"/>
    <mergeCell ref="EA714:EB714"/>
    <mergeCell ref="DW713:ED713"/>
    <mergeCell ref="D713:Q713"/>
    <mergeCell ref="CQ714:CT714"/>
    <mergeCell ref="CU714:CV714"/>
    <mergeCell ref="CW714:CX714"/>
    <mergeCell ref="CY714:DB714"/>
    <mergeCell ref="DC714:DD714"/>
    <mergeCell ref="DE714:DF714"/>
    <mergeCell ref="DG714:DJ714"/>
    <mergeCell ref="DK714:DL714"/>
    <mergeCell ref="CJ652:CM652"/>
    <mergeCell ref="A707:B707"/>
    <mergeCell ref="D710:Q712"/>
    <mergeCell ref="R710:S713"/>
    <mergeCell ref="CQ713:CX713"/>
    <mergeCell ref="CY713:DF713"/>
    <mergeCell ref="DG713:DN713"/>
    <mergeCell ref="DO713:DV713"/>
    <mergeCell ref="BL652:BO652"/>
    <mergeCell ref="BP652:BS652"/>
    <mergeCell ref="BT652:BW652"/>
    <mergeCell ref="BX652:CA652"/>
    <mergeCell ref="CB652:CE652"/>
    <mergeCell ref="CF652:CI652"/>
    <mergeCell ref="DT691:DW691"/>
    <mergeCell ref="CB689:CE689"/>
    <mergeCell ref="CF689:CI689"/>
    <mergeCell ref="AN652:AQ652"/>
    <mergeCell ref="AR652:AU652"/>
    <mergeCell ref="AV652:AY652"/>
    <mergeCell ref="AZ652:BC652"/>
    <mergeCell ref="BD652:BG652"/>
    <mergeCell ref="BH652:BK652"/>
    <mergeCell ref="CJ651:CM651"/>
    <mergeCell ref="A652:I652"/>
    <mergeCell ref="J652:K652"/>
    <mergeCell ref="L652:O652"/>
    <mergeCell ref="P652:S652"/>
    <mergeCell ref="T652:W652"/>
    <mergeCell ref="X652:AA652"/>
    <mergeCell ref="AB652:AE652"/>
    <mergeCell ref="AF652:AI652"/>
    <mergeCell ref="AJ652:AM652"/>
    <mergeCell ref="BL651:BO651"/>
    <mergeCell ref="BP651:BS651"/>
    <mergeCell ref="BT651:BW651"/>
    <mergeCell ref="BX651:CA651"/>
    <mergeCell ref="CB651:CE651"/>
    <mergeCell ref="CF651:CI651"/>
    <mergeCell ref="AN651:AQ651"/>
    <mergeCell ref="AR651:AU651"/>
    <mergeCell ref="AV651:AY651"/>
    <mergeCell ref="AZ651:BC651"/>
    <mergeCell ref="BD651:BG651"/>
    <mergeCell ref="BH651:BK651"/>
    <mergeCell ref="CJ650:CM650"/>
    <mergeCell ref="A651:I651"/>
    <mergeCell ref="J651:K651"/>
    <mergeCell ref="L651:O651"/>
    <mergeCell ref="P651:S651"/>
    <mergeCell ref="T651:W651"/>
    <mergeCell ref="X651:AA651"/>
    <mergeCell ref="AB651:AE651"/>
    <mergeCell ref="AF651:AI651"/>
    <mergeCell ref="AJ651:AM651"/>
    <mergeCell ref="BL650:BO650"/>
    <mergeCell ref="BP650:BS650"/>
    <mergeCell ref="BT650:BW650"/>
    <mergeCell ref="BX650:CA650"/>
    <mergeCell ref="CB650:CE650"/>
    <mergeCell ref="CF650:CI650"/>
    <mergeCell ref="AN650:AQ650"/>
    <mergeCell ref="AR650:AU650"/>
    <mergeCell ref="AV650:AY650"/>
    <mergeCell ref="AZ650:BC650"/>
    <mergeCell ref="BD650:BG650"/>
    <mergeCell ref="BH650:BK650"/>
    <mergeCell ref="CJ649:CM649"/>
    <mergeCell ref="A650:I650"/>
    <mergeCell ref="J650:K650"/>
    <mergeCell ref="L650:O650"/>
    <mergeCell ref="P650:S650"/>
    <mergeCell ref="T650:W650"/>
    <mergeCell ref="X650:AA650"/>
    <mergeCell ref="AB650:AE650"/>
    <mergeCell ref="AF650:AI650"/>
    <mergeCell ref="AJ650:AM650"/>
    <mergeCell ref="BL649:BO649"/>
    <mergeCell ref="BP649:BS649"/>
    <mergeCell ref="BT649:BW649"/>
    <mergeCell ref="BX649:CA649"/>
    <mergeCell ref="CB649:CE649"/>
    <mergeCell ref="CF649:CI649"/>
    <mergeCell ref="AN649:AQ649"/>
    <mergeCell ref="AR649:AU649"/>
    <mergeCell ref="AV649:AY649"/>
    <mergeCell ref="AZ649:BC649"/>
    <mergeCell ref="BD649:BG649"/>
    <mergeCell ref="BH649:BK649"/>
    <mergeCell ref="CJ648:CM648"/>
    <mergeCell ref="A649:I649"/>
    <mergeCell ref="J649:K649"/>
    <mergeCell ref="L649:O649"/>
    <mergeCell ref="P649:S649"/>
    <mergeCell ref="T649:W649"/>
    <mergeCell ref="X649:AA649"/>
    <mergeCell ref="AB649:AE649"/>
    <mergeCell ref="AF649:AI649"/>
    <mergeCell ref="AJ649:AM649"/>
    <mergeCell ref="BL648:BO648"/>
    <mergeCell ref="BP648:BS648"/>
    <mergeCell ref="BT648:BW648"/>
    <mergeCell ref="BX648:CA648"/>
    <mergeCell ref="CB648:CE648"/>
    <mergeCell ref="CF648:CI648"/>
    <mergeCell ref="AN648:AQ648"/>
    <mergeCell ref="AR648:AU648"/>
    <mergeCell ref="AV648:AY648"/>
    <mergeCell ref="AZ648:BC648"/>
    <mergeCell ref="BD648:BG648"/>
    <mergeCell ref="BH648:BK648"/>
    <mergeCell ref="AV645:AY647"/>
    <mergeCell ref="A648:I648"/>
    <mergeCell ref="J648:K648"/>
    <mergeCell ref="L648:O648"/>
    <mergeCell ref="P648:S648"/>
    <mergeCell ref="T648:W648"/>
    <mergeCell ref="X648:AA648"/>
    <mergeCell ref="AB648:AE648"/>
    <mergeCell ref="AF648:AI648"/>
    <mergeCell ref="AJ648:AM648"/>
    <mergeCell ref="A647:I647"/>
    <mergeCell ref="AB645:AE647"/>
    <mergeCell ref="AF645:AI647"/>
    <mergeCell ref="AJ645:AM647"/>
    <mergeCell ref="AN645:AQ647"/>
    <mergeCell ref="AR645:AU647"/>
    <mergeCell ref="BP643:BS647"/>
    <mergeCell ref="BT643:BW647"/>
    <mergeCell ref="BX643:CA647"/>
    <mergeCell ref="CB643:CE647"/>
    <mergeCell ref="AZ645:BK645"/>
    <mergeCell ref="BL645:BO647"/>
    <mergeCell ref="AZ646:BC647"/>
    <mergeCell ref="BD646:BG647"/>
    <mergeCell ref="BH646:BK647"/>
    <mergeCell ref="CF643:CI647"/>
    <mergeCell ref="CJ643:CM647"/>
    <mergeCell ref="V642:BE642"/>
    <mergeCell ref="A643:I646"/>
    <mergeCell ref="J643:K647"/>
    <mergeCell ref="L643:O647"/>
    <mergeCell ref="P643:S647"/>
    <mergeCell ref="T643:W647"/>
    <mergeCell ref="X643:AA647"/>
    <mergeCell ref="AB643:BO643"/>
    <mergeCell ref="AB644:AQ644"/>
    <mergeCell ref="AR644:BO644"/>
    <mergeCell ref="AZ640:BC640"/>
    <mergeCell ref="BD640:BG640"/>
    <mergeCell ref="BH640:BK640"/>
    <mergeCell ref="BL640:BO640"/>
    <mergeCell ref="BP640:BS640"/>
    <mergeCell ref="BT640:BW640"/>
    <mergeCell ref="AB640:AE640"/>
    <mergeCell ref="AF640:AI640"/>
    <mergeCell ref="AJ640:AM640"/>
    <mergeCell ref="AN640:AQ640"/>
    <mergeCell ref="AR640:AU640"/>
    <mergeCell ref="AV640:AY640"/>
    <mergeCell ref="A640:I640"/>
    <mergeCell ref="J640:K640"/>
    <mergeCell ref="L640:O640"/>
    <mergeCell ref="P640:S640"/>
    <mergeCell ref="T640:W640"/>
    <mergeCell ref="X640:AA640"/>
    <mergeCell ref="AZ639:BC639"/>
    <mergeCell ref="BD639:BG639"/>
    <mergeCell ref="BH639:BK639"/>
    <mergeCell ref="BL639:BO639"/>
    <mergeCell ref="BP639:BS639"/>
    <mergeCell ref="BT639:BW639"/>
    <mergeCell ref="AB639:AE639"/>
    <mergeCell ref="AF639:AI639"/>
    <mergeCell ref="AJ639:AM639"/>
    <mergeCell ref="AN639:AQ639"/>
    <mergeCell ref="AR639:AU639"/>
    <mergeCell ref="AV639:AY639"/>
    <mergeCell ref="A639:I639"/>
    <mergeCell ref="J639:K639"/>
    <mergeCell ref="L639:O639"/>
    <mergeCell ref="P639:S639"/>
    <mergeCell ref="T639:W639"/>
    <mergeCell ref="X639:AA639"/>
    <mergeCell ref="AZ638:BC638"/>
    <mergeCell ref="BD638:BG638"/>
    <mergeCell ref="BH638:BK638"/>
    <mergeCell ref="BL638:BO638"/>
    <mergeCell ref="BP638:BS638"/>
    <mergeCell ref="BT638:BW638"/>
    <mergeCell ref="AB638:AE638"/>
    <mergeCell ref="AF638:AI638"/>
    <mergeCell ref="AJ638:AM638"/>
    <mergeCell ref="AN638:AQ638"/>
    <mergeCell ref="AR638:AU638"/>
    <mergeCell ref="AV638:AY638"/>
    <mergeCell ref="A638:I638"/>
    <mergeCell ref="J638:K638"/>
    <mergeCell ref="L638:O638"/>
    <mergeCell ref="P638:S638"/>
    <mergeCell ref="T638:W638"/>
    <mergeCell ref="X638:AA638"/>
    <mergeCell ref="AZ637:BC637"/>
    <mergeCell ref="BD637:BG637"/>
    <mergeCell ref="BH637:BK637"/>
    <mergeCell ref="BL637:BO637"/>
    <mergeCell ref="BP637:BS637"/>
    <mergeCell ref="BT637:BW637"/>
    <mergeCell ref="AB637:AE637"/>
    <mergeCell ref="AF637:AI637"/>
    <mergeCell ref="AJ637:AM637"/>
    <mergeCell ref="AN637:AQ637"/>
    <mergeCell ref="AR637:AU637"/>
    <mergeCell ref="AV637:AY637"/>
    <mergeCell ref="A637:I637"/>
    <mergeCell ref="J637:K637"/>
    <mergeCell ref="L637:O637"/>
    <mergeCell ref="P637:S637"/>
    <mergeCell ref="T637:W637"/>
    <mergeCell ref="X637:AA637"/>
    <mergeCell ref="AZ636:BC636"/>
    <mergeCell ref="BD636:BG636"/>
    <mergeCell ref="BH636:BK636"/>
    <mergeCell ref="BL636:BO636"/>
    <mergeCell ref="BP636:BS636"/>
    <mergeCell ref="BT636:BW636"/>
    <mergeCell ref="AB636:AE636"/>
    <mergeCell ref="AF636:AI636"/>
    <mergeCell ref="AJ636:AM636"/>
    <mergeCell ref="AN636:AQ636"/>
    <mergeCell ref="AR636:AU636"/>
    <mergeCell ref="AV636:AY636"/>
    <mergeCell ref="A636:I636"/>
    <mergeCell ref="J636:K636"/>
    <mergeCell ref="L636:O636"/>
    <mergeCell ref="P636:S636"/>
    <mergeCell ref="T636:W636"/>
    <mergeCell ref="X636:AA636"/>
    <mergeCell ref="AZ635:BC635"/>
    <mergeCell ref="BD635:BG635"/>
    <mergeCell ref="BH635:BK635"/>
    <mergeCell ref="BL635:BO635"/>
    <mergeCell ref="BP635:BS635"/>
    <mergeCell ref="BT635:BW635"/>
    <mergeCell ref="AB635:AE635"/>
    <mergeCell ref="AF635:AI635"/>
    <mergeCell ref="AJ635:AM635"/>
    <mergeCell ref="AN635:AQ635"/>
    <mergeCell ref="AR635:AU635"/>
    <mergeCell ref="AV635:AY635"/>
    <mergeCell ref="A635:I635"/>
    <mergeCell ref="J635:K635"/>
    <mergeCell ref="L635:O635"/>
    <mergeCell ref="P635:S635"/>
    <mergeCell ref="T635:W635"/>
    <mergeCell ref="X635:AA635"/>
    <mergeCell ref="AZ634:BC634"/>
    <mergeCell ref="BD634:BG634"/>
    <mergeCell ref="BH634:BK634"/>
    <mergeCell ref="BL634:BO634"/>
    <mergeCell ref="BP634:BS634"/>
    <mergeCell ref="BT634:BW634"/>
    <mergeCell ref="AB634:AE634"/>
    <mergeCell ref="AF634:AI634"/>
    <mergeCell ref="AJ634:AM634"/>
    <mergeCell ref="AN634:AQ634"/>
    <mergeCell ref="AR634:AU634"/>
    <mergeCell ref="AV634:AY634"/>
    <mergeCell ref="A634:I634"/>
    <mergeCell ref="J634:K634"/>
    <mergeCell ref="L634:O634"/>
    <mergeCell ref="P634:S634"/>
    <mergeCell ref="T634:W634"/>
    <mergeCell ref="X634:AA634"/>
    <mergeCell ref="AZ633:BC633"/>
    <mergeCell ref="BD633:BG633"/>
    <mergeCell ref="BH633:BK633"/>
    <mergeCell ref="BL633:BO633"/>
    <mergeCell ref="BP633:BS633"/>
    <mergeCell ref="BT633:BW633"/>
    <mergeCell ref="AB633:AE633"/>
    <mergeCell ref="AF633:AI633"/>
    <mergeCell ref="AJ633:AM633"/>
    <mergeCell ref="AN633:AQ633"/>
    <mergeCell ref="AR633:AU633"/>
    <mergeCell ref="AV633:AY633"/>
    <mergeCell ref="A633:I633"/>
    <mergeCell ref="J633:K633"/>
    <mergeCell ref="L633:O633"/>
    <mergeCell ref="P633:S633"/>
    <mergeCell ref="T633:W633"/>
    <mergeCell ref="X633:AA633"/>
    <mergeCell ref="AZ632:BC632"/>
    <mergeCell ref="BD632:BG632"/>
    <mergeCell ref="BH632:BK632"/>
    <mergeCell ref="BL632:BO632"/>
    <mergeCell ref="BP632:BS632"/>
    <mergeCell ref="BT632:BW632"/>
    <mergeCell ref="AB632:AE632"/>
    <mergeCell ref="AF632:AI632"/>
    <mergeCell ref="AJ632:AM632"/>
    <mergeCell ref="AN632:AQ632"/>
    <mergeCell ref="AR632:AU632"/>
    <mergeCell ref="AV632:AY632"/>
    <mergeCell ref="A632:I632"/>
    <mergeCell ref="J632:K632"/>
    <mergeCell ref="L632:O632"/>
    <mergeCell ref="P632:S632"/>
    <mergeCell ref="T632:W632"/>
    <mergeCell ref="X632:AA632"/>
    <mergeCell ref="AZ631:BC631"/>
    <mergeCell ref="BD631:BG631"/>
    <mergeCell ref="BH631:BK631"/>
    <mergeCell ref="BL631:BO631"/>
    <mergeCell ref="BP631:BS631"/>
    <mergeCell ref="BT631:BW631"/>
    <mergeCell ref="AB631:AE631"/>
    <mergeCell ref="AF631:AI631"/>
    <mergeCell ref="AJ631:AM631"/>
    <mergeCell ref="AN631:AQ631"/>
    <mergeCell ref="AR631:AU631"/>
    <mergeCell ref="AV631:AY631"/>
    <mergeCell ref="A631:I631"/>
    <mergeCell ref="J631:K631"/>
    <mergeCell ref="L631:O631"/>
    <mergeCell ref="P631:S631"/>
    <mergeCell ref="T631:W631"/>
    <mergeCell ref="X631:AA631"/>
    <mergeCell ref="AZ630:BC630"/>
    <mergeCell ref="BD630:BG630"/>
    <mergeCell ref="BH630:BK630"/>
    <mergeCell ref="BL630:BO630"/>
    <mergeCell ref="BP630:BS630"/>
    <mergeCell ref="BT630:BW630"/>
    <mergeCell ref="AB630:AE630"/>
    <mergeCell ref="AF630:AI630"/>
    <mergeCell ref="AJ630:AM630"/>
    <mergeCell ref="AN630:AQ630"/>
    <mergeCell ref="AR630:AU630"/>
    <mergeCell ref="AV630:AY630"/>
    <mergeCell ref="A630:I630"/>
    <mergeCell ref="J630:K630"/>
    <mergeCell ref="L630:O630"/>
    <mergeCell ref="P630:S630"/>
    <mergeCell ref="T630:W630"/>
    <mergeCell ref="X630:AA630"/>
    <mergeCell ref="AZ629:BC629"/>
    <mergeCell ref="BD629:BG629"/>
    <mergeCell ref="BH629:BK629"/>
    <mergeCell ref="BL629:BO629"/>
    <mergeCell ref="BP629:BS629"/>
    <mergeCell ref="BT629:BW629"/>
    <mergeCell ref="AB629:AE629"/>
    <mergeCell ref="AF629:AI629"/>
    <mergeCell ref="AJ629:AM629"/>
    <mergeCell ref="AN629:AQ629"/>
    <mergeCell ref="AR629:AU629"/>
    <mergeCell ref="AV629:AY629"/>
    <mergeCell ref="A629:I629"/>
    <mergeCell ref="J629:K629"/>
    <mergeCell ref="L629:O629"/>
    <mergeCell ref="P629:S629"/>
    <mergeCell ref="T629:W629"/>
    <mergeCell ref="X629:AA629"/>
    <mergeCell ref="AZ628:BC628"/>
    <mergeCell ref="BD628:BG628"/>
    <mergeCell ref="BH628:BK628"/>
    <mergeCell ref="BL628:BO628"/>
    <mergeCell ref="BP628:BS628"/>
    <mergeCell ref="BT628:BW628"/>
    <mergeCell ref="AB628:AE628"/>
    <mergeCell ref="AF628:AI628"/>
    <mergeCell ref="AJ628:AM628"/>
    <mergeCell ref="AN628:AQ628"/>
    <mergeCell ref="AR628:AU628"/>
    <mergeCell ref="AV628:AY628"/>
    <mergeCell ref="A628:I628"/>
    <mergeCell ref="J628:K628"/>
    <mergeCell ref="L628:O628"/>
    <mergeCell ref="P628:S628"/>
    <mergeCell ref="T628:W628"/>
    <mergeCell ref="X628:AA628"/>
    <mergeCell ref="AZ627:BC627"/>
    <mergeCell ref="BD627:BG627"/>
    <mergeCell ref="BH627:BK627"/>
    <mergeCell ref="BL627:BO627"/>
    <mergeCell ref="BP627:BS627"/>
    <mergeCell ref="BT627:BW627"/>
    <mergeCell ref="AB627:AE627"/>
    <mergeCell ref="AF627:AI627"/>
    <mergeCell ref="AJ627:AM627"/>
    <mergeCell ref="AN627:AQ627"/>
    <mergeCell ref="AR627:AU627"/>
    <mergeCell ref="AV627:AY627"/>
    <mergeCell ref="A627:I627"/>
    <mergeCell ref="J627:K627"/>
    <mergeCell ref="L627:O627"/>
    <mergeCell ref="P627:S627"/>
    <mergeCell ref="T627:W627"/>
    <mergeCell ref="X627:AA627"/>
    <mergeCell ref="AZ626:BC626"/>
    <mergeCell ref="BD626:BG626"/>
    <mergeCell ref="BH626:BK626"/>
    <mergeCell ref="BL626:BO626"/>
    <mergeCell ref="BP626:BS626"/>
    <mergeCell ref="BT626:BW626"/>
    <mergeCell ref="AB626:AE626"/>
    <mergeCell ref="AF626:AI626"/>
    <mergeCell ref="AJ626:AM626"/>
    <mergeCell ref="AN626:AQ626"/>
    <mergeCell ref="AR626:AU626"/>
    <mergeCell ref="AV626:AY626"/>
    <mergeCell ref="A626:I626"/>
    <mergeCell ref="J626:K626"/>
    <mergeCell ref="L626:O626"/>
    <mergeCell ref="P626:S626"/>
    <mergeCell ref="T626:W626"/>
    <mergeCell ref="X626:AA626"/>
    <mergeCell ref="AZ625:BC625"/>
    <mergeCell ref="BD625:BG625"/>
    <mergeCell ref="BH625:BK625"/>
    <mergeCell ref="BL625:BO625"/>
    <mergeCell ref="BP625:BS625"/>
    <mergeCell ref="BT625:BW625"/>
    <mergeCell ref="AB625:AE625"/>
    <mergeCell ref="AF625:AI625"/>
    <mergeCell ref="AJ625:AM625"/>
    <mergeCell ref="AN625:AQ625"/>
    <mergeCell ref="AR625:AU625"/>
    <mergeCell ref="AV625:AY625"/>
    <mergeCell ref="A625:I625"/>
    <mergeCell ref="J625:K625"/>
    <mergeCell ref="L625:O625"/>
    <mergeCell ref="P625:S625"/>
    <mergeCell ref="T625:W625"/>
    <mergeCell ref="X625:AA625"/>
    <mergeCell ref="AZ624:BC624"/>
    <mergeCell ref="BD624:BG624"/>
    <mergeCell ref="BH624:BK624"/>
    <mergeCell ref="BL624:BO624"/>
    <mergeCell ref="BP624:BS624"/>
    <mergeCell ref="BT624:BW624"/>
    <mergeCell ref="AB624:AE624"/>
    <mergeCell ref="AF624:AI624"/>
    <mergeCell ref="AJ624:AM624"/>
    <mergeCell ref="AN624:AQ624"/>
    <mergeCell ref="AR624:AU624"/>
    <mergeCell ref="AV624:AY624"/>
    <mergeCell ref="A624:I624"/>
    <mergeCell ref="J624:K624"/>
    <mergeCell ref="L624:O624"/>
    <mergeCell ref="P624:S624"/>
    <mergeCell ref="T624:W624"/>
    <mergeCell ref="X624:AA624"/>
    <mergeCell ref="AZ623:BC623"/>
    <mergeCell ref="BD623:BG623"/>
    <mergeCell ref="BH623:BK623"/>
    <mergeCell ref="BL623:BO623"/>
    <mergeCell ref="BP623:BS623"/>
    <mergeCell ref="BT623:BW623"/>
    <mergeCell ref="AB623:AE623"/>
    <mergeCell ref="AF623:AI623"/>
    <mergeCell ref="AJ623:AM623"/>
    <mergeCell ref="AN623:AQ623"/>
    <mergeCell ref="AR623:AU623"/>
    <mergeCell ref="AV623:AY623"/>
    <mergeCell ref="A623:I623"/>
    <mergeCell ref="J623:K623"/>
    <mergeCell ref="L623:O623"/>
    <mergeCell ref="P623:S623"/>
    <mergeCell ref="T623:W623"/>
    <mergeCell ref="X623:AA623"/>
    <mergeCell ref="AZ622:BC622"/>
    <mergeCell ref="BD622:BG622"/>
    <mergeCell ref="BH622:BK622"/>
    <mergeCell ref="BL622:BO622"/>
    <mergeCell ref="BP622:BS622"/>
    <mergeCell ref="BT622:BW622"/>
    <mergeCell ref="AB622:AE622"/>
    <mergeCell ref="AF622:AI622"/>
    <mergeCell ref="AJ622:AM622"/>
    <mergeCell ref="AN622:AQ622"/>
    <mergeCell ref="AR622:AU622"/>
    <mergeCell ref="AV622:AY622"/>
    <mergeCell ref="A622:I622"/>
    <mergeCell ref="J622:K622"/>
    <mergeCell ref="L622:O622"/>
    <mergeCell ref="P622:S622"/>
    <mergeCell ref="T622:W622"/>
    <mergeCell ref="X622:AA622"/>
    <mergeCell ref="AZ621:BC621"/>
    <mergeCell ref="BD621:BG621"/>
    <mergeCell ref="BH621:BK621"/>
    <mergeCell ref="BL621:BO621"/>
    <mergeCell ref="BP621:BS621"/>
    <mergeCell ref="BT621:BW621"/>
    <mergeCell ref="AB621:AE621"/>
    <mergeCell ref="AF621:AI621"/>
    <mergeCell ref="AJ621:AM621"/>
    <mergeCell ref="AN621:AQ621"/>
    <mergeCell ref="AR621:AU621"/>
    <mergeCell ref="AV621:AY621"/>
    <mergeCell ref="A621:I621"/>
    <mergeCell ref="J621:K621"/>
    <mergeCell ref="L621:O621"/>
    <mergeCell ref="P621:S621"/>
    <mergeCell ref="T621:W621"/>
    <mergeCell ref="X621:AA621"/>
    <mergeCell ref="AZ620:BC620"/>
    <mergeCell ref="BD620:BG620"/>
    <mergeCell ref="BH620:BK620"/>
    <mergeCell ref="BL620:BO620"/>
    <mergeCell ref="BP620:BS620"/>
    <mergeCell ref="BT620:BW620"/>
    <mergeCell ref="AB620:AE620"/>
    <mergeCell ref="AF620:AI620"/>
    <mergeCell ref="AJ620:AM620"/>
    <mergeCell ref="AN620:AQ620"/>
    <mergeCell ref="AR620:AU620"/>
    <mergeCell ref="AV620:AY620"/>
    <mergeCell ref="A620:I620"/>
    <mergeCell ref="J620:K620"/>
    <mergeCell ref="L620:O620"/>
    <mergeCell ref="P620:S620"/>
    <mergeCell ref="T620:W620"/>
    <mergeCell ref="X620:AA620"/>
    <mergeCell ref="AZ619:BC619"/>
    <mergeCell ref="BD619:BG619"/>
    <mergeCell ref="BH619:BK619"/>
    <mergeCell ref="BL619:BO619"/>
    <mergeCell ref="BP619:BS619"/>
    <mergeCell ref="BT619:BW619"/>
    <mergeCell ref="AB619:AE619"/>
    <mergeCell ref="AF619:AI619"/>
    <mergeCell ref="AJ619:AM619"/>
    <mergeCell ref="AN619:AQ619"/>
    <mergeCell ref="AR619:AU619"/>
    <mergeCell ref="AV619:AY619"/>
    <mergeCell ref="A619:I619"/>
    <mergeCell ref="J619:K619"/>
    <mergeCell ref="L619:O619"/>
    <mergeCell ref="P619:S619"/>
    <mergeCell ref="T619:W619"/>
    <mergeCell ref="X619:AA619"/>
    <mergeCell ref="AZ618:BC618"/>
    <mergeCell ref="BD618:BG618"/>
    <mergeCell ref="BH618:BK618"/>
    <mergeCell ref="BL618:BO618"/>
    <mergeCell ref="BP618:BS618"/>
    <mergeCell ref="BT618:BW618"/>
    <mergeCell ref="AB618:AE618"/>
    <mergeCell ref="AF618:AI618"/>
    <mergeCell ref="AJ618:AM618"/>
    <mergeCell ref="AN618:AQ618"/>
    <mergeCell ref="AR618:AU618"/>
    <mergeCell ref="AV618:AY618"/>
    <mergeCell ref="A618:I618"/>
    <mergeCell ref="J618:K618"/>
    <mergeCell ref="L618:O618"/>
    <mergeCell ref="P618:S618"/>
    <mergeCell ref="T618:W618"/>
    <mergeCell ref="X618:AA618"/>
    <mergeCell ref="AZ617:BC617"/>
    <mergeCell ref="BD617:BG617"/>
    <mergeCell ref="BH617:BK617"/>
    <mergeCell ref="BL617:BO617"/>
    <mergeCell ref="BP617:BS617"/>
    <mergeCell ref="BT617:BW617"/>
    <mergeCell ref="AB617:AE617"/>
    <mergeCell ref="AF617:AI617"/>
    <mergeCell ref="AJ617:AM617"/>
    <mergeCell ref="AN617:AQ617"/>
    <mergeCell ref="AR617:AU617"/>
    <mergeCell ref="AV617:AY617"/>
    <mergeCell ref="A617:I617"/>
    <mergeCell ref="J617:K617"/>
    <mergeCell ref="L617:O617"/>
    <mergeCell ref="P617:S617"/>
    <mergeCell ref="T617:W617"/>
    <mergeCell ref="X617:AA617"/>
    <mergeCell ref="AZ616:BC616"/>
    <mergeCell ref="BD616:BG616"/>
    <mergeCell ref="BH616:BK616"/>
    <mergeCell ref="BL616:BO616"/>
    <mergeCell ref="BP616:BS616"/>
    <mergeCell ref="BT616:BW616"/>
    <mergeCell ref="AB616:AE616"/>
    <mergeCell ref="AF616:AI616"/>
    <mergeCell ref="AJ616:AM616"/>
    <mergeCell ref="AN616:AQ616"/>
    <mergeCell ref="AR616:AU616"/>
    <mergeCell ref="AV616:AY616"/>
    <mergeCell ref="A616:I616"/>
    <mergeCell ref="J616:K616"/>
    <mergeCell ref="L616:O616"/>
    <mergeCell ref="P616:S616"/>
    <mergeCell ref="T616:W616"/>
    <mergeCell ref="X616:AA616"/>
    <mergeCell ref="AZ615:BC615"/>
    <mergeCell ref="BD615:BG615"/>
    <mergeCell ref="BH615:BK615"/>
    <mergeCell ref="BL615:BO615"/>
    <mergeCell ref="BP615:BS615"/>
    <mergeCell ref="BT615:BW615"/>
    <mergeCell ref="AB615:AE615"/>
    <mergeCell ref="AF615:AI615"/>
    <mergeCell ref="AJ615:AM615"/>
    <mergeCell ref="AN615:AQ615"/>
    <mergeCell ref="AR615:AU615"/>
    <mergeCell ref="AV615:AY615"/>
    <mergeCell ref="A615:I615"/>
    <mergeCell ref="J615:K615"/>
    <mergeCell ref="L615:O615"/>
    <mergeCell ref="P615:S615"/>
    <mergeCell ref="T615:W615"/>
    <mergeCell ref="X615:AA615"/>
    <mergeCell ref="AZ614:BC614"/>
    <mergeCell ref="BD614:BG614"/>
    <mergeCell ref="BH614:BK614"/>
    <mergeCell ref="BL614:BO614"/>
    <mergeCell ref="BP614:BS614"/>
    <mergeCell ref="BT614:BW614"/>
    <mergeCell ref="AB614:AE614"/>
    <mergeCell ref="AF614:AI614"/>
    <mergeCell ref="AJ614:AM614"/>
    <mergeCell ref="AN614:AQ614"/>
    <mergeCell ref="AR614:AU614"/>
    <mergeCell ref="AV614:AY614"/>
    <mergeCell ref="A614:I614"/>
    <mergeCell ref="J614:K614"/>
    <mergeCell ref="L614:O614"/>
    <mergeCell ref="P614:S614"/>
    <mergeCell ref="T614:W614"/>
    <mergeCell ref="X614:AA614"/>
    <mergeCell ref="AZ613:BC613"/>
    <mergeCell ref="BD613:BG613"/>
    <mergeCell ref="BH613:BK613"/>
    <mergeCell ref="BL613:BO613"/>
    <mergeCell ref="BP613:BS613"/>
    <mergeCell ref="BT613:BW613"/>
    <mergeCell ref="AB613:AE613"/>
    <mergeCell ref="AF613:AI613"/>
    <mergeCell ref="AJ613:AM613"/>
    <mergeCell ref="AN613:AQ613"/>
    <mergeCell ref="AR613:AU613"/>
    <mergeCell ref="AV613:AY613"/>
    <mergeCell ref="A613:I613"/>
    <mergeCell ref="J613:K613"/>
    <mergeCell ref="L613:O613"/>
    <mergeCell ref="P613:S613"/>
    <mergeCell ref="T613:W613"/>
    <mergeCell ref="X613:AA613"/>
    <mergeCell ref="BJ610:BK612"/>
    <mergeCell ref="BL610:BM612"/>
    <mergeCell ref="BN610:BO612"/>
    <mergeCell ref="T611:AA611"/>
    <mergeCell ref="A612:I612"/>
    <mergeCell ref="T612:U612"/>
    <mergeCell ref="V612:W612"/>
    <mergeCell ref="X612:Y612"/>
    <mergeCell ref="Z612:AA612"/>
    <mergeCell ref="AX610:AY612"/>
    <mergeCell ref="AZ610:BA612"/>
    <mergeCell ref="BB610:BC612"/>
    <mergeCell ref="BD610:BE612"/>
    <mergeCell ref="BF610:BG612"/>
    <mergeCell ref="BH610:BI612"/>
    <mergeCell ref="AL610:AM612"/>
    <mergeCell ref="AN610:AO612"/>
    <mergeCell ref="AP610:AQ612"/>
    <mergeCell ref="AR610:AS612"/>
    <mergeCell ref="AT610:AU612"/>
    <mergeCell ref="AV610:AW612"/>
    <mergeCell ref="T610:AA610"/>
    <mergeCell ref="AB610:AC612"/>
    <mergeCell ref="AD610:AE612"/>
    <mergeCell ref="AF610:AG612"/>
    <mergeCell ref="AH610:AI612"/>
    <mergeCell ref="AJ610:AK612"/>
    <mergeCell ref="AR608:AY608"/>
    <mergeCell ref="AZ608:BG608"/>
    <mergeCell ref="BH608:BO608"/>
    <mergeCell ref="L609:AA609"/>
    <mergeCell ref="AB609:AI609"/>
    <mergeCell ref="AJ609:AQ609"/>
    <mergeCell ref="AR609:AY609"/>
    <mergeCell ref="AZ609:BG609"/>
    <mergeCell ref="BH609:BO609"/>
    <mergeCell ref="A606:B606"/>
    <mergeCell ref="A608:I611"/>
    <mergeCell ref="J608:K612"/>
    <mergeCell ref="L608:AA608"/>
    <mergeCell ref="AB608:AI608"/>
    <mergeCell ref="AJ608:AQ608"/>
    <mergeCell ref="L610:M612"/>
    <mergeCell ref="N610:O612"/>
    <mergeCell ref="P610:Q612"/>
    <mergeCell ref="R610:S612"/>
    <mergeCell ref="AB603:AE603"/>
    <mergeCell ref="AF603:AI603"/>
    <mergeCell ref="AJ603:AM603"/>
    <mergeCell ref="AN603:AQ603"/>
    <mergeCell ref="AR603:AU603"/>
    <mergeCell ref="AV603:AY603"/>
    <mergeCell ref="A603:I603"/>
    <mergeCell ref="J603:K603"/>
    <mergeCell ref="L603:O603"/>
    <mergeCell ref="P603:S603"/>
    <mergeCell ref="T603:W603"/>
    <mergeCell ref="X603:AA603"/>
    <mergeCell ref="AB602:AE602"/>
    <mergeCell ref="AF602:AI602"/>
    <mergeCell ref="AJ602:AM602"/>
    <mergeCell ref="AN602:AQ602"/>
    <mergeCell ref="AR602:AU602"/>
    <mergeCell ref="AV602:AY602"/>
    <mergeCell ref="A602:I602"/>
    <mergeCell ref="J602:K602"/>
    <mergeCell ref="L602:O602"/>
    <mergeCell ref="P602:S602"/>
    <mergeCell ref="T602:W602"/>
    <mergeCell ref="X602:AA602"/>
    <mergeCell ref="AB601:AE601"/>
    <mergeCell ref="AF601:AI601"/>
    <mergeCell ref="AJ601:AM601"/>
    <mergeCell ref="AN601:AQ601"/>
    <mergeCell ref="AR601:AU601"/>
    <mergeCell ref="AV601:AY601"/>
    <mergeCell ref="A601:I601"/>
    <mergeCell ref="J601:K601"/>
    <mergeCell ref="L601:O601"/>
    <mergeCell ref="P601:S601"/>
    <mergeCell ref="T601:W601"/>
    <mergeCell ref="X601:AA601"/>
    <mergeCell ref="T599:AA599"/>
    <mergeCell ref="A600:I600"/>
    <mergeCell ref="T600:U600"/>
    <mergeCell ref="V600:W600"/>
    <mergeCell ref="X600:Y600"/>
    <mergeCell ref="Z600:AA600"/>
    <mergeCell ref="AN598:AO600"/>
    <mergeCell ref="AP598:AQ600"/>
    <mergeCell ref="AR598:AS600"/>
    <mergeCell ref="AT598:AU600"/>
    <mergeCell ref="AV598:AW600"/>
    <mergeCell ref="AX598:AY600"/>
    <mergeCell ref="AB598:AC600"/>
    <mergeCell ref="AD598:AE600"/>
    <mergeCell ref="AF598:AG600"/>
    <mergeCell ref="AH598:AI600"/>
    <mergeCell ref="AJ598:AK600"/>
    <mergeCell ref="AL598:AM600"/>
    <mergeCell ref="AR590:AU590"/>
    <mergeCell ref="AV590:AY590"/>
    <mergeCell ref="A596:I599"/>
    <mergeCell ref="J596:K600"/>
    <mergeCell ref="L596:M600"/>
    <mergeCell ref="N596:O600"/>
    <mergeCell ref="P596:Q600"/>
    <mergeCell ref="R596:S600"/>
    <mergeCell ref="T596:AU597"/>
    <mergeCell ref="T598:AA598"/>
    <mergeCell ref="E590:Y590"/>
    <mergeCell ref="Z590:AA590"/>
    <mergeCell ref="AB590:AE590"/>
    <mergeCell ref="AF590:AI590"/>
    <mergeCell ref="AJ590:AM590"/>
    <mergeCell ref="AN590:AQ590"/>
    <mergeCell ref="AR588:AU588"/>
    <mergeCell ref="AV588:AY588"/>
    <mergeCell ref="E589:Y589"/>
    <mergeCell ref="Z589:AA589"/>
    <mergeCell ref="AB589:AE589"/>
    <mergeCell ref="AF589:AI589"/>
    <mergeCell ref="AJ589:AM589"/>
    <mergeCell ref="AN589:AQ589"/>
    <mergeCell ref="AR589:AU589"/>
    <mergeCell ref="AV589:AY589"/>
    <mergeCell ref="E588:Y588"/>
    <mergeCell ref="Z588:AA588"/>
    <mergeCell ref="AB588:AE588"/>
    <mergeCell ref="AF588:AI588"/>
    <mergeCell ref="AJ588:AM588"/>
    <mergeCell ref="AN588:AQ588"/>
    <mergeCell ref="AR586:AU586"/>
    <mergeCell ref="AV586:AY586"/>
    <mergeCell ref="E587:Y587"/>
    <mergeCell ref="Z587:AA587"/>
    <mergeCell ref="AB587:AE587"/>
    <mergeCell ref="AF587:AI587"/>
    <mergeCell ref="AJ587:AM587"/>
    <mergeCell ref="AN587:AQ587"/>
    <mergeCell ref="AR587:AU587"/>
    <mergeCell ref="AV587:AY587"/>
    <mergeCell ref="E586:Y586"/>
    <mergeCell ref="Z586:AA586"/>
    <mergeCell ref="AB586:AE586"/>
    <mergeCell ref="AF586:AI586"/>
    <mergeCell ref="AJ586:AM586"/>
    <mergeCell ref="AN586:AQ586"/>
    <mergeCell ref="AV581:AY581"/>
    <mergeCell ref="F585:Y585"/>
    <mergeCell ref="Z585:AA585"/>
    <mergeCell ref="AB585:AE585"/>
    <mergeCell ref="AF585:AI585"/>
    <mergeCell ref="AJ585:AM585"/>
    <mergeCell ref="AN585:AQ585"/>
    <mergeCell ref="AR585:AU585"/>
    <mergeCell ref="AV585:AY585"/>
    <mergeCell ref="AF582:AI582"/>
    <mergeCell ref="Z581:AA581"/>
    <mergeCell ref="AB581:AE581"/>
    <mergeCell ref="AF581:AI581"/>
    <mergeCell ref="AJ581:AM581"/>
    <mergeCell ref="AN581:AQ581"/>
    <mergeCell ref="AR581:AU581"/>
    <mergeCell ref="AR578:AU578"/>
    <mergeCell ref="AV578:AY578"/>
    <mergeCell ref="F579:Y579"/>
    <mergeCell ref="Z579:AA579"/>
    <mergeCell ref="AB579:AE579"/>
    <mergeCell ref="AF579:AI579"/>
    <mergeCell ref="AJ579:AM579"/>
    <mergeCell ref="AN579:AQ579"/>
    <mergeCell ref="AR579:AU579"/>
    <mergeCell ref="AV579:AY579"/>
    <mergeCell ref="F578:Y578"/>
    <mergeCell ref="Z578:AA578"/>
    <mergeCell ref="AB578:AE578"/>
    <mergeCell ref="AF578:AI578"/>
    <mergeCell ref="AJ578:AM578"/>
    <mergeCell ref="AN578:AQ578"/>
    <mergeCell ref="AR576:AU576"/>
    <mergeCell ref="AV576:AY576"/>
    <mergeCell ref="F577:Y577"/>
    <mergeCell ref="Z577:AA577"/>
    <mergeCell ref="AB577:AE577"/>
    <mergeCell ref="AF577:AI577"/>
    <mergeCell ref="AJ577:AM577"/>
    <mergeCell ref="AN577:AQ577"/>
    <mergeCell ref="AR577:AU577"/>
    <mergeCell ref="AV577:AY577"/>
    <mergeCell ref="F576:Y576"/>
    <mergeCell ref="Z576:AA576"/>
    <mergeCell ref="AB576:AE576"/>
    <mergeCell ref="AF576:AI576"/>
    <mergeCell ref="AJ576:AM576"/>
    <mergeCell ref="AN576:AQ576"/>
    <mergeCell ref="AV574:AY574"/>
    <mergeCell ref="D575:Y575"/>
    <mergeCell ref="Z575:AA575"/>
    <mergeCell ref="AB575:AE575"/>
    <mergeCell ref="AF575:AI575"/>
    <mergeCell ref="AJ575:AM575"/>
    <mergeCell ref="AN575:AQ575"/>
    <mergeCell ref="AR575:AU575"/>
    <mergeCell ref="AV575:AY575"/>
    <mergeCell ref="AN573:AQ573"/>
    <mergeCell ref="AR573:AU573"/>
    <mergeCell ref="AV573:AY573"/>
    <mergeCell ref="E574:Y574"/>
    <mergeCell ref="Z574:AA574"/>
    <mergeCell ref="AB574:AE574"/>
    <mergeCell ref="AF574:AI574"/>
    <mergeCell ref="AJ574:AM574"/>
    <mergeCell ref="AN574:AQ574"/>
    <mergeCell ref="AR574:AU574"/>
    <mergeCell ref="E571:Y571"/>
    <mergeCell ref="Z571:AA571"/>
    <mergeCell ref="DT692:DW692"/>
    <mergeCell ref="BX693:CA693"/>
    <mergeCell ref="CB693:CE693"/>
    <mergeCell ref="CF693:CI693"/>
    <mergeCell ref="CJ693:CM693"/>
    <mergeCell ref="DT693:DW693"/>
    <mergeCell ref="E573:Y573"/>
    <mergeCell ref="Z573:AA573"/>
    <mergeCell ref="AR569:AU569"/>
    <mergeCell ref="AV569:AY569"/>
    <mergeCell ref="E570:Y570"/>
    <mergeCell ref="Z570:AA570"/>
    <mergeCell ref="AB570:AE570"/>
    <mergeCell ref="AF570:AI570"/>
    <mergeCell ref="AJ570:AM570"/>
    <mergeCell ref="AN570:AQ570"/>
    <mergeCell ref="AR570:AU570"/>
    <mergeCell ref="AV570:AY570"/>
    <mergeCell ref="G569:Y569"/>
    <mergeCell ref="Z569:AA569"/>
    <mergeCell ref="AB569:AE569"/>
    <mergeCell ref="AF569:AI569"/>
    <mergeCell ref="AJ569:AM569"/>
    <mergeCell ref="AN569:AQ569"/>
    <mergeCell ref="AR567:AU567"/>
    <mergeCell ref="AV567:AY567"/>
    <mergeCell ref="F568:Y568"/>
    <mergeCell ref="Z568:AA568"/>
    <mergeCell ref="AB568:AE568"/>
    <mergeCell ref="AF568:AI568"/>
    <mergeCell ref="AJ568:AM568"/>
    <mergeCell ref="AN568:AQ568"/>
    <mergeCell ref="AR568:AU568"/>
    <mergeCell ref="AV568:AY568"/>
    <mergeCell ref="F567:Y567"/>
    <mergeCell ref="Z567:AA567"/>
    <mergeCell ref="AB567:AE567"/>
    <mergeCell ref="AF567:AI567"/>
    <mergeCell ref="AJ567:AM567"/>
    <mergeCell ref="AN567:AQ567"/>
    <mergeCell ref="AR565:AU565"/>
    <mergeCell ref="AV565:AY565"/>
    <mergeCell ref="E566:Y566"/>
    <mergeCell ref="Z566:AA566"/>
    <mergeCell ref="AB566:AE566"/>
    <mergeCell ref="AF566:AI566"/>
    <mergeCell ref="AJ566:AM566"/>
    <mergeCell ref="AN566:AQ566"/>
    <mergeCell ref="AR566:AU566"/>
    <mergeCell ref="AV566:AY566"/>
    <mergeCell ref="E565:Y565"/>
    <mergeCell ref="Z565:AA565"/>
    <mergeCell ref="AB565:AE565"/>
    <mergeCell ref="AF565:AI565"/>
    <mergeCell ref="AJ565:AM565"/>
    <mergeCell ref="AN565:AQ565"/>
    <mergeCell ref="AR563:AU563"/>
    <mergeCell ref="AV563:AY563"/>
    <mergeCell ref="E564:Y564"/>
    <mergeCell ref="Z564:AA564"/>
    <mergeCell ref="AB564:AE564"/>
    <mergeCell ref="AF564:AI564"/>
    <mergeCell ref="AJ564:AM564"/>
    <mergeCell ref="AN564:AQ564"/>
    <mergeCell ref="AR564:AU564"/>
    <mergeCell ref="AV564:AY564"/>
    <mergeCell ref="E563:Y563"/>
    <mergeCell ref="Z563:AA563"/>
    <mergeCell ref="AB563:AE563"/>
    <mergeCell ref="AF563:AI563"/>
    <mergeCell ref="AJ563:AM563"/>
    <mergeCell ref="AN563:AQ563"/>
    <mergeCell ref="AV561:AY561"/>
    <mergeCell ref="D562:Y562"/>
    <mergeCell ref="Z562:AA562"/>
    <mergeCell ref="AB562:AE562"/>
    <mergeCell ref="AF562:AI562"/>
    <mergeCell ref="AJ562:AM562"/>
    <mergeCell ref="AN562:AQ562"/>
    <mergeCell ref="AR562:AU562"/>
    <mergeCell ref="AV562:AY562"/>
    <mergeCell ref="AN560:AQ560"/>
    <mergeCell ref="AR560:AU560"/>
    <mergeCell ref="AV560:AY560"/>
    <mergeCell ref="D561:Y561"/>
    <mergeCell ref="Z561:AA561"/>
    <mergeCell ref="AB561:AE561"/>
    <mergeCell ref="AF561:AI561"/>
    <mergeCell ref="AJ561:AM561"/>
    <mergeCell ref="AN561:AQ561"/>
    <mergeCell ref="AR561:AU561"/>
    <mergeCell ref="D559:Y559"/>
    <mergeCell ref="D560:Y560"/>
    <mergeCell ref="Z560:AA560"/>
    <mergeCell ref="AB560:AE560"/>
    <mergeCell ref="AF560:AI560"/>
    <mergeCell ref="AJ560:AM560"/>
    <mergeCell ref="AV556:AW559"/>
    <mergeCell ref="AX556:AY559"/>
    <mergeCell ref="AF557:AQ557"/>
    <mergeCell ref="AF558:AG559"/>
    <mergeCell ref="AH558:AI559"/>
    <mergeCell ref="AJ558:AK559"/>
    <mergeCell ref="AL558:AM559"/>
    <mergeCell ref="AN558:AO559"/>
    <mergeCell ref="AP558:AQ559"/>
    <mergeCell ref="D549:AY549"/>
    <mergeCell ref="A553:B553"/>
    <mergeCell ref="K554:AX554"/>
    <mergeCell ref="D556:Y558"/>
    <mergeCell ref="Z556:AA559"/>
    <mergeCell ref="AB556:AC559"/>
    <mergeCell ref="AD556:AE559"/>
    <mergeCell ref="AF556:AQ556"/>
    <mergeCell ref="AR556:AS559"/>
    <mergeCell ref="AT556:AU559"/>
    <mergeCell ref="D547:AG547"/>
    <mergeCell ref="AH547:AI547"/>
    <mergeCell ref="AJ547:AM547"/>
    <mergeCell ref="AN547:AQ547"/>
    <mergeCell ref="AR547:AU547"/>
    <mergeCell ref="AV547:AY547"/>
    <mergeCell ref="D546:AG546"/>
    <mergeCell ref="AH546:AI546"/>
    <mergeCell ref="AJ546:AM546"/>
    <mergeCell ref="AN546:AQ546"/>
    <mergeCell ref="AR546:AU546"/>
    <mergeCell ref="AV546:AY546"/>
    <mergeCell ref="F545:AG545"/>
    <mergeCell ref="AH545:AI545"/>
    <mergeCell ref="AJ545:AM545"/>
    <mergeCell ref="AN545:AQ545"/>
    <mergeCell ref="AR545:AU545"/>
    <mergeCell ref="AV545:AY545"/>
    <mergeCell ref="F544:AG544"/>
    <mergeCell ref="AH544:AI544"/>
    <mergeCell ref="AJ544:AM544"/>
    <mergeCell ref="AN544:AQ544"/>
    <mergeCell ref="AR544:AU544"/>
    <mergeCell ref="AV544:AY544"/>
    <mergeCell ref="D543:AG543"/>
    <mergeCell ref="AH543:AI543"/>
    <mergeCell ref="AJ543:AM543"/>
    <mergeCell ref="AN543:AQ543"/>
    <mergeCell ref="AR543:AU543"/>
    <mergeCell ref="AV543:AY543"/>
    <mergeCell ref="F542:AG542"/>
    <mergeCell ref="AH542:AI542"/>
    <mergeCell ref="AJ542:AM542"/>
    <mergeCell ref="AN542:AQ542"/>
    <mergeCell ref="AR542:AU542"/>
    <mergeCell ref="AV542:AY542"/>
    <mergeCell ref="D541:AG541"/>
    <mergeCell ref="AH541:AI541"/>
    <mergeCell ref="AJ541:AM541"/>
    <mergeCell ref="AN541:AQ541"/>
    <mergeCell ref="AR541:AU541"/>
    <mergeCell ref="AV541:AY541"/>
    <mergeCell ref="F540:AG540"/>
    <mergeCell ref="AH540:AI540"/>
    <mergeCell ref="AJ540:AM540"/>
    <mergeCell ref="AN540:AQ540"/>
    <mergeCell ref="AR540:AU540"/>
    <mergeCell ref="AV540:AY540"/>
    <mergeCell ref="F539:AF539"/>
    <mergeCell ref="AH539:AI539"/>
    <mergeCell ref="AJ539:AM539"/>
    <mergeCell ref="AN539:AQ539"/>
    <mergeCell ref="AR539:AU539"/>
    <mergeCell ref="AV539:AY539"/>
    <mergeCell ref="F538:AG538"/>
    <mergeCell ref="AH538:AI538"/>
    <mergeCell ref="AJ538:AM538"/>
    <mergeCell ref="AN538:AQ538"/>
    <mergeCell ref="AR538:AU538"/>
    <mergeCell ref="AV538:AY538"/>
    <mergeCell ref="F537:AG537"/>
    <mergeCell ref="AH537:AI537"/>
    <mergeCell ref="AJ537:AM537"/>
    <mergeCell ref="AN537:AQ537"/>
    <mergeCell ref="AR537:AU537"/>
    <mergeCell ref="AV537:AY537"/>
    <mergeCell ref="F536:AG536"/>
    <mergeCell ref="AH536:AI536"/>
    <mergeCell ref="AJ536:AM536"/>
    <mergeCell ref="AN536:AQ536"/>
    <mergeCell ref="AR536:AU536"/>
    <mergeCell ref="AV536:AY536"/>
    <mergeCell ref="F535:AG535"/>
    <mergeCell ref="AH535:AI535"/>
    <mergeCell ref="AJ535:AM535"/>
    <mergeCell ref="AN535:AQ535"/>
    <mergeCell ref="AR535:AU535"/>
    <mergeCell ref="AV535:AY535"/>
    <mergeCell ref="F534:AG534"/>
    <mergeCell ref="AH534:AI534"/>
    <mergeCell ref="AJ534:AM534"/>
    <mergeCell ref="AN534:AQ534"/>
    <mergeCell ref="AR534:AU534"/>
    <mergeCell ref="AV534:AY534"/>
    <mergeCell ref="F533:AG533"/>
    <mergeCell ref="AH533:AI533"/>
    <mergeCell ref="AJ533:AM533"/>
    <mergeCell ref="AN533:AQ533"/>
    <mergeCell ref="AR533:AU533"/>
    <mergeCell ref="AV533:AY533"/>
    <mergeCell ref="F532:AG532"/>
    <mergeCell ref="AH532:AI532"/>
    <mergeCell ref="AJ532:AM532"/>
    <mergeCell ref="AN532:AQ532"/>
    <mergeCell ref="AR532:AU532"/>
    <mergeCell ref="AV532:AY532"/>
    <mergeCell ref="F531:AG531"/>
    <mergeCell ref="AH531:AI531"/>
    <mergeCell ref="AJ531:AM531"/>
    <mergeCell ref="AN531:AQ531"/>
    <mergeCell ref="AR531:AU531"/>
    <mergeCell ref="AV531:AY531"/>
    <mergeCell ref="F530:AG530"/>
    <mergeCell ref="AH530:AI530"/>
    <mergeCell ref="AJ530:AM530"/>
    <mergeCell ref="AN530:AQ530"/>
    <mergeCell ref="AR530:AU530"/>
    <mergeCell ref="AV530:AY530"/>
    <mergeCell ref="F529:AG529"/>
    <mergeCell ref="AH529:AI529"/>
    <mergeCell ref="AJ529:AM529"/>
    <mergeCell ref="AN529:AQ529"/>
    <mergeCell ref="AR529:AU529"/>
    <mergeCell ref="AV529:AY529"/>
    <mergeCell ref="F528:AG528"/>
    <mergeCell ref="AH528:AI528"/>
    <mergeCell ref="AJ528:AM528"/>
    <mergeCell ref="AN528:AQ528"/>
    <mergeCell ref="AR528:AU528"/>
    <mergeCell ref="AV528:AY528"/>
    <mergeCell ref="F527:AG527"/>
    <mergeCell ref="AH527:AI527"/>
    <mergeCell ref="AJ527:AM527"/>
    <mergeCell ref="AN527:AQ527"/>
    <mergeCell ref="AR527:AU527"/>
    <mergeCell ref="AV527:AY527"/>
    <mergeCell ref="F526:AG526"/>
    <mergeCell ref="AH526:AI526"/>
    <mergeCell ref="AJ526:AM526"/>
    <mergeCell ref="AN526:AQ526"/>
    <mergeCell ref="AR526:AU526"/>
    <mergeCell ref="AV526:AY526"/>
    <mergeCell ref="D525:AG525"/>
    <mergeCell ref="AH525:AI525"/>
    <mergeCell ref="AJ525:AM525"/>
    <mergeCell ref="AN525:AQ525"/>
    <mergeCell ref="AR525:AU525"/>
    <mergeCell ref="AV525:AY525"/>
    <mergeCell ref="D524:AG524"/>
    <mergeCell ref="AH524:AI524"/>
    <mergeCell ref="AJ524:AM524"/>
    <mergeCell ref="AN524:AQ524"/>
    <mergeCell ref="AR524:AU524"/>
    <mergeCell ref="AV524:AY524"/>
    <mergeCell ref="A516:B516"/>
    <mergeCell ref="D521:AG522"/>
    <mergeCell ref="AH521:AI523"/>
    <mergeCell ref="AJ521:AQ522"/>
    <mergeCell ref="AR521:AY522"/>
    <mergeCell ref="D523:AG523"/>
    <mergeCell ref="AJ523:AM523"/>
    <mergeCell ref="AN523:AQ523"/>
    <mergeCell ref="AR523:AU523"/>
    <mergeCell ref="AV523:AY523"/>
    <mergeCell ref="F513:AG513"/>
    <mergeCell ref="AH513:AI513"/>
    <mergeCell ref="AJ513:AM513"/>
    <mergeCell ref="AN513:AQ513"/>
    <mergeCell ref="AR513:AU513"/>
    <mergeCell ref="AV513:AY513"/>
    <mergeCell ref="F512:AG512"/>
    <mergeCell ref="AH512:AI512"/>
    <mergeCell ref="AJ512:AM512"/>
    <mergeCell ref="AN512:AQ512"/>
    <mergeCell ref="AR512:AU512"/>
    <mergeCell ref="AV512:AY512"/>
    <mergeCell ref="D511:AG511"/>
    <mergeCell ref="AH511:AI511"/>
    <mergeCell ref="AJ511:AM511"/>
    <mergeCell ref="AN511:AQ511"/>
    <mergeCell ref="AR511:AU511"/>
    <mergeCell ref="AV511:AY511"/>
    <mergeCell ref="AR509:AS509"/>
    <mergeCell ref="AT509:AU509"/>
    <mergeCell ref="AV509:AW509"/>
    <mergeCell ref="AX509:AY509"/>
    <mergeCell ref="D510:AG510"/>
    <mergeCell ref="AH510:AI510"/>
    <mergeCell ref="AJ510:AM510"/>
    <mergeCell ref="AN510:AQ510"/>
    <mergeCell ref="AR510:AU510"/>
    <mergeCell ref="AV510:AY510"/>
    <mergeCell ref="BD506:BG506"/>
    <mergeCell ref="BH506:BK506"/>
    <mergeCell ref="BL506:BO506"/>
    <mergeCell ref="BP506:BS506"/>
    <mergeCell ref="D509:AG509"/>
    <mergeCell ref="AH509:AI509"/>
    <mergeCell ref="AJ509:AK509"/>
    <mergeCell ref="AL509:AM509"/>
    <mergeCell ref="AN509:AO509"/>
    <mergeCell ref="AP509:AQ509"/>
    <mergeCell ref="F506:U506"/>
    <mergeCell ref="V506:W506"/>
    <mergeCell ref="X506:AA506"/>
    <mergeCell ref="AB506:AE506"/>
    <mergeCell ref="AF506:AI506"/>
    <mergeCell ref="AJ506:AM506"/>
    <mergeCell ref="AN506:AQ506"/>
    <mergeCell ref="AR506:AU506"/>
    <mergeCell ref="AN505:AQ505"/>
    <mergeCell ref="AR505:AU505"/>
    <mergeCell ref="AV505:AY505"/>
    <mergeCell ref="AZ505:BC505"/>
    <mergeCell ref="AV506:AY506"/>
    <mergeCell ref="AZ506:BC506"/>
    <mergeCell ref="BD505:BG505"/>
    <mergeCell ref="BH505:BK505"/>
    <mergeCell ref="F505:U505"/>
    <mergeCell ref="V505:W505"/>
    <mergeCell ref="X505:AA505"/>
    <mergeCell ref="AB505:AE505"/>
    <mergeCell ref="AF505:AI505"/>
    <mergeCell ref="AJ505:AM505"/>
    <mergeCell ref="AV504:AY504"/>
    <mergeCell ref="AZ504:BC504"/>
    <mergeCell ref="BD504:BG504"/>
    <mergeCell ref="BH504:BK504"/>
    <mergeCell ref="BL504:BO504"/>
    <mergeCell ref="BP504:BS504"/>
    <mergeCell ref="BL503:BO503"/>
    <mergeCell ref="BP503:BS503"/>
    <mergeCell ref="F504:U504"/>
    <mergeCell ref="V504:W504"/>
    <mergeCell ref="X504:AA504"/>
    <mergeCell ref="AB504:AE504"/>
    <mergeCell ref="AF504:AI504"/>
    <mergeCell ref="AJ504:AM504"/>
    <mergeCell ref="AN504:AQ504"/>
    <mergeCell ref="AR504:AU504"/>
    <mergeCell ref="AN503:AQ503"/>
    <mergeCell ref="AR503:AU503"/>
    <mergeCell ref="AV503:AY503"/>
    <mergeCell ref="AZ503:BC503"/>
    <mergeCell ref="BD503:BG503"/>
    <mergeCell ref="BH503:BK503"/>
    <mergeCell ref="F503:U503"/>
    <mergeCell ref="V503:W503"/>
    <mergeCell ref="X503:AA503"/>
    <mergeCell ref="AB503:AE503"/>
    <mergeCell ref="AF503:AI503"/>
    <mergeCell ref="AJ503:AM503"/>
    <mergeCell ref="AV502:AY502"/>
    <mergeCell ref="AZ502:BC502"/>
    <mergeCell ref="BD502:BG502"/>
    <mergeCell ref="BH502:BK502"/>
    <mergeCell ref="BL502:BO502"/>
    <mergeCell ref="BP502:BS502"/>
    <mergeCell ref="BL501:BO501"/>
    <mergeCell ref="BP501:BS501"/>
    <mergeCell ref="F502:U502"/>
    <mergeCell ref="V502:W502"/>
    <mergeCell ref="X502:AA502"/>
    <mergeCell ref="AB502:AE502"/>
    <mergeCell ref="AF502:AI502"/>
    <mergeCell ref="AJ502:AM502"/>
    <mergeCell ref="AN502:AQ502"/>
    <mergeCell ref="AR502:AU502"/>
    <mergeCell ref="AN501:AQ501"/>
    <mergeCell ref="AR501:AU501"/>
    <mergeCell ref="AV501:AY501"/>
    <mergeCell ref="AZ501:BC501"/>
    <mergeCell ref="BD501:BG501"/>
    <mergeCell ref="BH501:BK501"/>
    <mergeCell ref="F501:U501"/>
    <mergeCell ref="V501:W501"/>
    <mergeCell ref="X501:AA501"/>
    <mergeCell ref="AB501:AE501"/>
    <mergeCell ref="AF501:AI501"/>
    <mergeCell ref="AJ501:AM501"/>
    <mergeCell ref="AV500:AY500"/>
    <mergeCell ref="AZ500:BC500"/>
    <mergeCell ref="BD500:BG500"/>
    <mergeCell ref="BH500:BK500"/>
    <mergeCell ref="BL500:BO500"/>
    <mergeCell ref="BP500:BS500"/>
    <mergeCell ref="BL499:BO499"/>
    <mergeCell ref="BP499:BS499"/>
    <mergeCell ref="F500:U500"/>
    <mergeCell ref="V500:W500"/>
    <mergeCell ref="X500:AA500"/>
    <mergeCell ref="AB500:AE500"/>
    <mergeCell ref="AF500:AI500"/>
    <mergeCell ref="AJ500:AM500"/>
    <mergeCell ref="AN500:AQ500"/>
    <mergeCell ref="AR500:AU500"/>
    <mergeCell ref="AN499:AQ499"/>
    <mergeCell ref="AR499:AU499"/>
    <mergeCell ref="AV499:AY499"/>
    <mergeCell ref="AZ499:BC499"/>
    <mergeCell ref="BD499:BG499"/>
    <mergeCell ref="BH499:BK499"/>
    <mergeCell ref="F499:U499"/>
    <mergeCell ref="V499:W499"/>
    <mergeCell ref="X499:AA499"/>
    <mergeCell ref="AB499:AE499"/>
    <mergeCell ref="AF499:AI499"/>
    <mergeCell ref="AJ499:AM499"/>
    <mergeCell ref="AV498:AY498"/>
    <mergeCell ref="AZ498:BC498"/>
    <mergeCell ref="BD498:BG498"/>
    <mergeCell ref="BH498:BK498"/>
    <mergeCell ref="BL498:BO498"/>
    <mergeCell ref="BP498:BS498"/>
    <mergeCell ref="BL497:BO497"/>
    <mergeCell ref="BP497:BS497"/>
    <mergeCell ref="D498:U498"/>
    <mergeCell ref="V498:W498"/>
    <mergeCell ref="X498:AA498"/>
    <mergeCell ref="AB498:AE498"/>
    <mergeCell ref="AF498:AI498"/>
    <mergeCell ref="AJ498:AM498"/>
    <mergeCell ref="AN498:AQ498"/>
    <mergeCell ref="AR498:AU498"/>
    <mergeCell ref="AN497:AQ497"/>
    <mergeCell ref="AR497:AU497"/>
    <mergeCell ref="AV497:AY497"/>
    <mergeCell ref="AZ497:BC497"/>
    <mergeCell ref="BD497:BG497"/>
    <mergeCell ref="BH497:BK497"/>
    <mergeCell ref="D497:U497"/>
    <mergeCell ref="V497:W497"/>
    <mergeCell ref="X497:AA497"/>
    <mergeCell ref="AB497:AE497"/>
    <mergeCell ref="AF497:AI497"/>
    <mergeCell ref="AJ497:AM497"/>
    <mergeCell ref="BH496:BI496"/>
    <mergeCell ref="BJ496:BK496"/>
    <mergeCell ref="BL496:BM496"/>
    <mergeCell ref="BN496:BO496"/>
    <mergeCell ref="BP496:BQ496"/>
    <mergeCell ref="BR496:BS496"/>
    <mergeCell ref="AV496:AW496"/>
    <mergeCell ref="AX496:AY496"/>
    <mergeCell ref="AZ496:BA496"/>
    <mergeCell ref="BB496:BC496"/>
    <mergeCell ref="BD496:BE496"/>
    <mergeCell ref="BF496:BG496"/>
    <mergeCell ref="AJ496:AK496"/>
    <mergeCell ref="AL496:AM496"/>
    <mergeCell ref="AN496:AO496"/>
    <mergeCell ref="AP496:AQ496"/>
    <mergeCell ref="AR496:AS496"/>
    <mergeCell ref="AT496:AU496"/>
    <mergeCell ref="BH494:BS494"/>
    <mergeCell ref="AV495:BG495"/>
    <mergeCell ref="BH495:BS495"/>
    <mergeCell ref="D496:U496"/>
    <mergeCell ref="X496:Y496"/>
    <mergeCell ref="Z496:AA496"/>
    <mergeCell ref="AB496:AC496"/>
    <mergeCell ref="AD496:AE496"/>
    <mergeCell ref="AF496:AG496"/>
    <mergeCell ref="AH496:AI496"/>
    <mergeCell ref="A490:B490"/>
    <mergeCell ref="D492:U495"/>
    <mergeCell ref="V492:W496"/>
    <mergeCell ref="X492:AI493"/>
    <mergeCell ref="AJ492:AU493"/>
    <mergeCell ref="AV492:BS492"/>
    <mergeCell ref="AV493:BS493"/>
    <mergeCell ref="X494:AI495"/>
    <mergeCell ref="AJ494:AU495"/>
    <mergeCell ref="AV494:BG494"/>
    <mergeCell ref="D487:AG487"/>
    <mergeCell ref="AH487:AI487"/>
    <mergeCell ref="AJ487:AM487"/>
    <mergeCell ref="AN487:AQ487"/>
    <mergeCell ref="AR487:AU487"/>
    <mergeCell ref="AV487:AY487"/>
    <mergeCell ref="D486:AG486"/>
    <mergeCell ref="AJ486:AM486"/>
    <mergeCell ref="AN486:AQ486"/>
    <mergeCell ref="AR486:AU486"/>
    <mergeCell ref="AV486:AY486"/>
    <mergeCell ref="AH486:AI486"/>
    <mergeCell ref="D485:AG485"/>
    <mergeCell ref="AH485:AI485"/>
    <mergeCell ref="AJ485:AM485"/>
    <mergeCell ref="AN485:AQ485"/>
    <mergeCell ref="AR485:AU485"/>
    <mergeCell ref="AV485:AY485"/>
    <mergeCell ref="D484:AG484"/>
    <mergeCell ref="AH484:AI484"/>
    <mergeCell ref="AJ484:AM484"/>
    <mergeCell ref="AN484:AQ484"/>
    <mergeCell ref="AR484:AU484"/>
    <mergeCell ref="AV484:AY484"/>
    <mergeCell ref="D483:AG483"/>
    <mergeCell ref="AH483:AI483"/>
    <mergeCell ref="AJ483:AM483"/>
    <mergeCell ref="AN483:AQ483"/>
    <mergeCell ref="AR483:AU483"/>
    <mergeCell ref="AV483:AY483"/>
    <mergeCell ref="D482:AG482"/>
    <mergeCell ref="AH482:AI482"/>
    <mergeCell ref="AJ482:AM482"/>
    <mergeCell ref="AN482:AQ482"/>
    <mergeCell ref="AR482:AU482"/>
    <mergeCell ref="AV482:AY482"/>
    <mergeCell ref="D481:AG481"/>
    <mergeCell ref="AH481:AI481"/>
    <mergeCell ref="AJ481:AM481"/>
    <mergeCell ref="AN481:AQ481"/>
    <mergeCell ref="AR481:AU481"/>
    <mergeCell ref="AV481:AY481"/>
    <mergeCell ref="D480:AG480"/>
    <mergeCell ref="AH480:AI480"/>
    <mergeCell ref="AJ480:AM480"/>
    <mergeCell ref="AN480:AQ480"/>
    <mergeCell ref="AR480:AU480"/>
    <mergeCell ref="AV480:AY480"/>
    <mergeCell ref="AH478:AI478"/>
    <mergeCell ref="AJ478:AM478"/>
    <mergeCell ref="AN478:AQ478"/>
    <mergeCell ref="AR478:AU478"/>
    <mergeCell ref="AV478:AY478"/>
    <mergeCell ref="F478:AG478"/>
    <mergeCell ref="AH477:AI477"/>
    <mergeCell ref="AJ477:AM477"/>
    <mergeCell ref="AN477:AQ477"/>
    <mergeCell ref="AR477:AU477"/>
    <mergeCell ref="AV477:AY477"/>
    <mergeCell ref="D477:AG477"/>
    <mergeCell ref="D476:AG476"/>
    <mergeCell ref="AH476:AI476"/>
    <mergeCell ref="AJ476:AM476"/>
    <mergeCell ref="AN476:AQ476"/>
    <mergeCell ref="AR476:AU476"/>
    <mergeCell ref="AV476:AY476"/>
    <mergeCell ref="AH475:AI475"/>
    <mergeCell ref="AJ475:AM475"/>
    <mergeCell ref="AN475:AQ475"/>
    <mergeCell ref="AR475:AU475"/>
    <mergeCell ref="AV475:AY475"/>
    <mergeCell ref="F475:AG475"/>
    <mergeCell ref="AH474:AI474"/>
    <mergeCell ref="AJ474:AM474"/>
    <mergeCell ref="AN474:AQ474"/>
    <mergeCell ref="AR474:AU474"/>
    <mergeCell ref="AV474:AY474"/>
    <mergeCell ref="D474:AG474"/>
    <mergeCell ref="AH473:AI473"/>
    <mergeCell ref="AJ473:AM473"/>
    <mergeCell ref="AN473:AQ473"/>
    <mergeCell ref="AR473:AU473"/>
    <mergeCell ref="AV473:AY473"/>
    <mergeCell ref="F473:AG473"/>
    <mergeCell ref="F472:AG472"/>
    <mergeCell ref="AH472:AI472"/>
    <mergeCell ref="AJ472:AM472"/>
    <mergeCell ref="AN472:AQ472"/>
    <mergeCell ref="AR472:AU472"/>
    <mergeCell ref="AV472:AY472"/>
    <mergeCell ref="F471:AG471"/>
    <mergeCell ref="AH471:AI471"/>
    <mergeCell ref="AJ471:AM471"/>
    <mergeCell ref="AN471:AQ471"/>
    <mergeCell ref="AR471:AU471"/>
    <mergeCell ref="AV471:AY471"/>
    <mergeCell ref="F470:AG470"/>
    <mergeCell ref="AH470:AI470"/>
    <mergeCell ref="AJ470:AM470"/>
    <mergeCell ref="AN470:AQ470"/>
    <mergeCell ref="AR470:AU470"/>
    <mergeCell ref="AV470:AY470"/>
    <mergeCell ref="D469:AG469"/>
    <mergeCell ref="AH469:AI469"/>
    <mergeCell ref="AJ469:AM469"/>
    <mergeCell ref="AN469:AQ469"/>
    <mergeCell ref="AR469:AU469"/>
    <mergeCell ref="AV469:AY469"/>
    <mergeCell ref="F468:AG468"/>
    <mergeCell ref="AH468:AI468"/>
    <mergeCell ref="AJ468:AM468"/>
    <mergeCell ref="AN468:AQ468"/>
    <mergeCell ref="AR468:AU468"/>
    <mergeCell ref="AV468:AY468"/>
    <mergeCell ref="F467:AG467"/>
    <mergeCell ref="AH467:AI467"/>
    <mergeCell ref="AJ467:AM467"/>
    <mergeCell ref="AN467:AQ467"/>
    <mergeCell ref="AR467:AU467"/>
    <mergeCell ref="AV467:AY467"/>
    <mergeCell ref="F466:AG466"/>
    <mergeCell ref="AH466:AI466"/>
    <mergeCell ref="AJ466:AM466"/>
    <mergeCell ref="AN466:AQ466"/>
    <mergeCell ref="AR466:AU466"/>
    <mergeCell ref="AV466:AY466"/>
    <mergeCell ref="F465:AG465"/>
    <mergeCell ref="AH465:AI465"/>
    <mergeCell ref="AJ465:AM465"/>
    <mergeCell ref="AN465:AQ465"/>
    <mergeCell ref="AR465:AU465"/>
    <mergeCell ref="AV465:AY465"/>
    <mergeCell ref="F464:AG464"/>
    <mergeCell ref="AH464:AI464"/>
    <mergeCell ref="AJ464:AM464"/>
    <mergeCell ref="AN464:AQ464"/>
    <mergeCell ref="AR464:AU464"/>
    <mergeCell ref="AV464:AY464"/>
    <mergeCell ref="D462:AG462"/>
    <mergeCell ref="AH462:AI462"/>
    <mergeCell ref="AJ462:AM462"/>
    <mergeCell ref="AN462:AQ462"/>
    <mergeCell ref="AR462:AU462"/>
    <mergeCell ref="AV462:AY462"/>
    <mergeCell ref="D461:AG461"/>
    <mergeCell ref="AH461:AI461"/>
    <mergeCell ref="AJ461:AM461"/>
    <mergeCell ref="AN461:AQ461"/>
    <mergeCell ref="AR461:AU461"/>
    <mergeCell ref="AV461:AY461"/>
    <mergeCell ref="D460:AG460"/>
    <mergeCell ref="AH460:AI460"/>
    <mergeCell ref="AJ460:AM460"/>
    <mergeCell ref="AN460:AQ460"/>
    <mergeCell ref="AR460:AU460"/>
    <mergeCell ref="AV460:AY460"/>
    <mergeCell ref="AP458:AQ459"/>
    <mergeCell ref="AR458:AS459"/>
    <mergeCell ref="AT458:AU459"/>
    <mergeCell ref="AV458:AW459"/>
    <mergeCell ref="AX458:AY459"/>
    <mergeCell ref="D459:AG459"/>
    <mergeCell ref="A455:B455"/>
    <mergeCell ref="D458:AG458"/>
    <mergeCell ref="AH458:AI459"/>
    <mergeCell ref="AJ458:AK459"/>
    <mergeCell ref="AL458:AM459"/>
    <mergeCell ref="AN458:AO459"/>
    <mergeCell ref="DD452:DG452"/>
    <mergeCell ref="DH452:DK452"/>
    <mergeCell ref="DL452:DO452"/>
    <mergeCell ref="CF452:CI452"/>
    <mergeCell ref="CJ452:CM452"/>
    <mergeCell ref="CN452:CQ452"/>
    <mergeCell ref="CR452:CU452"/>
    <mergeCell ref="CV452:CY452"/>
    <mergeCell ref="CZ452:DC452"/>
    <mergeCell ref="BH452:BK452"/>
    <mergeCell ref="BL452:BO452"/>
    <mergeCell ref="BP452:BS452"/>
    <mergeCell ref="BT452:BW452"/>
    <mergeCell ref="BX452:CA452"/>
    <mergeCell ref="CB452:CE452"/>
    <mergeCell ref="AJ452:AM452"/>
    <mergeCell ref="AN452:AQ452"/>
    <mergeCell ref="AR452:AU452"/>
    <mergeCell ref="AV452:AY452"/>
    <mergeCell ref="AZ452:BC452"/>
    <mergeCell ref="BD452:BG452"/>
    <mergeCell ref="A452:U452"/>
    <mergeCell ref="V452:W452"/>
    <mergeCell ref="X452:AA452"/>
    <mergeCell ref="AB452:AE452"/>
    <mergeCell ref="AF452:AI452"/>
    <mergeCell ref="DH450:DK450"/>
    <mergeCell ref="BL450:BO450"/>
    <mergeCell ref="BP450:BS450"/>
    <mergeCell ref="BT450:BW450"/>
    <mergeCell ref="BX450:CA450"/>
    <mergeCell ref="CR450:CU450"/>
    <mergeCell ref="CV450:CY450"/>
    <mergeCell ref="CZ450:DC450"/>
    <mergeCell ref="DD450:DG450"/>
    <mergeCell ref="CB450:CE450"/>
    <mergeCell ref="CF450:CI450"/>
    <mergeCell ref="AN450:AQ450"/>
    <mergeCell ref="AR450:AU450"/>
    <mergeCell ref="AV450:AY450"/>
    <mergeCell ref="AZ450:BC450"/>
    <mergeCell ref="BD450:BG450"/>
    <mergeCell ref="BH450:BK450"/>
    <mergeCell ref="A450:U450"/>
    <mergeCell ref="V450:W450"/>
    <mergeCell ref="X450:AA450"/>
    <mergeCell ref="AB450:AE450"/>
    <mergeCell ref="AF450:AI450"/>
    <mergeCell ref="AJ450:AM450"/>
    <mergeCell ref="DD449:DG449"/>
    <mergeCell ref="DH449:DK449"/>
    <mergeCell ref="DL449:DO449"/>
    <mergeCell ref="CF449:CI449"/>
    <mergeCell ref="CJ449:CM449"/>
    <mergeCell ref="CN449:CQ449"/>
    <mergeCell ref="CR449:CU449"/>
    <mergeCell ref="CV449:CY449"/>
    <mergeCell ref="CZ449:DC449"/>
    <mergeCell ref="BH449:BK449"/>
    <mergeCell ref="BL449:BO449"/>
    <mergeCell ref="BP449:BS449"/>
    <mergeCell ref="BT449:BW449"/>
    <mergeCell ref="BX449:CA449"/>
    <mergeCell ref="CB449:CE449"/>
    <mergeCell ref="AJ449:AM449"/>
    <mergeCell ref="AN449:AQ449"/>
    <mergeCell ref="AR449:AU449"/>
    <mergeCell ref="AV449:AY449"/>
    <mergeCell ref="AZ449:BC449"/>
    <mergeCell ref="BD449:BG449"/>
    <mergeCell ref="A449:U449"/>
    <mergeCell ref="V449:W449"/>
    <mergeCell ref="X449:AA449"/>
    <mergeCell ref="AB449:AE449"/>
    <mergeCell ref="AF449:AI449"/>
    <mergeCell ref="DH448:DK448"/>
    <mergeCell ref="BL448:BO448"/>
    <mergeCell ref="BP448:BS448"/>
    <mergeCell ref="BT448:BW448"/>
    <mergeCell ref="BX448:CA448"/>
    <mergeCell ref="DL448:DO448"/>
    <mergeCell ref="CJ448:CM448"/>
    <mergeCell ref="CN448:CQ448"/>
    <mergeCell ref="CR448:CU448"/>
    <mergeCell ref="CV448:CY448"/>
    <mergeCell ref="CZ448:DC448"/>
    <mergeCell ref="DD448:DG448"/>
    <mergeCell ref="CB448:CE448"/>
    <mergeCell ref="CF448:CI448"/>
    <mergeCell ref="AN448:AQ448"/>
    <mergeCell ref="AR448:AU448"/>
    <mergeCell ref="AV448:AY448"/>
    <mergeCell ref="AZ448:BC448"/>
    <mergeCell ref="BD448:BG448"/>
    <mergeCell ref="BH448:BK448"/>
    <mergeCell ref="C448:U448"/>
    <mergeCell ref="V448:W448"/>
    <mergeCell ref="X448:AA448"/>
    <mergeCell ref="AB448:AE448"/>
    <mergeCell ref="AF448:AI448"/>
    <mergeCell ref="AJ448:AM448"/>
    <mergeCell ref="DD447:DG447"/>
    <mergeCell ref="DH447:DK447"/>
    <mergeCell ref="DL447:DO447"/>
    <mergeCell ref="CF447:CI447"/>
    <mergeCell ref="CJ447:CM447"/>
    <mergeCell ref="CN447:CQ447"/>
    <mergeCell ref="CR447:CU447"/>
    <mergeCell ref="CV447:CY447"/>
    <mergeCell ref="CZ447:DC447"/>
    <mergeCell ref="BH447:BK447"/>
    <mergeCell ref="BL447:BO447"/>
    <mergeCell ref="BP447:BS447"/>
    <mergeCell ref="BT447:BW447"/>
    <mergeCell ref="BX447:CA447"/>
    <mergeCell ref="CB447:CE447"/>
    <mergeCell ref="AJ447:AM447"/>
    <mergeCell ref="AN447:AQ447"/>
    <mergeCell ref="AR447:AU447"/>
    <mergeCell ref="AV447:AY447"/>
    <mergeCell ref="AZ447:BC447"/>
    <mergeCell ref="BD447:BG447"/>
    <mergeCell ref="C447:U447"/>
    <mergeCell ref="V447:W447"/>
    <mergeCell ref="X447:AA447"/>
    <mergeCell ref="AB447:AE447"/>
    <mergeCell ref="AF447:AI447"/>
    <mergeCell ref="DH446:DK446"/>
    <mergeCell ref="BL446:BO446"/>
    <mergeCell ref="BP446:BS446"/>
    <mergeCell ref="BT446:BW446"/>
    <mergeCell ref="BX446:CA446"/>
    <mergeCell ref="DL446:DO446"/>
    <mergeCell ref="CJ446:CM446"/>
    <mergeCell ref="CN446:CQ446"/>
    <mergeCell ref="CR446:CU446"/>
    <mergeCell ref="CV446:CY446"/>
    <mergeCell ref="CZ446:DC446"/>
    <mergeCell ref="DD446:DG446"/>
    <mergeCell ref="CB446:CE446"/>
    <mergeCell ref="CF446:CI446"/>
    <mergeCell ref="AN446:AQ446"/>
    <mergeCell ref="AR446:AU446"/>
    <mergeCell ref="AV446:AY446"/>
    <mergeCell ref="AZ446:BC446"/>
    <mergeCell ref="BD446:BG446"/>
    <mergeCell ref="BH446:BK446"/>
    <mergeCell ref="A446:U446"/>
    <mergeCell ref="V446:W446"/>
    <mergeCell ref="X446:AA446"/>
    <mergeCell ref="AB446:AE446"/>
    <mergeCell ref="AF446:AI446"/>
    <mergeCell ref="AJ446:AM446"/>
    <mergeCell ref="DD445:DG445"/>
    <mergeCell ref="DH445:DK445"/>
    <mergeCell ref="DL445:DO445"/>
    <mergeCell ref="CF445:CI445"/>
    <mergeCell ref="CJ445:CM445"/>
    <mergeCell ref="CN445:CQ445"/>
    <mergeCell ref="CR445:CU445"/>
    <mergeCell ref="CV445:CY445"/>
    <mergeCell ref="CZ445:DC445"/>
    <mergeCell ref="BH445:BK445"/>
    <mergeCell ref="BL445:BO445"/>
    <mergeCell ref="BP445:BS445"/>
    <mergeCell ref="BT445:BW445"/>
    <mergeCell ref="BX445:CA445"/>
    <mergeCell ref="CB445:CE445"/>
    <mergeCell ref="AJ445:AM445"/>
    <mergeCell ref="AN445:AQ445"/>
    <mergeCell ref="AR445:AU445"/>
    <mergeCell ref="AV445:AY445"/>
    <mergeCell ref="AZ445:BC445"/>
    <mergeCell ref="BD445:BG445"/>
    <mergeCell ref="A445:U445"/>
    <mergeCell ref="V445:W445"/>
    <mergeCell ref="X445:AA445"/>
    <mergeCell ref="AB445:AE445"/>
    <mergeCell ref="AF445:AI445"/>
    <mergeCell ref="DH444:DK444"/>
    <mergeCell ref="BL444:BO444"/>
    <mergeCell ref="BP444:BS444"/>
    <mergeCell ref="BT444:BW444"/>
    <mergeCell ref="BX444:CA444"/>
    <mergeCell ref="DL444:DO444"/>
    <mergeCell ref="CJ444:CM444"/>
    <mergeCell ref="CN444:CQ444"/>
    <mergeCell ref="CR444:CU444"/>
    <mergeCell ref="CV444:CY444"/>
    <mergeCell ref="CZ444:DC444"/>
    <mergeCell ref="DD444:DG444"/>
    <mergeCell ref="CB444:CE444"/>
    <mergeCell ref="CF444:CI444"/>
    <mergeCell ref="AN444:AQ444"/>
    <mergeCell ref="AR444:AU444"/>
    <mergeCell ref="AV444:AY444"/>
    <mergeCell ref="AZ444:BC444"/>
    <mergeCell ref="BD444:BG444"/>
    <mergeCell ref="BH444:BK444"/>
    <mergeCell ref="A444:U444"/>
    <mergeCell ref="V444:W444"/>
    <mergeCell ref="X444:AA444"/>
    <mergeCell ref="AB444:AE444"/>
    <mergeCell ref="AF444:AI444"/>
    <mergeCell ref="AJ444:AM444"/>
    <mergeCell ref="DD443:DG443"/>
    <mergeCell ref="DH443:DK443"/>
    <mergeCell ref="DL443:DO443"/>
    <mergeCell ref="CF443:CI443"/>
    <mergeCell ref="CJ443:CM443"/>
    <mergeCell ref="CN443:CQ443"/>
    <mergeCell ref="CR443:CU443"/>
    <mergeCell ref="CV443:CY443"/>
    <mergeCell ref="CZ443:DC443"/>
    <mergeCell ref="BH443:BK443"/>
    <mergeCell ref="BL443:BO443"/>
    <mergeCell ref="BP443:BS443"/>
    <mergeCell ref="BT443:BW443"/>
    <mergeCell ref="BX443:CA443"/>
    <mergeCell ref="CB443:CE443"/>
    <mergeCell ref="AJ443:AM443"/>
    <mergeCell ref="AN443:AQ443"/>
    <mergeCell ref="AR443:AU443"/>
    <mergeCell ref="AV443:AY443"/>
    <mergeCell ref="AZ443:BC443"/>
    <mergeCell ref="BD443:BG443"/>
    <mergeCell ref="A443:U443"/>
    <mergeCell ref="V443:W443"/>
    <mergeCell ref="X443:AA443"/>
    <mergeCell ref="AB443:AE443"/>
    <mergeCell ref="AF443:AI443"/>
    <mergeCell ref="DH442:DK442"/>
    <mergeCell ref="BL442:BO442"/>
    <mergeCell ref="BP442:BS442"/>
    <mergeCell ref="BT442:BW442"/>
    <mergeCell ref="BX442:CA442"/>
    <mergeCell ref="DL442:DO442"/>
    <mergeCell ref="CJ442:CM442"/>
    <mergeCell ref="CN442:CQ442"/>
    <mergeCell ref="CR442:CU442"/>
    <mergeCell ref="CV442:CY442"/>
    <mergeCell ref="CZ442:DC442"/>
    <mergeCell ref="DD442:DG442"/>
    <mergeCell ref="CB442:CE442"/>
    <mergeCell ref="CF442:CI442"/>
    <mergeCell ref="AN442:AQ442"/>
    <mergeCell ref="AR442:AU442"/>
    <mergeCell ref="AV442:AY442"/>
    <mergeCell ref="AZ442:BC442"/>
    <mergeCell ref="BD442:BG442"/>
    <mergeCell ref="BH442:BK442"/>
    <mergeCell ref="V442:W442"/>
    <mergeCell ref="X442:AA442"/>
    <mergeCell ref="AB442:AE442"/>
    <mergeCell ref="AF442:AI442"/>
    <mergeCell ref="AJ442:AM442"/>
    <mergeCell ref="BD715:BG715"/>
    <mergeCell ref="BD714:BG714"/>
    <mergeCell ref="AF713:AG713"/>
    <mergeCell ref="AH713:AI713"/>
    <mergeCell ref="AJ713:AK713"/>
    <mergeCell ref="DD441:DG441"/>
    <mergeCell ref="DH441:DK441"/>
    <mergeCell ref="DL441:DO441"/>
    <mergeCell ref="CF441:CI441"/>
    <mergeCell ref="CJ441:CM441"/>
    <mergeCell ref="CN441:CQ441"/>
    <mergeCell ref="CR441:CU441"/>
    <mergeCell ref="CV441:CY441"/>
    <mergeCell ref="CZ441:DC441"/>
    <mergeCell ref="BH441:BK441"/>
    <mergeCell ref="BL441:BO441"/>
    <mergeCell ref="BP441:BS441"/>
    <mergeCell ref="BT441:BW441"/>
    <mergeCell ref="BX441:CA441"/>
    <mergeCell ref="CB441:CE441"/>
    <mergeCell ref="AJ441:AM441"/>
    <mergeCell ref="AN441:AQ441"/>
    <mergeCell ref="AR441:AU441"/>
    <mergeCell ref="AV441:AY441"/>
    <mergeCell ref="AZ441:BC441"/>
    <mergeCell ref="BD441:BG441"/>
    <mergeCell ref="A441:U441"/>
    <mergeCell ref="V441:W441"/>
    <mergeCell ref="X441:AA441"/>
    <mergeCell ref="AB441:AE441"/>
    <mergeCell ref="AF441:AI441"/>
    <mergeCell ref="DH440:DK440"/>
    <mergeCell ref="BL440:BO440"/>
    <mergeCell ref="BP440:BS440"/>
    <mergeCell ref="BT440:BW440"/>
    <mergeCell ref="BX440:CA440"/>
    <mergeCell ref="DL440:DO440"/>
    <mergeCell ref="CJ440:CM440"/>
    <mergeCell ref="CN440:CQ440"/>
    <mergeCell ref="CR440:CU440"/>
    <mergeCell ref="CV440:CY440"/>
    <mergeCell ref="CZ440:DC440"/>
    <mergeCell ref="DD440:DG440"/>
    <mergeCell ref="CB440:CE440"/>
    <mergeCell ref="CF440:CI440"/>
    <mergeCell ref="AN440:AQ440"/>
    <mergeCell ref="AR440:AU440"/>
    <mergeCell ref="AV440:AY440"/>
    <mergeCell ref="AZ440:BC440"/>
    <mergeCell ref="BD440:BG440"/>
    <mergeCell ref="BH440:BK440"/>
    <mergeCell ref="A440:U440"/>
    <mergeCell ref="V440:W440"/>
    <mergeCell ref="X440:AA440"/>
    <mergeCell ref="AB440:AE440"/>
    <mergeCell ref="AF440:AI440"/>
    <mergeCell ref="AJ440:AM440"/>
    <mergeCell ref="DD439:DG439"/>
    <mergeCell ref="DH439:DK439"/>
    <mergeCell ref="DL439:DO439"/>
    <mergeCell ref="CF439:CI439"/>
    <mergeCell ref="CJ439:CM439"/>
    <mergeCell ref="CN439:CQ439"/>
    <mergeCell ref="CR439:CU439"/>
    <mergeCell ref="CV439:CY439"/>
    <mergeCell ref="CZ439:DC439"/>
    <mergeCell ref="BH439:BK439"/>
    <mergeCell ref="BL439:BO439"/>
    <mergeCell ref="BP439:BS439"/>
    <mergeCell ref="BT439:BW439"/>
    <mergeCell ref="BX439:CA439"/>
    <mergeCell ref="CB439:CE439"/>
    <mergeCell ref="AJ439:AM439"/>
    <mergeCell ref="AN439:AQ439"/>
    <mergeCell ref="AR439:AU439"/>
    <mergeCell ref="AV439:AY439"/>
    <mergeCell ref="AZ439:BC439"/>
    <mergeCell ref="BD439:BG439"/>
    <mergeCell ref="A439:U439"/>
    <mergeCell ref="V439:W439"/>
    <mergeCell ref="X439:AA439"/>
    <mergeCell ref="AB439:AE439"/>
    <mergeCell ref="AF439:AI439"/>
    <mergeCell ref="DH438:DK438"/>
    <mergeCell ref="BL438:BO438"/>
    <mergeCell ref="BP438:BS438"/>
    <mergeCell ref="BT438:BW438"/>
    <mergeCell ref="BX438:CA438"/>
    <mergeCell ref="DL438:DO438"/>
    <mergeCell ref="CJ438:CM438"/>
    <mergeCell ref="CN438:CQ438"/>
    <mergeCell ref="CR438:CU438"/>
    <mergeCell ref="CV438:CY438"/>
    <mergeCell ref="CZ438:DC438"/>
    <mergeCell ref="DD438:DG438"/>
    <mergeCell ref="CB438:CE438"/>
    <mergeCell ref="CF438:CI438"/>
    <mergeCell ref="AN438:AQ438"/>
    <mergeCell ref="AR438:AU438"/>
    <mergeCell ref="AV438:AY438"/>
    <mergeCell ref="AZ438:BC438"/>
    <mergeCell ref="BD438:BG438"/>
    <mergeCell ref="BH438:BK438"/>
    <mergeCell ref="A438:U438"/>
    <mergeCell ref="V438:W438"/>
    <mergeCell ref="X438:AA438"/>
    <mergeCell ref="AB438:AE438"/>
    <mergeCell ref="AF438:AI438"/>
    <mergeCell ref="AJ438:AM438"/>
    <mergeCell ref="DD437:DG437"/>
    <mergeCell ref="DH437:DK437"/>
    <mergeCell ref="DL437:DO437"/>
    <mergeCell ref="CF437:CI437"/>
    <mergeCell ref="CJ437:CM437"/>
    <mergeCell ref="CN437:CQ437"/>
    <mergeCell ref="CR437:CU437"/>
    <mergeCell ref="CV437:CY437"/>
    <mergeCell ref="CZ437:DC437"/>
    <mergeCell ref="BH437:BK437"/>
    <mergeCell ref="BL437:BO437"/>
    <mergeCell ref="BP437:BS437"/>
    <mergeCell ref="BT437:BW437"/>
    <mergeCell ref="BX437:CA437"/>
    <mergeCell ref="CB437:CE437"/>
    <mergeCell ref="AJ437:AM437"/>
    <mergeCell ref="AN437:AQ437"/>
    <mergeCell ref="AR437:AU437"/>
    <mergeCell ref="AV437:AY437"/>
    <mergeCell ref="AZ437:BC437"/>
    <mergeCell ref="BD437:BG437"/>
    <mergeCell ref="A437:U437"/>
    <mergeCell ref="V437:W437"/>
    <mergeCell ref="X437:AA437"/>
    <mergeCell ref="AB437:AE437"/>
    <mergeCell ref="AF437:AI437"/>
    <mergeCell ref="DH436:DK436"/>
    <mergeCell ref="BL436:BO436"/>
    <mergeCell ref="BP436:BS436"/>
    <mergeCell ref="BT436:BW436"/>
    <mergeCell ref="BX436:CA436"/>
    <mergeCell ref="DL436:DO436"/>
    <mergeCell ref="CJ436:CM436"/>
    <mergeCell ref="CN436:CQ436"/>
    <mergeCell ref="CR436:CU436"/>
    <mergeCell ref="CV436:CY436"/>
    <mergeCell ref="CZ436:DC436"/>
    <mergeCell ref="DD436:DG436"/>
    <mergeCell ref="CB436:CE436"/>
    <mergeCell ref="CF436:CI436"/>
    <mergeCell ref="AN436:AQ436"/>
    <mergeCell ref="AR436:AU436"/>
    <mergeCell ref="AV436:AY436"/>
    <mergeCell ref="AZ436:BC436"/>
    <mergeCell ref="BD436:BG436"/>
    <mergeCell ref="BH436:BK436"/>
    <mergeCell ref="A436:U436"/>
    <mergeCell ref="V436:W436"/>
    <mergeCell ref="X436:AA436"/>
    <mergeCell ref="AB436:AE436"/>
    <mergeCell ref="AF436:AI436"/>
    <mergeCell ref="AJ436:AM436"/>
    <mergeCell ref="DD435:DG435"/>
    <mergeCell ref="DH435:DK435"/>
    <mergeCell ref="DL435:DO435"/>
    <mergeCell ref="CF435:CI435"/>
    <mergeCell ref="CJ435:CM435"/>
    <mergeCell ref="CN435:CQ435"/>
    <mergeCell ref="CR435:CU435"/>
    <mergeCell ref="CV435:CY435"/>
    <mergeCell ref="CZ435:DC435"/>
    <mergeCell ref="BH435:BK435"/>
    <mergeCell ref="BL435:BO435"/>
    <mergeCell ref="BP435:BS435"/>
    <mergeCell ref="BT435:BW435"/>
    <mergeCell ref="BX435:CA435"/>
    <mergeCell ref="CB435:CE435"/>
    <mergeCell ref="AJ435:AM435"/>
    <mergeCell ref="AN435:AQ435"/>
    <mergeCell ref="AR435:AU435"/>
    <mergeCell ref="AV435:AY435"/>
    <mergeCell ref="AZ435:BC435"/>
    <mergeCell ref="BD435:BG435"/>
    <mergeCell ref="V435:W435"/>
    <mergeCell ref="X435:AA435"/>
    <mergeCell ref="AB435:AE435"/>
    <mergeCell ref="AF435:AI435"/>
    <mergeCell ref="DH433:DK433"/>
    <mergeCell ref="DL433:DO433"/>
    <mergeCell ref="CJ433:CM433"/>
    <mergeCell ref="CN433:CQ433"/>
    <mergeCell ref="CR433:CU433"/>
    <mergeCell ref="CV433:CY433"/>
    <mergeCell ref="CZ433:DC433"/>
    <mergeCell ref="DD433:DG433"/>
    <mergeCell ref="BL433:BO433"/>
    <mergeCell ref="BP433:BS433"/>
    <mergeCell ref="BT433:BW433"/>
    <mergeCell ref="BX433:CA433"/>
    <mergeCell ref="CB433:CE433"/>
    <mergeCell ref="CF433:CI433"/>
    <mergeCell ref="AN433:AQ433"/>
    <mergeCell ref="AR433:AU433"/>
    <mergeCell ref="AV433:AY433"/>
    <mergeCell ref="AZ433:BC433"/>
    <mergeCell ref="BD433:BG433"/>
    <mergeCell ref="BH433:BK433"/>
    <mergeCell ref="A433:U433"/>
    <mergeCell ref="V433:W433"/>
    <mergeCell ref="X433:AA433"/>
    <mergeCell ref="AB433:AE433"/>
    <mergeCell ref="AF433:AI433"/>
    <mergeCell ref="AJ433:AM433"/>
    <mergeCell ref="DD432:DG432"/>
    <mergeCell ref="DH432:DK432"/>
    <mergeCell ref="DL432:DO432"/>
    <mergeCell ref="CF432:CI432"/>
    <mergeCell ref="CJ432:CM432"/>
    <mergeCell ref="CN432:CQ432"/>
    <mergeCell ref="CR432:CU432"/>
    <mergeCell ref="CV432:CY432"/>
    <mergeCell ref="CZ432:DC432"/>
    <mergeCell ref="BH432:BK432"/>
    <mergeCell ref="BL432:BO432"/>
    <mergeCell ref="BP432:BS432"/>
    <mergeCell ref="BT432:BW432"/>
    <mergeCell ref="BX432:CA432"/>
    <mergeCell ref="CB432:CE432"/>
    <mergeCell ref="AJ432:AM432"/>
    <mergeCell ref="AN432:AQ432"/>
    <mergeCell ref="AR432:AU432"/>
    <mergeCell ref="AV432:AY432"/>
    <mergeCell ref="AZ432:BC432"/>
    <mergeCell ref="BD432:BG432"/>
    <mergeCell ref="C432:U432"/>
    <mergeCell ref="V432:W432"/>
    <mergeCell ref="X432:AA432"/>
    <mergeCell ref="AB432:AE432"/>
    <mergeCell ref="AF432:AI432"/>
    <mergeCell ref="DH431:DK431"/>
    <mergeCell ref="BL431:BO431"/>
    <mergeCell ref="BP431:BS431"/>
    <mergeCell ref="BT431:BW431"/>
    <mergeCell ref="BX431:CA431"/>
    <mergeCell ref="DL431:DO431"/>
    <mergeCell ref="CJ431:CM431"/>
    <mergeCell ref="CN431:CQ431"/>
    <mergeCell ref="CR431:CU431"/>
    <mergeCell ref="CV431:CY431"/>
    <mergeCell ref="CZ431:DC431"/>
    <mergeCell ref="DD431:DG431"/>
    <mergeCell ref="CB431:CE431"/>
    <mergeCell ref="CF431:CI431"/>
    <mergeCell ref="AN431:AQ431"/>
    <mergeCell ref="AR431:AU431"/>
    <mergeCell ref="AV431:AY431"/>
    <mergeCell ref="AZ431:BC431"/>
    <mergeCell ref="BD431:BG431"/>
    <mergeCell ref="BH431:BK431"/>
    <mergeCell ref="A431:U431"/>
    <mergeCell ref="V431:W431"/>
    <mergeCell ref="X431:AA431"/>
    <mergeCell ref="AB431:AE431"/>
    <mergeCell ref="AF431:AI431"/>
    <mergeCell ref="AJ431:AM431"/>
    <mergeCell ref="DD430:DG430"/>
    <mergeCell ref="DH430:DK430"/>
    <mergeCell ref="DL430:DO430"/>
    <mergeCell ref="CF430:CI430"/>
    <mergeCell ref="CJ430:CM430"/>
    <mergeCell ref="CN430:CQ430"/>
    <mergeCell ref="CR430:CU430"/>
    <mergeCell ref="CV430:CY430"/>
    <mergeCell ref="CZ430:DC430"/>
    <mergeCell ref="BH430:BK430"/>
    <mergeCell ref="BL430:BO430"/>
    <mergeCell ref="BP430:BS430"/>
    <mergeCell ref="BT430:BW430"/>
    <mergeCell ref="BX430:CA430"/>
    <mergeCell ref="CB430:CE430"/>
    <mergeCell ref="AJ430:AM430"/>
    <mergeCell ref="AN430:AQ430"/>
    <mergeCell ref="AR430:AU430"/>
    <mergeCell ref="AV430:AY430"/>
    <mergeCell ref="AZ430:BC430"/>
    <mergeCell ref="BD430:BG430"/>
    <mergeCell ref="C430:U430"/>
    <mergeCell ref="V430:W430"/>
    <mergeCell ref="X430:AA430"/>
    <mergeCell ref="AB430:AE430"/>
    <mergeCell ref="AF430:AI430"/>
    <mergeCell ref="DH429:DK429"/>
    <mergeCell ref="BL429:BO429"/>
    <mergeCell ref="BP429:BS429"/>
    <mergeCell ref="BT429:BW429"/>
    <mergeCell ref="BX429:CA429"/>
    <mergeCell ref="DL429:DO429"/>
    <mergeCell ref="CJ429:CM429"/>
    <mergeCell ref="CN429:CQ429"/>
    <mergeCell ref="CR429:CU429"/>
    <mergeCell ref="CV429:CY429"/>
    <mergeCell ref="CZ429:DC429"/>
    <mergeCell ref="DD429:DG429"/>
    <mergeCell ref="CB429:CE429"/>
    <mergeCell ref="CF429:CI429"/>
    <mergeCell ref="AN429:AQ429"/>
    <mergeCell ref="AR429:AU429"/>
    <mergeCell ref="AV429:AY429"/>
    <mergeCell ref="AZ429:BC429"/>
    <mergeCell ref="BD429:BG429"/>
    <mergeCell ref="BH429:BK429"/>
    <mergeCell ref="A429:U429"/>
    <mergeCell ref="V429:W429"/>
    <mergeCell ref="X429:AA429"/>
    <mergeCell ref="AB429:AE429"/>
    <mergeCell ref="AF429:AI429"/>
    <mergeCell ref="AJ429:AM429"/>
    <mergeCell ref="DD428:DG428"/>
    <mergeCell ref="DH428:DK428"/>
    <mergeCell ref="DL428:DO428"/>
    <mergeCell ref="CF428:CI428"/>
    <mergeCell ref="CJ428:CM428"/>
    <mergeCell ref="CN428:CQ428"/>
    <mergeCell ref="CR428:CU428"/>
    <mergeCell ref="CV428:CY428"/>
    <mergeCell ref="CZ428:DC428"/>
    <mergeCell ref="BH428:BK428"/>
    <mergeCell ref="BL428:BO428"/>
    <mergeCell ref="BP428:BS428"/>
    <mergeCell ref="BT428:BW428"/>
    <mergeCell ref="BX428:CA428"/>
    <mergeCell ref="CB428:CE428"/>
    <mergeCell ref="AJ428:AM428"/>
    <mergeCell ref="AN428:AQ428"/>
    <mergeCell ref="AR428:AU428"/>
    <mergeCell ref="AV428:AY428"/>
    <mergeCell ref="AZ428:BC428"/>
    <mergeCell ref="BD428:BG428"/>
    <mergeCell ref="A428:U428"/>
    <mergeCell ref="V428:W428"/>
    <mergeCell ref="X428:AA428"/>
    <mergeCell ref="AB428:AE428"/>
    <mergeCell ref="AF428:AI428"/>
    <mergeCell ref="DH427:DK427"/>
    <mergeCell ref="BL427:BO427"/>
    <mergeCell ref="BP427:BS427"/>
    <mergeCell ref="BT427:BW427"/>
    <mergeCell ref="BX427:CA427"/>
    <mergeCell ref="DL427:DO427"/>
    <mergeCell ref="CJ427:CM427"/>
    <mergeCell ref="CN427:CQ427"/>
    <mergeCell ref="CR427:CU427"/>
    <mergeCell ref="CV427:CY427"/>
    <mergeCell ref="CZ427:DC427"/>
    <mergeCell ref="DD427:DG427"/>
    <mergeCell ref="CB427:CE427"/>
    <mergeCell ref="CF427:CI427"/>
    <mergeCell ref="AN427:AQ427"/>
    <mergeCell ref="AR427:AU427"/>
    <mergeCell ref="AV427:AY427"/>
    <mergeCell ref="AZ427:BC427"/>
    <mergeCell ref="BD427:BG427"/>
    <mergeCell ref="BH427:BK427"/>
    <mergeCell ref="A427:U427"/>
    <mergeCell ref="V427:W427"/>
    <mergeCell ref="X427:AA427"/>
    <mergeCell ref="AB427:AE427"/>
    <mergeCell ref="AF427:AI427"/>
    <mergeCell ref="AJ427:AM427"/>
    <mergeCell ref="DD426:DG426"/>
    <mergeCell ref="DH426:DK426"/>
    <mergeCell ref="DL426:DO426"/>
    <mergeCell ref="CF426:CI426"/>
    <mergeCell ref="CJ426:CM426"/>
    <mergeCell ref="CN426:CQ426"/>
    <mergeCell ref="CR426:CU426"/>
    <mergeCell ref="CV426:CY426"/>
    <mergeCell ref="CZ426:DC426"/>
    <mergeCell ref="BH426:BK426"/>
    <mergeCell ref="BL426:BO426"/>
    <mergeCell ref="BP426:BS426"/>
    <mergeCell ref="BT426:BW426"/>
    <mergeCell ref="BX426:CA426"/>
    <mergeCell ref="CB426:CE426"/>
    <mergeCell ref="AJ426:AM426"/>
    <mergeCell ref="AN426:AQ426"/>
    <mergeCell ref="AR426:AU426"/>
    <mergeCell ref="AV426:AY426"/>
    <mergeCell ref="AZ426:BC426"/>
    <mergeCell ref="BD426:BG426"/>
    <mergeCell ref="C426:U426"/>
    <mergeCell ref="V426:W426"/>
    <mergeCell ref="X426:AA426"/>
    <mergeCell ref="AB426:AE426"/>
    <mergeCell ref="AF426:AI426"/>
    <mergeCell ref="DH425:DK425"/>
    <mergeCell ref="BL425:BO425"/>
    <mergeCell ref="BP425:BS425"/>
    <mergeCell ref="BT425:BW425"/>
    <mergeCell ref="BX425:CA425"/>
    <mergeCell ref="DL425:DO425"/>
    <mergeCell ref="CJ425:CM425"/>
    <mergeCell ref="CN425:CQ425"/>
    <mergeCell ref="CR425:CU425"/>
    <mergeCell ref="CV425:CY425"/>
    <mergeCell ref="CZ425:DC425"/>
    <mergeCell ref="DD425:DG425"/>
    <mergeCell ref="CB425:CE425"/>
    <mergeCell ref="CF425:CI425"/>
    <mergeCell ref="AN425:AQ425"/>
    <mergeCell ref="AR425:AU425"/>
    <mergeCell ref="AV425:AY425"/>
    <mergeCell ref="AZ425:BC425"/>
    <mergeCell ref="BD425:BG425"/>
    <mergeCell ref="BH425:BK425"/>
    <mergeCell ref="A425:U425"/>
    <mergeCell ref="V425:W425"/>
    <mergeCell ref="X425:AA425"/>
    <mergeCell ref="AB425:AE425"/>
    <mergeCell ref="AF425:AI425"/>
    <mergeCell ref="AJ425:AM425"/>
    <mergeCell ref="DD424:DG424"/>
    <mergeCell ref="DH424:DK424"/>
    <mergeCell ref="DL424:DO424"/>
    <mergeCell ref="CF424:CI424"/>
    <mergeCell ref="CJ424:CM424"/>
    <mergeCell ref="CN424:CQ424"/>
    <mergeCell ref="CR424:CU424"/>
    <mergeCell ref="CV424:CY424"/>
    <mergeCell ref="CZ424:DC424"/>
    <mergeCell ref="BH424:BK424"/>
    <mergeCell ref="BL424:BO424"/>
    <mergeCell ref="BP424:BS424"/>
    <mergeCell ref="BT424:BW424"/>
    <mergeCell ref="BX424:CA424"/>
    <mergeCell ref="CB424:CE424"/>
    <mergeCell ref="AJ424:AM424"/>
    <mergeCell ref="AN424:AQ424"/>
    <mergeCell ref="AR424:AU424"/>
    <mergeCell ref="AV424:AY424"/>
    <mergeCell ref="AZ424:BC424"/>
    <mergeCell ref="BD424:BG424"/>
    <mergeCell ref="A424:U424"/>
    <mergeCell ref="V424:W424"/>
    <mergeCell ref="X424:AA424"/>
    <mergeCell ref="AB424:AE424"/>
    <mergeCell ref="AF424:AI424"/>
    <mergeCell ref="DH423:DK423"/>
    <mergeCell ref="BL423:BO423"/>
    <mergeCell ref="BP423:BS423"/>
    <mergeCell ref="BT423:BW423"/>
    <mergeCell ref="BX423:CA423"/>
    <mergeCell ref="DL423:DO423"/>
    <mergeCell ref="CJ423:CM423"/>
    <mergeCell ref="CN423:CQ423"/>
    <mergeCell ref="CR423:CU423"/>
    <mergeCell ref="CV423:CY423"/>
    <mergeCell ref="CZ423:DC423"/>
    <mergeCell ref="DD423:DG423"/>
    <mergeCell ref="CB423:CE423"/>
    <mergeCell ref="CF423:CI423"/>
    <mergeCell ref="AN423:AQ423"/>
    <mergeCell ref="AR423:AU423"/>
    <mergeCell ref="AV423:AY423"/>
    <mergeCell ref="AZ423:BC423"/>
    <mergeCell ref="BD423:BG423"/>
    <mergeCell ref="BH423:BK423"/>
    <mergeCell ref="C423:U423"/>
    <mergeCell ref="V423:W423"/>
    <mergeCell ref="X423:AA423"/>
    <mergeCell ref="AB423:AE423"/>
    <mergeCell ref="AF423:AI423"/>
    <mergeCell ref="AJ423:AM423"/>
    <mergeCell ref="DD422:DG422"/>
    <mergeCell ref="DH422:DK422"/>
    <mergeCell ref="DL422:DO422"/>
    <mergeCell ref="CF422:CI422"/>
    <mergeCell ref="CJ422:CM422"/>
    <mergeCell ref="CN422:CQ422"/>
    <mergeCell ref="CR422:CU422"/>
    <mergeCell ref="CV422:CY422"/>
    <mergeCell ref="CZ422:DC422"/>
    <mergeCell ref="BH422:BK422"/>
    <mergeCell ref="BL422:BO422"/>
    <mergeCell ref="BP422:BS422"/>
    <mergeCell ref="BT422:BW422"/>
    <mergeCell ref="BX422:CA422"/>
    <mergeCell ref="CB422:CE422"/>
    <mergeCell ref="AJ422:AM422"/>
    <mergeCell ref="AN422:AQ422"/>
    <mergeCell ref="AR422:AU422"/>
    <mergeCell ref="AV422:AY422"/>
    <mergeCell ref="AZ422:BC422"/>
    <mergeCell ref="BD422:BG422"/>
    <mergeCell ref="A422:U422"/>
    <mergeCell ref="V422:W422"/>
    <mergeCell ref="X422:AA422"/>
    <mergeCell ref="AB422:AE422"/>
    <mergeCell ref="AF422:AI422"/>
    <mergeCell ref="DH421:DK421"/>
    <mergeCell ref="BL421:BO421"/>
    <mergeCell ref="BP421:BS421"/>
    <mergeCell ref="BT421:BW421"/>
    <mergeCell ref="BX421:CA421"/>
    <mergeCell ref="DL421:DO421"/>
    <mergeCell ref="CJ421:CM421"/>
    <mergeCell ref="CN421:CQ421"/>
    <mergeCell ref="CR421:CU421"/>
    <mergeCell ref="CV421:CY421"/>
    <mergeCell ref="CZ421:DC421"/>
    <mergeCell ref="DD421:DG421"/>
    <mergeCell ref="CB421:CE421"/>
    <mergeCell ref="CF421:CI421"/>
    <mergeCell ref="AN421:AQ421"/>
    <mergeCell ref="AR421:AU421"/>
    <mergeCell ref="AV421:AY421"/>
    <mergeCell ref="AZ421:BC421"/>
    <mergeCell ref="BD421:BG421"/>
    <mergeCell ref="BH421:BK421"/>
    <mergeCell ref="C421:U421"/>
    <mergeCell ref="V421:W421"/>
    <mergeCell ref="X421:AA421"/>
    <mergeCell ref="AB421:AE421"/>
    <mergeCell ref="AF421:AI421"/>
    <mergeCell ref="AJ421:AM421"/>
    <mergeCell ref="DD420:DG420"/>
    <mergeCell ref="DH420:DK420"/>
    <mergeCell ref="DL420:DO420"/>
    <mergeCell ref="CF420:CI420"/>
    <mergeCell ref="CJ420:CM420"/>
    <mergeCell ref="CN420:CQ420"/>
    <mergeCell ref="CR420:CU420"/>
    <mergeCell ref="CV420:CY420"/>
    <mergeCell ref="CZ420:DC420"/>
    <mergeCell ref="BH420:BK420"/>
    <mergeCell ref="BL420:BO420"/>
    <mergeCell ref="BP420:BS420"/>
    <mergeCell ref="BT420:BW420"/>
    <mergeCell ref="BX420:CA420"/>
    <mergeCell ref="CB420:CE420"/>
    <mergeCell ref="AJ420:AM420"/>
    <mergeCell ref="AN420:AQ420"/>
    <mergeCell ref="AR420:AU420"/>
    <mergeCell ref="AV420:AY420"/>
    <mergeCell ref="AZ420:BC420"/>
    <mergeCell ref="BD420:BG420"/>
    <mergeCell ref="A420:U420"/>
    <mergeCell ref="V420:W420"/>
    <mergeCell ref="X420:AA420"/>
    <mergeCell ref="AB420:AE420"/>
    <mergeCell ref="AF420:AI420"/>
    <mergeCell ref="DH419:DK419"/>
    <mergeCell ref="BL419:BO419"/>
    <mergeCell ref="BP419:BS419"/>
    <mergeCell ref="BT419:BW419"/>
    <mergeCell ref="BX419:CA419"/>
    <mergeCell ref="DL419:DO419"/>
    <mergeCell ref="CJ419:CM419"/>
    <mergeCell ref="CN419:CQ419"/>
    <mergeCell ref="CR419:CU419"/>
    <mergeCell ref="CV419:CY419"/>
    <mergeCell ref="CZ419:DC419"/>
    <mergeCell ref="DD419:DG419"/>
    <mergeCell ref="CB419:CE419"/>
    <mergeCell ref="CF419:CI419"/>
    <mergeCell ref="AN419:AQ419"/>
    <mergeCell ref="AR419:AU419"/>
    <mergeCell ref="AV419:AY419"/>
    <mergeCell ref="AZ419:BC419"/>
    <mergeCell ref="BD419:BG419"/>
    <mergeCell ref="BH419:BK419"/>
    <mergeCell ref="A419:U419"/>
    <mergeCell ref="V419:W419"/>
    <mergeCell ref="X419:AA419"/>
    <mergeCell ref="AB419:AE419"/>
    <mergeCell ref="AF419:AI419"/>
    <mergeCell ref="AJ419:AM419"/>
    <mergeCell ref="DD418:DG418"/>
    <mergeCell ref="DH418:DK418"/>
    <mergeCell ref="DL418:DO418"/>
    <mergeCell ref="CF418:CI418"/>
    <mergeCell ref="CJ418:CM418"/>
    <mergeCell ref="CN418:CQ418"/>
    <mergeCell ref="CR418:CU418"/>
    <mergeCell ref="CV418:CY418"/>
    <mergeCell ref="CZ418:DC418"/>
    <mergeCell ref="BH418:BK418"/>
    <mergeCell ref="BL418:BO418"/>
    <mergeCell ref="BP418:BS418"/>
    <mergeCell ref="BT418:BW418"/>
    <mergeCell ref="BX418:CA418"/>
    <mergeCell ref="CB418:CE418"/>
    <mergeCell ref="AJ418:AM418"/>
    <mergeCell ref="AN418:AQ418"/>
    <mergeCell ref="AR418:AU418"/>
    <mergeCell ref="AV418:AY418"/>
    <mergeCell ref="AZ418:BC418"/>
    <mergeCell ref="BD418:BG418"/>
    <mergeCell ref="A418:U418"/>
    <mergeCell ref="V418:W418"/>
    <mergeCell ref="X418:AA418"/>
    <mergeCell ref="AB418:AE418"/>
    <mergeCell ref="AF418:AI418"/>
    <mergeCell ref="DH417:DK417"/>
    <mergeCell ref="BL417:BO417"/>
    <mergeCell ref="BP417:BS417"/>
    <mergeCell ref="BT417:BW417"/>
    <mergeCell ref="BX417:CA417"/>
    <mergeCell ref="DL417:DO417"/>
    <mergeCell ref="CJ417:CM417"/>
    <mergeCell ref="CN417:CQ417"/>
    <mergeCell ref="CR417:CU417"/>
    <mergeCell ref="CV417:CY417"/>
    <mergeCell ref="CZ417:DC417"/>
    <mergeCell ref="DD417:DG417"/>
    <mergeCell ref="AN417:AQ417"/>
    <mergeCell ref="AR417:AU417"/>
    <mergeCell ref="AV417:AY417"/>
    <mergeCell ref="AZ417:BC417"/>
    <mergeCell ref="BD417:BG417"/>
    <mergeCell ref="BH417:BK417"/>
    <mergeCell ref="DD416:DG416"/>
    <mergeCell ref="DH416:DK416"/>
    <mergeCell ref="A417:U417"/>
    <mergeCell ref="V417:W417"/>
    <mergeCell ref="X417:AA417"/>
    <mergeCell ref="AB417:AE417"/>
    <mergeCell ref="AF417:AI417"/>
    <mergeCell ref="AJ417:AM417"/>
    <mergeCell ref="CB417:CE417"/>
    <mergeCell ref="CF417:CI417"/>
    <mergeCell ref="BT416:BW416"/>
    <mergeCell ref="BX416:CA416"/>
    <mergeCell ref="CB416:CE416"/>
    <mergeCell ref="CF416:CI416"/>
    <mergeCell ref="CJ416:CM416"/>
    <mergeCell ref="DL416:DO416"/>
    <mergeCell ref="CN416:CQ416"/>
    <mergeCell ref="CR416:CU416"/>
    <mergeCell ref="CV416:CY416"/>
    <mergeCell ref="CZ416:DC416"/>
    <mergeCell ref="AV416:AY416"/>
    <mergeCell ref="AZ416:BC416"/>
    <mergeCell ref="BD416:BG416"/>
    <mergeCell ref="BH416:BK416"/>
    <mergeCell ref="BL416:BO416"/>
    <mergeCell ref="BP416:BS416"/>
    <mergeCell ref="ER415:EU415"/>
    <mergeCell ref="EV415:EY415"/>
    <mergeCell ref="A416:U416"/>
    <mergeCell ref="V416:W416"/>
    <mergeCell ref="X416:AA416"/>
    <mergeCell ref="AB416:AE416"/>
    <mergeCell ref="AF416:AI416"/>
    <mergeCell ref="AJ416:AM416"/>
    <mergeCell ref="AN416:AQ416"/>
    <mergeCell ref="AR416:AU416"/>
    <mergeCell ref="DT415:DW415"/>
    <mergeCell ref="DX415:EA415"/>
    <mergeCell ref="EB415:EE415"/>
    <mergeCell ref="EF415:EI415"/>
    <mergeCell ref="EJ415:EM415"/>
    <mergeCell ref="EN415:EQ415"/>
    <mergeCell ref="CV415:CY415"/>
    <mergeCell ref="CZ415:DC415"/>
    <mergeCell ref="DD415:DG415"/>
    <mergeCell ref="DH415:DK415"/>
    <mergeCell ref="DL415:DO415"/>
    <mergeCell ref="DP415:DS415"/>
    <mergeCell ref="BX415:CA415"/>
    <mergeCell ref="CB415:CE415"/>
    <mergeCell ref="CF415:CI415"/>
    <mergeCell ref="CJ415:CM415"/>
    <mergeCell ref="CN415:CQ415"/>
    <mergeCell ref="CR415:CU415"/>
    <mergeCell ref="AZ415:BC415"/>
    <mergeCell ref="BD415:BG415"/>
    <mergeCell ref="BH415:BK415"/>
    <mergeCell ref="BL415:BO415"/>
    <mergeCell ref="BP415:BS415"/>
    <mergeCell ref="BT415:BW415"/>
    <mergeCell ref="ET414:EU414"/>
    <mergeCell ref="A415:U415"/>
    <mergeCell ref="V415:W415"/>
    <mergeCell ref="X415:AA415"/>
    <mergeCell ref="AB415:AE415"/>
    <mergeCell ref="AF415:AI415"/>
    <mergeCell ref="AJ415:AM415"/>
    <mergeCell ref="AN415:AQ415"/>
    <mergeCell ref="AR415:AU415"/>
    <mergeCell ref="AV415:AY415"/>
    <mergeCell ref="DZ414:EA414"/>
    <mergeCell ref="EB414:EC414"/>
    <mergeCell ref="ED414:EE414"/>
    <mergeCell ref="EN414:EO414"/>
    <mergeCell ref="EP414:EQ414"/>
    <mergeCell ref="ER414:ES414"/>
    <mergeCell ref="DF414:DG414"/>
    <mergeCell ref="DH414:DI414"/>
    <mergeCell ref="DJ414:DK414"/>
    <mergeCell ref="DL414:DM414"/>
    <mergeCell ref="DN414:DO414"/>
    <mergeCell ref="DX414:DY414"/>
    <mergeCell ref="CR414:CS414"/>
    <mergeCell ref="CT414:CU414"/>
    <mergeCell ref="CV414:CW414"/>
    <mergeCell ref="CX414:CY414"/>
    <mergeCell ref="CZ414:DA414"/>
    <mergeCell ref="DB414:DC414"/>
    <mergeCell ref="CF414:CG414"/>
    <mergeCell ref="CH414:CI414"/>
    <mergeCell ref="CJ414:CK414"/>
    <mergeCell ref="CL414:CM414"/>
    <mergeCell ref="CN414:CO414"/>
    <mergeCell ref="CP414:CQ414"/>
    <mergeCell ref="BT414:BU414"/>
    <mergeCell ref="BV414:BW414"/>
    <mergeCell ref="BX414:BY414"/>
    <mergeCell ref="BZ414:CA414"/>
    <mergeCell ref="CB414:CC414"/>
    <mergeCell ref="CD414:CE414"/>
    <mergeCell ref="BH414:BI414"/>
    <mergeCell ref="BJ414:BK414"/>
    <mergeCell ref="BL414:BM414"/>
    <mergeCell ref="BN414:BO414"/>
    <mergeCell ref="BP414:BQ414"/>
    <mergeCell ref="BR414:BS414"/>
    <mergeCell ref="AV414:AW414"/>
    <mergeCell ref="AX414:AY414"/>
    <mergeCell ref="AZ414:BA414"/>
    <mergeCell ref="BB414:BC414"/>
    <mergeCell ref="BD414:BE414"/>
    <mergeCell ref="BF414:BG414"/>
    <mergeCell ref="AJ414:AK414"/>
    <mergeCell ref="AL414:AM414"/>
    <mergeCell ref="AN414:AO414"/>
    <mergeCell ref="AP414:AQ414"/>
    <mergeCell ref="AR414:AS414"/>
    <mergeCell ref="AT414:AU414"/>
    <mergeCell ref="X414:Y414"/>
    <mergeCell ref="Z414:AA414"/>
    <mergeCell ref="AB414:AC414"/>
    <mergeCell ref="AD414:AE414"/>
    <mergeCell ref="AF414:AG414"/>
    <mergeCell ref="AH414:AI414"/>
    <mergeCell ref="AN413:AU413"/>
    <mergeCell ref="AV413:BC413"/>
    <mergeCell ref="BD413:BK413"/>
    <mergeCell ref="BL413:BS413"/>
    <mergeCell ref="CB413:CI413"/>
    <mergeCell ref="CR413:CY413"/>
    <mergeCell ref="CJ412:CQ413"/>
    <mergeCell ref="X410:AE411"/>
    <mergeCell ref="AF410:AM411"/>
    <mergeCell ref="AN410:BC410"/>
    <mergeCell ref="DP414:DQ414"/>
    <mergeCell ref="DR414:DS414"/>
    <mergeCell ref="DT414:DU414"/>
    <mergeCell ref="BL412:BS412"/>
    <mergeCell ref="CB412:CI412"/>
    <mergeCell ref="CR412:CY412"/>
    <mergeCell ref="CZ412:DG412"/>
    <mergeCell ref="A405:B405"/>
    <mergeCell ref="A406:B406"/>
    <mergeCell ref="A408:U411"/>
    <mergeCell ref="V408:W414"/>
    <mergeCell ref="AN411:BC411"/>
    <mergeCell ref="BD411:BS411"/>
    <mergeCell ref="A412:U414"/>
    <mergeCell ref="X412:AE413"/>
    <mergeCell ref="AF412:AM413"/>
    <mergeCell ref="AN412:AU412"/>
    <mergeCell ref="AR402:AU402"/>
    <mergeCell ref="AN402:AQ402"/>
    <mergeCell ref="AJ402:AM402"/>
    <mergeCell ref="AF402:AI402"/>
    <mergeCell ref="BD410:BS410"/>
    <mergeCell ref="CZ410:DO410"/>
    <mergeCell ref="BL402:BO402"/>
    <mergeCell ref="BH402:BK402"/>
    <mergeCell ref="BD402:BG402"/>
    <mergeCell ref="CJ410:CY411"/>
    <mergeCell ref="DP420:DS420"/>
    <mergeCell ref="DT420:DW420"/>
    <mergeCell ref="DX420:EA420"/>
    <mergeCell ref="EB420:EE420"/>
    <mergeCell ref="AZ402:BC402"/>
    <mergeCell ref="AV402:AY402"/>
    <mergeCell ref="CZ411:DO411"/>
    <mergeCell ref="AV412:BC412"/>
    <mergeCell ref="BD412:BK412"/>
    <mergeCell ref="DV414:DW414"/>
    <mergeCell ref="EB417:EE417"/>
    <mergeCell ref="DP418:DS418"/>
    <mergeCell ref="DT418:DW418"/>
    <mergeCell ref="DX418:EA418"/>
    <mergeCell ref="EB418:EE418"/>
    <mergeCell ref="DP419:DS419"/>
    <mergeCell ref="DT419:DW419"/>
    <mergeCell ref="DX419:EA419"/>
    <mergeCell ref="EB419:EE419"/>
    <mergeCell ref="DP417:DS417"/>
    <mergeCell ref="DT417:DW417"/>
    <mergeCell ref="DX417:EA417"/>
    <mergeCell ref="CZ413:DG413"/>
    <mergeCell ref="DH413:DO413"/>
    <mergeCell ref="DH412:DO412"/>
    <mergeCell ref="DP412:DW412"/>
    <mergeCell ref="DX412:EE412"/>
    <mergeCell ref="DP413:DW413"/>
    <mergeCell ref="DX413:EE413"/>
    <mergeCell ref="DD414:DE414"/>
    <mergeCell ref="DD400:DG400"/>
    <mergeCell ref="DH400:DK400"/>
    <mergeCell ref="CB402:CE402"/>
    <mergeCell ref="BX402:CA402"/>
    <mergeCell ref="BT402:BW402"/>
    <mergeCell ref="BP402:BS402"/>
    <mergeCell ref="CF400:CI400"/>
    <mergeCell ref="CJ400:CM400"/>
    <mergeCell ref="CN400:CQ400"/>
    <mergeCell ref="CR400:CU400"/>
    <mergeCell ref="CV400:CY400"/>
    <mergeCell ref="CZ400:DC400"/>
    <mergeCell ref="BH400:BK400"/>
    <mergeCell ref="BL400:BO400"/>
    <mergeCell ref="BP400:BS400"/>
    <mergeCell ref="BT400:BW400"/>
    <mergeCell ref="BX400:CA400"/>
    <mergeCell ref="CB400:CE400"/>
    <mergeCell ref="AJ400:AM400"/>
    <mergeCell ref="AN400:AQ400"/>
    <mergeCell ref="AR400:AU400"/>
    <mergeCell ref="AV400:AY400"/>
    <mergeCell ref="AZ400:BC400"/>
    <mergeCell ref="BD400:BG400"/>
    <mergeCell ref="A400:Q400"/>
    <mergeCell ref="R400:S400"/>
    <mergeCell ref="T400:W400"/>
    <mergeCell ref="X400:AA400"/>
    <mergeCell ref="AB400:AE400"/>
    <mergeCell ref="AF400:AI400"/>
    <mergeCell ref="CN399:CQ399"/>
    <mergeCell ref="CR399:CU399"/>
    <mergeCell ref="CV399:CY399"/>
    <mergeCell ref="CZ399:DC399"/>
    <mergeCell ref="DD399:DG399"/>
    <mergeCell ref="DH399:DK399"/>
    <mergeCell ref="BP399:BS399"/>
    <mergeCell ref="BT399:BW399"/>
    <mergeCell ref="BX399:CA399"/>
    <mergeCell ref="CB399:CE399"/>
    <mergeCell ref="CF399:CI399"/>
    <mergeCell ref="CJ399:CM399"/>
    <mergeCell ref="AR399:AU399"/>
    <mergeCell ref="AV399:AY399"/>
    <mergeCell ref="AZ399:BC399"/>
    <mergeCell ref="BD399:BG399"/>
    <mergeCell ref="BH399:BK399"/>
    <mergeCell ref="BL399:BO399"/>
    <mergeCell ref="DD398:DG398"/>
    <mergeCell ref="DH398:DK398"/>
    <mergeCell ref="A399:Q399"/>
    <mergeCell ref="R399:S399"/>
    <mergeCell ref="T399:W399"/>
    <mergeCell ref="X399:AA399"/>
    <mergeCell ref="AB399:AE399"/>
    <mergeCell ref="AF399:AI399"/>
    <mergeCell ref="AJ399:AM399"/>
    <mergeCell ref="AN399:AQ399"/>
    <mergeCell ref="CF398:CI398"/>
    <mergeCell ref="CJ398:CM398"/>
    <mergeCell ref="CN398:CQ398"/>
    <mergeCell ref="CR398:CU398"/>
    <mergeCell ref="CV398:CY398"/>
    <mergeCell ref="CZ398:DC398"/>
    <mergeCell ref="BH398:BK398"/>
    <mergeCell ref="BL398:BO398"/>
    <mergeCell ref="BP398:BS398"/>
    <mergeCell ref="BT398:BW398"/>
    <mergeCell ref="BX398:CA398"/>
    <mergeCell ref="CB398:CE398"/>
    <mergeCell ref="AJ398:AM398"/>
    <mergeCell ref="AN398:AQ398"/>
    <mergeCell ref="AR398:AU398"/>
    <mergeCell ref="AV398:AY398"/>
    <mergeCell ref="AZ398:BC398"/>
    <mergeCell ref="BD398:BG398"/>
    <mergeCell ref="A398:Q398"/>
    <mergeCell ref="R398:S398"/>
    <mergeCell ref="T398:W398"/>
    <mergeCell ref="X398:AA398"/>
    <mergeCell ref="AB398:AE398"/>
    <mergeCell ref="AF398:AI398"/>
    <mergeCell ref="CN397:CQ397"/>
    <mergeCell ref="CR397:CU397"/>
    <mergeCell ref="CV397:CY397"/>
    <mergeCell ref="CZ397:DC397"/>
    <mergeCell ref="DD397:DG397"/>
    <mergeCell ref="DH397:DK397"/>
    <mergeCell ref="BP397:BS397"/>
    <mergeCell ref="BT397:BW397"/>
    <mergeCell ref="BX397:CA397"/>
    <mergeCell ref="CB397:CE397"/>
    <mergeCell ref="CF397:CI397"/>
    <mergeCell ref="CJ397:CM397"/>
    <mergeCell ref="AR397:AU397"/>
    <mergeCell ref="AV397:AY397"/>
    <mergeCell ref="AZ397:BC397"/>
    <mergeCell ref="BD397:BG397"/>
    <mergeCell ref="BH397:BK397"/>
    <mergeCell ref="BL397:BO397"/>
    <mergeCell ref="DD396:DG396"/>
    <mergeCell ref="DH396:DK396"/>
    <mergeCell ref="A397:Q397"/>
    <mergeCell ref="R397:S397"/>
    <mergeCell ref="T397:W397"/>
    <mergeCell ref="X397:AA397"/>
    <mergeCell ref="AB397:AE397"/>
    <mergeCell ref="AF397:AI397"/>
    <mergeCell ref="AJ397:AM397"/>
    <mergeCell ref="AN397:AQ397"/>
    <mergeCell ref="CF396:CI396"/>
    <mergeCell ref="CJ396:CM396"/>
    <mergeCell ref="CN396:CQ396"/>
    <mergeCell ref="CR396:CU396"/>
    <mergeCell ref="CV396:CY396"/>
    <mergeCell ref="CZ396:DC396"/>
    <mergeCell ref="BH396:BK396"/>
    <mergeCell ref="BL396:BO396"/>
    <mergeCell ref="BP396:BS396"/>
    <mergeCell ref="BT396:BW396"/>
    <mergeCell ref="BX396:CA396"/>
    <mergeCell ref="CB396:CE396"/>
    <mergeCell ref="AJ396:AM396"/>
    <mergeCell ref="AN396:AQ396"/>
    <mergeCell ref="AR396:AU396"/>
    <mergeCell ref="AV396:AY396"/>
    <mergeCell ref="AZ396:BC396"/>
    <mergeCell ref="BD396:BG396"/>
    <mergeCell ref="CZ395:DA395"/>
    <mergeCell ref="DB395:DC395"/>
    <mergeCell ref="DD395:DE395"/>
    <mergeCell ref="DF395:DG395"/>
    <mergeCell ref="A396:Q396"/>
    <mergeCell ref="R396:S396"/>
    <mergeCell ref="T396:W396"/>
    <mergeCell ref="X396:AA396"/>
    <mergeCell ref="AB396:AE396"/>
    <mergeCell ref="AF396:AI396"/>
    <mergeCell ref="CZ394:DG394"/>
    <mergeCell ref="A395:Q395"/>
    <mergeCell ref="X395:Y395"/>
    <mergeCell ref="Z395:AA395"/>
    <mergeCell ref="AB395:AC395"/>
    <mergeCell ref="AD395:AE395"/>
    <mergeCell ref="AN395:AO395"/>
    <mergeCell ref="AP395:AQ395"/>
    <mergeCell ref="AR395:AS395"/>
    <mergeCell ref="AT395:AU395"/>
    <mergeCell ref="CV393:CW395"/>
    <mergeCell ref="CX393:CY395"/>
    <mergeCell ref="CZ393:DG393"/>
    <mergeCell ref="DH393:DI395"/>
    <mergeCell ref="DJ393:DK395"/>
    <mergeCell ref="X394:AE394"/>
    <mergeCell ref="AN394:AU394"/>
    <mergeCell ref="BD394:BK394"/>
    <mergeCell ref="BT394:CA394"/>
    <mergeCell ref="CJ394:CQ394"/>
    <mergeCell ref="CD393:CE395"/>
    <mergeCell ref="CF393:CG395"/>
    <mergeCell ref="CH393:CI395"/>
    <mergeCell ref="CJ393:CQ393"/>
    <mergeCell ref="CR393:CS395"/>
    <mergeCell ref="CT393:CU395"/>
    <mergeCell ref="CJ395:CK395"/>
    <mergeCell ref="CL395:CM395"/>
    <mergeCell ref="CN395:CO395"/>
    <mergeCell ref="CP395:CQ395"/>
    <mergeCell ref="BL393:BM395"/>
    <mergeCell ref="BN393:BO395"/>
    <mergeCell ref="BP393:BQ395"/>
    <mergeCell ref="BR393:BS395"/>
    <mergeCell ref="BT393:CA393"/>
    <mergeCell ref="CB393:CC395"/>
    <mergeCell ref="BT395:BU395"/>
    <mergeCell ref="BV395:BW395"/>
    <mergeCell ref="BX395:BY395"/>
    <mergeCell ref="BZ395:CA395"/>
    <mergeCell ref="BB393:BC395"/>
    <mergeCell ref="BD393:BK393"/>
    <mergeCell ref="BD395:BE395"/>
    <mergeCell ref="BF395:BG395"/>
    <mergeCell ref="BH395:BI395"/>
    <mergeCell ref="BJ395:BK395"/>
    <mergeCell ref="AJ393:AK395"/>
    <mergeCell ref="AL393:AM395"/>
    <mergeCell ref="AN393:AU393"/>
    <mergeCell ref="AV393:AW395"/>
    <mergeCell ref="AX393:AY395"/>
    <mergeCell ref="AZ393:BA395"/>
    <mergeCell ref="AZ391:BO391"/>
    <mergeCell ref="BP391:CE391"/>
    <mergeCell ref="CF391:CU391"/>
    <mergeCell ref="CV391:DK391"/>
    <mergeCell ref="T392:AI392"/>
    <mergeCell ref="AJ392:AY392"/>
    <mergeCell ref="AZ392:BO392"/>
    <mergeCell ref="BP392:CE392"/>
    <mergeCell ref="CF392:CU392"/>
    <mergeCell ref="CV392:DK392"/>
    <mergeCell ref="A389:B389"/>
    <mergeCell ref="A391:Q394"/>
    <mergeCell ref="R391:S395"/>
    <mergeCell ref="T391:AI391"/>
    <mergeCell ref="AJ391:AY391"/>
    <mergeCell ref="T393:U395"/>
    <mergeCell ref="V393:W395"/>
    <mergeCell ref="X393:AE393"/>
    <mergeCell ref="AF393:AG395"/>
    <mergeCell ref="AH393:AI395"/>
    <mergeCell ref="AR381:AU381"/>
    <mergeCell ref="D383:AU383"/>
    <mergeCell ref="H385:O385"/>
    <mergeCell ref="P385:W385"/>
    <mergeCell ref="X385:AE385"/>
    <mergeCell ref="AF385:AM385"/>
    <mergeCell ref="AN385:AU385"/>
    <mergeCell ref="AN380:AQ380"/>
    <mergeCell ref="AR380:AU380"/>
    <mergeCell ref="A381:Q381"/>
    <mergeCell ref="R381:S381"/>
    <mergeCell ref="T381:W381"/>
    <mergeCell ref="X381:AA381"/>
    <mergeCell ref="AB381:AE381"/>
    <mergeCell ref="AF381:AI381"/>
    <mergeCell ref="AJ381:AM381"/>
    <mergeCell ref="AN381:AQ381"/>
    <mergeCell ref="AJ379:AM379"/>
    <mergeCell ref="AN379:AQ379"/>
    <mergeCell ref="AR379:AU379"/>
    <mergeCell ref="A380:Q380"/>
    <mergeCell ref="R380:S380"/>
    <mergeCell ref="T380:W380"/>
    <mergeCell ref="X380:AA380"/>
    <mergeCell ref="AB380:AE380"/>
    <mergeCell ref="AF380:AI380"/>
    <mergeCell ref="AJ380:AM380"/>
    <mergeCell ref="A379:Q379"/>
    <mergeCell ref="R379:S379"/>
    <mergeCell ref="T379:W379"/>
    <mergeCell ref="X379:AA379"/>
    <mergeCell ref="AB379:AE379"/>
    <mergeCell ref="AF379:AI379"/>
    <mergeCell ref="AR377:AU377"/>
    <mergeCell ref="A378:Q378"/>
    <mergeCell ref="R378:S378"/>
    <mergeCell ref="T378:W378"/>
    <mergeCell ref="X378:AA378"/>
    <mergeCell ref="AB378:AE378"/>
    <mergeCell ref="AF378:AI378"/>
    <mergeCell ref="AJ378:AM378"/>
    <mergeCell ref="AN378:AQ378"/>
    <mergeCell ref="AR378:AU378"/>
    <mergeCell ref="AN376:AQ376"/>
    <mergeCell ref="AR376:AU376"/>
    <mergeCell ref="A377:Q377"/>
    <mergeCell ref="R377:S377"/>
    <mergeCell ref="T377:W377"/>
    <mergeCell ref="X377:AA377"/>
    <mergeCell ref="AB377:AE377"/>
    <mergeCell ref="AF377:AI377"/>
    <mergeCell ref="AJ377:AM377"/>
    <mergeCell ref="AN377:AQ377"/>
    <mergeCell ref="AJ375:AM375"/>
    <mergeCell ref="AN375:AQ375"/>
    <mergeCell ref="AR375:AU375"/>
    <mergeCell ref="A376:Q376"/>
    <mergeCell ref="R376:S376"/>
    <mergeCell ref="T376:W376"/>
    <mergeCell ref="X376:AA376"/>
    <mergeCell ref="AB376:AE376"/>
    <mergeCell ref="AF376:AI376"/>
    <mergeCell ref="AJ376:AM376"/>
    <mergeCell ref="A375:Q375"/>
    <mergeCell ref="R375:S375"/>
    <mergeCell ref="T375:W375"/>
    <mergeCell ref="X375:AA375"/>
    <mergeCell ref="AB375:AE375"/>
    <mergeCell ref="AF375:AI375"/>
    <mergeCell ref="AP374:AQ374"/>
    <mergeCell ref="A374:Q374"/>
    <mergeCell ref="AB374:AC374"/>
    <mergeCell ref="AD374:AE374"/>
    <mergeCell ref="AF374:AG374"/>
    <mergeCell ref="AH374:AI374"/>
    <mergeCell ref="AJ374:AK374"/>
    <mergeCell ref="AB370:AQ370"/>
    <mergeCell ref="AR370:AS374"/>
    <mergeCell ref="AT370:AU374"/>
    <mergeCell ref="AB371:AQ371"/>
    <mergeCell ref="AB372:AI372"/>
    <mergeCell ref="AJ372:AQ372"/>
    <mergeCell ref="AB373:AI373"/>
    <mergeCell ref="AJ373:AQ373"/>
    <mergeCell ref="AL374:AM374"/>
    <mergeCell ref="AN374:AO374"/>
    <mergeCell ref="AJ364:AM364"/>
    <mergeCell ref="AN364:AQ364"/>
    <mergeCell ref="AR364:AU364"/>
    <mergeCell ref="AV364:AY364"/>
    <mergeCell ref="A370:Q373"/>
    <mergeCell ref="R370:S374"/>
    <mergeCell ref="T370:U374"/>
    <mergeCell ref="V370:W374"/>
    <mergeCell ref="X370:Y374"/>
    <mergeCell ref="Z370:AA374"/>
    <mergeCell ref="AJ363:AM363"/>
    <mergeCell ref="AN363:AQ363"/>
    <mergeCell ref="AR363:AU363"/>
    <mergeCell ref="AV363:AY363"/>
    <mergeCell ref="A364:Q364"/>
    <mergeCell ref="R364:S364"/>
    <mergeCell ref="T364:W364"/>
    <mergeCell ref="X364:AA364"/>
    <mergeCell ref="AB364:AE364"/>
    <mergeCell ref="AF364:AI364"/>
    <mergeCell ref="AJ362:AM362"/>
    <mergeCell ref="AN362:AQ362"/>
    <mergeCell ref="AR362:AU362"/>
    <mergeCell ref="AV362:AY362"/>
    <mergeCell ref="A363:Q363"/>
    <mergeCell ref="R363:S363"/>
    <mergeCell ref="T363:W363"/>
    <mergeCell ref="X363:AA363"/>
    <mergeCell ref="AB363:AE363"/>
    <mergeCell ref="AF363:AI363"/>
    <mergeCell ref="AJ361:AM361"/>
    <mergeCell ref="AN361:AQ361"/>
    <mergeCell ref="AR361:AU361"/>
    <mergeCell ref="AV361:AY361"/>
    <mergeCell ref="A362:Q362"/>
    <mergeCell ref="R362:S362"/>
    <mergeCell ref="T362:W362"/>
    <mergeCell ref="X362:AA362"/>
    <mergeCell ref="AB362:AE362"/>
    <mergeCell ref="AF362:AI362"/>
    <mergeCell ref="AJ360:AM360"/>
    <mergeCell ref="AN360:AQ360"/>
    <mergeCell ref="AR360:AU360"/>
    <mergeCell ref="AV360:AY360"/>
    <mergeCell ref="A361:Q361"/>
    <mergeCell ref="R361:S361"/>
    <mergeCell ref="T361:W361"/>
    <mergeCell ref="X361:AA361"/>
    <mergeCell ref="AB361:AE361"/>
    <mergeCell ref="AF361:AI361"/>
    <mergeCell ref="AJ359:AM359"/>
    <mergeCell ref="AN359:AQ359"/>
    <mergeCell ref="AR359:AU359"/>
    <mergeCell ref="AV359:AY359"/>
    <mergeCell ref="A360:Q360"/>
    <mergeCell ref="R360:S360"/>
    <mergeCell ref="T360:W360"/>
    <mergeCell ref="X360:AA360"/>
    <mergeCell ref="AB360:AE360"/>
    <mergeCell ref="AF360:AI360"/>
    <mergeCell ref="AJ358:AM358"/>
    <mergeCell ref="AN358:AQ358"/>
    <mergeCell ref="AR358:AU358"/>
    <mergeCell ref="AV358:AY358"/>
    <mergeCell ref="A359:Q359"/>
    <mergeCell ref="R359:S359"/>
    <mergeCell ref="T359:W359"/>
    <mergeCell ref="X359:AA359"/>
    <mergeCell ref="AB359:AE359"/>
    <mergeCell ref="AF359:AI359"/>
    <mergeCell ref="AJ357:AM357"/>
    <mergeCell ref="AN357:AQ357"/>
    <mergeCell ref="AR357:AU357"/>
    <mergeCell ref="AV357:AY357"/>
    <mergeCell ref="A358:Q358"/>
    <mergeCell ref="R358:S358"/>
    <mergeCell ref="T358:W358"/>
    <mergeCell ref="X358:AA358"/>
    <mergeCell ref="AB358:AE358"/>
    <mergeCell ref="AF358:AI358"/>
    <mergeCell ref="AJ356:AM356"/>
    <mergeCell ref="AN356:AQ356"/>
    <mergeCell ref="AR356:AU356"/>
    <mergeCell ref="AV356:AY356"/>
    <mergeCell ref="A357:Q357"/>
    <mergeCell ref="R357:S357"/>
    <mergeCell ref="T357:W357"/>
    <mergeCell ref="X357:AA357"/>
    <mergeCell ref="AB357:AE357"/>
    <mergeCell ref="AF357:AI357"/>
    <mergeCell ref="AJ355:AM355"/>
    <mergeCell ref="AN355:AQ355"/>
    <mergeCell ref="AR355:AU355"/>
    <mergeCell ref="AV355:AY355"/>
    <mergeCell ref="A356:Q356"/>
    <mergeCell ref="R356:S356"/>
    <mergeCell ref="T356:W356"/>
    <mergeCell ref="X356:AA356"/>
    <mergeCell ref="AB356:AE356"/>
    <mergeCell ref="AF356:AI356"/>
    <mergeCell ref="AR354:AS354"/>
    <mergeCell ref="AT354:AU354"/>
    <mergeCell ref="AV354:AW354"/>
    <mergeCell ref="AX354:AY354"/>
    <mergeCell ref="A355:Q355"/>
    <mergeCell ref="R355:S355"/>
    <mergeCell ref="T355:W355"/>
    <mergeCell ref="X355:AA355"/>
    <mergeCell ref="AB355:AE355"/>
    <mergeCell ref="AF355:AI355"/>
    <mergeCell ref="AF354:AG354"/>
    <mergeCell ref="AH354:AI354"/>
    <mergeCell ref="AJ354:AK354"/>
    <mergeCell ref="AL354:AM354"/>
    <mergeCell ref="AN354:AO354"/>
    <mergeCell ref="AP354:AQ354"/>
    <mergeCell ref="T354:U354"/>
    <mergeCell ref="V354:W354"/>
    <mergeCell ref="X354:Y354"/>
    <mergeCell ref="Z354:AA354"/>
    <mergeCell ref="AB354:AC354"/>
    <mergeCell ref="AD354:AE354"/>
    <mergeCell ref="AJ351:AY351"/>
    <mergeCell ref="T352:AA352"/>
    <mergeCell ref="AB352:AI352"/>
    <mergeCell ref="AJ352:AQ352"/>
    <mergeCell ref="AR352:AY352"/>
    <mergeCell ref="A353:Q354"/>
    <mergeCell ref="T353:AA353"/>
    <mergeCell ref="AB353:AI353"/>
    <mergeCell ref="AJ353:AQ353"/>
    <mergeCell ref="AR353:AY353"/>
    <mergeCell ref="BH401:BK401"/>
    <mergeCell ref="BL401:BO401"/>
    <mergeCell ref="BP401:BS401"/>
    <mergeCell ref="BT401:BW401"/>
    <mergeCell ref="D348:AT348"/>
    <mergeCell ref="A350:Q352"/>
    <mergeCell ref="R350:S354"/>
    <mergeCell ref="T350:AI350"/>
    <mergeCell ref="AJ350:AY350"/>
    <mergeCell ref="T351:AI351"/>
    <mergeCell ref="Y344:AO344"/>
    <mergeCell ref="AP344:AQ344"/>
    <mergeCell ref="AR344:AU344"/>
    <mergeCell ref="AV344:AY344"/>
    <mergeCell ref="A346:B346"/>
    <mergeCell ref="D347:AT347"/>
    <mergeCell ref="Y343:AO343"/>
    <mergeCell ref="AP343:AQ343"/>
    <mergeCell ref="AR343:AU343"/>
    <mergeCell ref="AV343:AY343"/>
    <mergeCell ref="Y342:AO342"/>
    <mergeCell ref="AP342:AQ342"/>
    <mergeCell ref="AR342:AU342"/>
    <mergeCell ref="AV342:AY342"/>
    <mergeCell ref="AT336:AU337"/>
    <mergeCell ref="AV336:AW337"/>
    <mergeCell ref="AX336:AY337"/>
    <mergeCell ref="Y337:AO337"/>
    <mergeCell ref="Y338:AO338"/>
    <mergeCell ref="AP338:AQ338"/>
    <mergeCell ref="AR338:AU338"/>
    <mergeCell ref="AV338:AY338"/>
    <mergeCell ref="AV329:AY329"/>
    <mergeCell ref="L332:AT332"/>
    <mergeCell ref="C329:M329"/>
    <mergeCell ref="N329:O329"/>
    <mergeCell ref="P329:S329"/>
    <mergeCell ref="T329:W329"/>
    <mergeCell ref="X329:AA329"/>
    <mergeCell ref="AB329:AE329"/>
    <mergeCell ref="N330:O330"/>
    <mergeCell ref="P330:S330"/>
    <mergeCell ref="AN328:AQ328"/>
    <mergeCell ref="AF329:AI329"/>
    <mergeCell ref="AJ329:AM329"/>
    <mergeCell ref="AN329:AQ329"/>
    <mergeCell ref="AR329:AU329"/>
    <mergeCell ref="AR328:AU328"/>
    <mergeCell ref="AV328:AY328"/>
    <mergeCell ref="A328:B328"/>
    <mergeCell ref="C328:M328"/>
    <mergeCell ref="N328:O328"/>
    <mergeCell ref="P328:S328"/>
    <mergeCell ref="T328:W328"/>
    <mergeCell ref="X328:AA328"/>
    <mergeCell ref="AB328:AE328"/>
    <mergeCell ref="AF328:AI328"/>
    <mergeCell ref="AJ328:AM328"/>
    <mergeCell ref="AB327:AE327"/>
    <mergeCell ref="AF327:AI327"/>
    <mergeCell ref="AJ327:AM327"/>
    <mergeCell ref="AN327:AQ327"/>
    <mergeCell ref="AR327:AU327"/>
    <mergeCell ref="AV327:AY327"/>
    <mergeCell ref="AF326:AI326"/>
    <mergeCell ref="AJ326:AM326"/>
    <mergeCell ref="AN326:AQ326"/>
    <mergeCell ref="AR326:AU326"/>
    <mergeCell ref="AV326:AY326"/>
    <mergeCell ref="A327:M327"/>
    <mergeCell ref="N327:O327"/>
    <mergeCell ref="P327:S327"/>
    <mergeCell ref="T327:W327"/>
    <mergeCell ref="X327:AA327"/>
    <mergeCell ref="A326:M326"/>
    <mergeCell ref="N326:O326"/>
    <mergeCell ref="P326:S326"/>
    <mergeCell ref="T326:W326"/>
    <mergeCell ref="X326:AA326"/>
    <mergeCell ref="AB326:AE326"/>
    <mergeCell ref="AB325:AE325"/>
    <mergeCell ref="AF325:AI325"/>
    <mergeCell ref="AJ325:AM325"/>
    <mergeCell ref="AN325:AQ325"/>
    <mergeCell ref="AR325:AU325"/>
    <mergeCell ref="AV325:AY325"/>
    <mergeCell ref="AL324:AM324"/>
    <mergeCell ref="AN324:AO324"/>
    <mergeCell ref="AP324:AQ324"/>
    <mergeCell ref="AR324:AS324"/>
    <mergeCell ref="AT324:AU324"/>
    <mergeCell ref="A325:M325"/>
    <mergeCell ref="N325:O325"/>
    <mergeCell ref="P325:S325"/>
    <mergeCell ref="T325:W325"/>
    <mergeCell ref="X325:AA325"/>
    <mergeCell ref="AN322:AU323"/>
    <mergeCell ref="A323:M324"/>
    <mergeCell ref="X323:AE323"/>
    <mergeCell ref="AF323:AM323"/>
    <mergeCell ref="X324:Y324"/>
    <mergeCell ref="Z324:AA324"/>
    <mergeCell ref="AB324:AC324"/>
    <mergeCell ref="AD324:AE324"/>
    <mergeCell ref="AF324:AG324"/>
    <mergeCell ref="AH324:AI324"/>
    <mergeCell ref="P319:AM319"/>
    <mergeCell ref="P320:Q324"/>
    <mergeCell ref="R320:S324"/>
    <mergeCell ref="T320:U324"/>
    <mergeCell ref="V320:W324"/>
    <mergeCell ref="X320:AM320"/>
    <mergeCell ref="X321:AM321"/>
    <mergeCell ref="X322:AE322"/>
    <mergeCell ref="AF322:AM322"/>
    <mergeCell ref="AJ324:AK324"/>
    <mergeCell ref="A314:B314"/>
    <mergeCell ref="E314:AU314"/>
    <mergeCell ref="A316:M322"/>
    <mergeCell ref="N316:O324"/>
    <mergeCell ref="P316:AY316"/>
    <mergeCell ref="P317:AY317"/>
    <mergeCell ref="P318:AM318"/>
    <mergeCell ref="AN318:AU321"/>
    <mergeCell ref="AV318:AW324"/>
    <mergeCell ref="AX318:AY324"/>
    <mergeCell ref="U311:AS311"/>
    <mergeCell ref="AT311:AU311"/>
    <mergeCell ref="AV311:AY311"/>
    <mergeCell ref="F463:AG463"/>
    <mergeCell ref="AH463:AI463"/>
    <mergeCell ref="AJ463:AM463"/>
    <mergeCell ref="AN463:AQ463"/>
    <mergeCell ref="AR463:AU463"/>
    <mergeCell ref="AV463:AY463"/>
    <mergeCell ref="AF401:AI401"/>
    <mergeCell ref="U309:AS309"/>
    <mergeCell ref="AT309:AU309"/>
    <mergeCell ref="AV309:AW309"/>
    <mergeCell ref="AX309:AY309"/>
    <mergeCell ref="U310:AS310"/>
    <mergeCell ref="AT310:AU310"/>
    <mergeCell ref="AV310:AY310"/>
    <mergeCell ref="AZ304:BC304"/>
    <mergeCell ref="BD304:BG304"/>
    <mergeCell ref="BH304:BK304"/>
    <mergeCell ref="BL304:BO304"/>
    <mergeCell ref="BP304:BS304"/>
    <mergeCell ref="BT304:BW304"/>
    <mergeCell ref="AB304:AE304"/>
    <mergeCell ref="AF304:AI304"/>
    <mergeCell ref="AJ304:AM304"/>
    <mergeCell ref="AN304:AQ304"/>
    <mergeCell ref="AR304:AU304"/>
    <mergeCell ref="AV304:AY304"/>
    <mergeCell ref="BD303:BG303"/>
    <mergeCell ref="BH303:BK303"/>
    <mergeCell ref="BL303:BO303"/>
    <mergeCell ref="BP303:BS303"/>
    <mergeCell ref="BT303:BW303"/>
    <mergeCell ref="A304:M304"/>
    <mergeCell ref="N304:O304"/>
    <mergeCell ref="P304:S304"/>
    <mergeCell ref="T304:W304"/>
    <mergeCell ref="X304:AA304"/>
    <mergeCell ref="AF303:AI303"/>
    <mergeCell ref="AJ303:AM303"/>
    <mergeCell ref="AN303:AQ303"/>
    <mergeCell ref="AR303:AU303"/>
    <mergeCell ref="AV303:AY303"/>
    <mergeCell ref="AZ303:BC303"/>
    <mergeCell ref="BH302:BK302"/>
    <mergeCell ref="BL302:BO302"/>
    <mergeCell ref="BP302:BS302"/>
    <mergeCell ref="BT302:BW302"/>
    <mergeCell ref="A303:M303"/>
    <mergeCell ref="N303:O303"/>
    <mergeCell ref="P303:S303"/>
    <mergeCell ref="T303:W303"/>
    <mergeCell ref="X303:AA303"/>
    <mergeCell ref="AB303:AE303"/>
    <mergeCell ref="AJ302:AM302"/>
    <mergeCell ref="AN302:AQ302"/>
    <mergeCell ref="AR302:AU302"/>
    <mergeCell ref="AV302:AY302"/>
    <mergeCell ref="AZ302:BC302"/>
    <mergeCell ref="BD302:BG302"/>
    <mergeCell ref="A302:M302"/>
    <mergeCell ref="N302:O302"/>
    <mergeCell ref="P302:S302"/>
    <mergeCell ref="T302:W302"/>
    <mergeCell ref="X302:AA302"/>
    <mergeCell ref="AB302:AE302"/>
    <mergeCell ref="AF302:AI302"/>
    <mergeCell ref="AN301:AQ301"/>
    <mergeCell ref="AZ301:BC301"/>
    <mergeCell ref="BD301:BG301"/>
    <mergeCell ref="BH301:BK301"/>
    <mergeCell ref="A301:M301"/>
    <mergeCell ref="N301:O301"/>
    <mergeCell ref="P301:S301"/>
    <mergeCell ref="T301:W301"/>
    <mergeCell ref="X301:AA301"/>
    <mergeCell ref="AB301:AE301"/>
    <mergeCell ref="AF301:AI301"/>
    <mergeCell ref="AJ301:AM301"/>
    <mergeCell ref="AV298:BC299"/>
    <mergeCell ref="A299:M300"/>
    <mergeCell ref="AV300:AW300"/>
    <mergeCell ref="AX300:AY300"/>
    <mergeCell ref="AZ300:BA300"/>
    <mergeCell ref="BB300:BC300"/>
    <mergeCell ref="AR297:AS300"/>
    <mergeCell ref="AV297:BC297"/>
    <mergeCell ref="BJ300:BK300"/>
    <mergeCell ref="AR401:AU401"/>
    <mergeCell ref="AV401:AY401"/>
    <mergeCell ref="AZ401:BC401"/>
    <mergeCell ref="BD401:BG401"/>
    <mergeCell ref="AR301:AU301"/>
    <mergeCell ref="AV301:AY301"/>
    <mergeCell ref="AR339:AU339"/>
    <mergeCell ref="AV339:AY339"/>
    <mergeCell ref="A434:U434"/>
    <mergeCell ref="V434:W434"/>
    <mergeCell ref="X434:AA434"/>
    <mergeCell ref="AB434:AE434"/>
    <mergeCell ref="AF434:AI434"/>
    <mergeCell ref="X295:AE296"/>
    <mergeCell ref="AF295:AM296"/>
    <mergeCell ref="A291:M298"/>
    <mergeCell ref="N291:O300"/>
    <mergeCell ref="P291:Q300"/>
    <mergeCell ref="X297:Y300"/>
    <mergeCell ref="Z297:AA300"/>
    <mergeCell ref="AB297:AC300"/>
    <mergeCell ref="AD297:AE300"/>
    <mergeCell ref="X291:AM291"/>
    <mergeCell ref="X292:AM292"/>
    <mergeCell ref="X293:AE294"/>
    <mergeCell ref="AF293:AM294"/>
    <mergeCell ref="AH297:AI300"/>
    <mergeCell ref="AF297:AG300"/>
    <mergeCell ref="R291:S300"/>
    <mergeCell ref="T291:U300"/>
    <mergeCell ref="V291:W300"/>
    <mergeCell ref="Y285:AO285"/>
    <mergeCell ref="AP285:AQ285"/>
    <mergeCell ref="AR285:AU285"/>
    <mergeCell ref="AR295:BK295"/>
    <mergeCell ref="AR296:BK296"/>
    <mergeCell ref="AN293:BK293"/>
    <mergeCell ref="AP295:AQ300"/>
    <mergeCell ref="AN294:BK294"/>
    <mergeCell ref="AV285:AY285"/>
    <mergeCell ref="Y286:AO286"/>
    <mergeCell ref="AP286:AQ286"/>
    <mergeCell ref="AR286:AU286"/>
    <mergeCell ref="AV286:AY286"/>
    <mergeCell ref="AN292:CE292"/>
    <mergeCell ref="AN291:CE291"/>
    <mergeCell ref="Y283:AO283"/>
    <mergeCell ref="AP283:AQ283"/>
    <mergeCell ref="AR283:AU283"/>
    <mergeCell ref="AV283:AY283"/>
    <mergeCell ref="Y284:AO284"/>
    <mergeCell ref="AP284:AQ284"/>
    <mergeCell ref="AR284:AU284"/>
    <mergeCell ref="AV284:AY284"/>
    <mergeCell ref="BT277:BW277"/>
    <mergeCell ref="A279:B279"/>
    <mergeCell ref="Y281:AO281"/>
    <mergeCell ref="AP281:AQ282"/>
    <mergeCell ref="AR281:AS282"/>
    <mergeCell ref="AT281:AU282"/>
    <mergeCell ref="AV281:AW282"/>
    <mergeCell ref="AX281:AY282"/>
    <mergeCell ref="Y282:AO282"/>
    <mergeCell ref="AV277:AY277"/>
    <mergeCell ref="BL277:BO277"/>
    <mergeCell ref="V277:W277"/>
    <mergeCell ref="X277:AA277"/>
    <mergeCell ref="AB277:AE277"/>
    <mergeCell ref="AF277:AI277"/>
    <mergeCell ref="AJ277:AM277"/>
    <mergeCell ref="AN277:AQ277"/>
    <mergeCell ref="BL276:BO276"/>
    <mergeCell ref="BL275:BO275"/>
    <mergeCell ref="BD275:BG275"/>
    <mergeCell ref="BH275:BK275"/>
    <mergeCell ref="AZ276:BC276"/>
    <mergeCell ref="BD276:BG276"/>
    <mergeCell ref="AB276:AE276"/>
    <mergeCell ref="AF276:AI276"/>
    <mergeCell ref="AZ275:BC275"/>
    <mergeCell ref="AJ276:AM276"/>
    <mergeCell ref="AR277:AU277"/>
    <mergeCell ref="BH276:BK276"/>
    <mergeCell ref="BH277:BK277"/>
    <mergeCell ref="AV275:AY275"/>
    <mergeCell ref="AR275:AU275"/>
    <mergeCell ref="AN276:AQ276"/>
    <mergeCell ref="BT276:BW276"/>
    <mergeCell ref="C275:U275"/>
    <mergeCell ref="V275:W275"/>
    <mergeCell ref="X275:AA275"/>
    <mergeCell ref="AB275:AE275"/>
    <mergeCell ref="AF275:AI275"/>
    <mergeCell ref="AJ275:AM275"/>
    <mergeCell ref="C276:U276"/>
    <mergeCell ref="V276:W276"/>
    <mergeCell ref="X276:AA276"/>
    <mergeCell ref="AJ274:AM274"/>
    <mergeCell ref="AN274:AQ274"/>
    <mergeCell ref="AR274:AU274"/>
    <mergeCell ref="BH274:BK274"/>
    <mergeCell ref="BL274:BO274"/>
    <mergeCell ref="BP274:BS274"/>
    <mergeCell ref="AV274:AY274"/>
    <mergeCell ref="AZ274:BC274"/>
    <mergeCell ref="BD274:BG274"/>
    <mergeCell ref="AJ273:AM273"/>
    <mergeCell ref="AN273:AQ273"/>
    <mergeCell ref="AR273:AU273"/>
    <mergeCell ref="BT274:BW274"/>
    <mergeCell ref="BT273:BW273"/>
    <mergeCell ref="C274:U274"/>
    <mergeCell ref="V274:W274"/>
    <mergeCell ref="X274:AA274"/>
    <mergeCell ref="AB274:AE274"/>
    <mergeCell ref="AF274:AI274"/>
    <mergeCell ref="BP273:BS273"/>
    <mergeCell ref="BP272:BS272"/>
    <mergeCell ref="BT272:BW272"/>
    <mergeCell ref="C273:U273"/>
    <mergeCell ref="V273:W273"/>
    <mergeCell ref="X273:AA273"/>
    <mergeCell ref="AB273:AE273"/>
    <mergeCell ref="AF273:AI273"/>
    <mergeCell ref="AV272:AY272"/>
    <mergeCell ref="AZ272:BC272"/>
    <mergeCell ref="BL272:BO272"/>
    <mergeCell ref="BH273:BK273"/>
    <mergeCell ref="BL273:BO273"/>
    <mergeCell ref="AV273:AY273"/>
    <mergeCell ref="AZ273:BC273"/>
    <mergeCell ref="BD273:BG273"/>
    <mergeCell ref="BT271:BW271"/>
    <mergeCell ref="A272:U272"/>
    <mergeCell ref="V272:W272"/>
    <mergeCell ref="X272:AA272"/>
    <mergeCell ref="AB272:AE272"/>
    <mergeCell ref="AF272:AI272"/>
    <mergeCell ref="AJ272:AM272"/>
    <mergeCell ref="AN272:AQ272"/>
    <mergeCell ref="AR272:AU272"/>
    <mergeCell ref="BD272:BG272"/>
    <mergeCell ref="AV271:AY271"/>
    <mergeCell ref="AZ271:BC271"/>
    <mergeCell ref="BD271:BG271"/>
    <mergeCell ref="BH271:BK271"/>
    <mergeCell ref="BL271:BO271"/>
    <mergeCell ref="BP271:BS271"/>
    <mergeCell ref="BP270:BS270"/>
    <mergeCell ref="BT270:BW270"/>
    <mergeCell ref="C271:U271"/>
    <mergeCell ref="V271:W271"/>
    <mergeCell ref="X271:AA271"/>
    <mergeCell ref="AB271:AE271"/>
    <mergeCell ref="AF271:AI271"/>
    <mergeCell ref="AJ271:AM271"/>
    <mergeCell ref="AN271:AQ271"/>
    <mergeCell ref="AR271:AU271"/>
    <mergeCell ref="AR270:AU270"/>
    <mergeCell ref="AV270:AY270"/>
    <mergeCell ref="AZ270:BC270"/>
    <mergeCell ref="BD270:BG270"/>
    <mergeCell ref="BH270:BK270"/>
    <mergeCell ref="BL270:BO270"/>
    <mergeCell ref="BL269:BO269"/>
    <mergeCell ref="BP269:BS269"/>
    <mergeCell ref="BT269:BW269"/>
    <mergeCell ref="A270:U270"/>
    <mergeCell ref="V270:W270"/>
    <mergeCell ref="X270:AA270"/>
    <mergeCell ref="AB270:AE270"/>
    <mergeCell ref="AF270:AI270"/>
    <mergeCell ref="AJ270:AM270"/>
    <mergeCell ref="AN270:AQ270"/>
    <mergeCell ref="BT268:BW268"/>
    <mergeCell ref="C269:U269"/>
    <mergeCell ref="V269:W269"/>
    <mergeCell ref="X269:AA269"/>
    <mergeCell ref="AB269:AE269"/>
    <mergeCell ref="AF269:AI269"/>
    <mergeCell ref="AJ269:AM269"/>
    <mergeCell ref="AN269:AQ269"/>
    <mergeCell ref="AR269:AU269"/>
    <mergeCell ref="AV269:AY269"/>
    <mergeCell ref="AV268:AY268"/>
    <mergeCell ref="AZ268:BC268"/>
    <mergeCell ref="BD268:BG268"/>
    <mergeCell ref="BH268:BK268"/>
    <mergeCell ref="BL268:BO268"/>
    <mergeCell ref="BP268:BS268"/>
    <mergeCell ref="BP267:BS267"/>
    <mergeCell ref="BT267:BW267"/>
    <mergeCell ref="A268:U268"/>
    <mergeCell ref="V268:W268"/>
    <mergeCell ref="X268:AA268"/>
    <mergeCell ref="AB268:AE268"/>
    <mergeCell ref="AF268:AI268"/>
    <mergeCell ref="AJ268:AM268"/>
    <mergeCell ref="AN268:AQ268"/>
    <mergeCell ref="AR268:AU268"/>
    <mergeCell ref="AN267:AQ267"/>
    <mergeCell ref="AR267:AU267"/>
    <mergeCell ref="AV267:AY267"/>
    <mergeCell ref="AZ267:BC267"/>
    <mergeCell ref="BD267:BG267"/>
    <mergeCell ref="BH267:BK267"/>
    <mergeCell ref="A267:U267"/>
    <mergeCell ref="V267:W267"/>
    <mergeCell ref="X267:AA267"/>
    <mergeCell ref="AB267:AE267"/>
    <mergeCell ref="AF267:AI267"/>
    <mergeCell ref="AJ267:AM267"/>
    <mergeCell ref="A265:U266"/>
    <mergeCell ref="AZ265:BG265"/>
    <mergeCell ref="AZ266:BA266"/>
    <mergeCell ref="BB266:BC266"/>
    <mergeCell ref="BD266:BE266"/>
    <mergeCell ref="BF266:BG266"/>
    <mergeCell ref="AL264:AM266"/>
    <mergeCell ref="AN264:AO266"/>
    <mergeCell ref="AP264:AQ266"/>
    <mergeCell ref="AV264:AW266"/>
    <mergeCell ref="AR262:AS266"/>
    <mergeCell ref="AT262:AU266"/>
    <mergeCell ref="AX264:AY266"/>
    <mergeCell ref="AF263:AQ263"/>
    <mergeCell ref="AF264:AG266"/>
    <mergeCell ref="AH264:AI266"/>
    <mergeCell ref="AJ264:AK266"/>
    <mergeCell ref="A256:B256"/>
    <mergeCell ref="A258:U264"/>
    <mergeCell ref="V258:W266"/>
    <mergeCell ref="X258:Y266"/>
    <mergeCell ref="Z258:AA266"/>
    <mergeCell ref="AB258:AQ260"/>
    <mergeCell ref="AB261:AQ261"/>
    <mergeCell ref="AB262:AC266"/>
    <mergeCell ref="AD262:AE266"/>
    <mergeCell ref="AF262:AQ262"/>
    <mergeCell ref="BD211:BG211"/>
    <mergeCell ref="BH211:BK211"/>
    <mergeCell ref="BL211:BO211"/>
    <mergeCell ref="BP211:BS211"/>
    <mergeCell ref="BT211:BW211"/>
    <mergeCell ref="BD213:BG213"/>
    <mergeCell ref="BH213:BK213"/>
    <mergeCell ref="BL213:BO213"/>
    <mergeCell ref="BP213:BS213"/>
    <mergeCell ref="BT213:BW213"/>
    <mergeCell ref="AF218:AI218"/>
    <mergeCell ref="AJ218:AM218"/>
    <mergeCell ref="AN218:AQ218"/>
    <mergeCell ref="AR218:AU218"/>
    <mergeCell ref="AV218:AY218"/>
    <mergeCell ref="BL210:BO210"/>
    <mergeCell ref="BD218:BG218"/>
    <mergeCell ref="BH218:BK218"/>
    <mergeCell ref="BL218:BO218"/>
    <mergeCell ref="AR212:AU212"/>
    <mergeCell ref="C211:AC211"/>
    <mergeCell ref="AF211:AI211"/>
    <mergeCell ref="AJ211:AM211"/>
    <mergeCell ref="AN211:AQ211"/>
    <mergeCell ref="AR211:AU211"/>
    <mergeCell ref="AV211:AY211"/>
    <mergeCell ref="AZ211:BC211"/>
    <mergeCell ref="BT209:BW209"/>
    <mergeCell ref="C210:AC210"/>
    <mergeCell ref="AF210:AI210"/>
    <mergeCell ref="AJ210:AM210"/>
    <mergeCell ref="AN210:AQ210"/>
    <mergeCell ref="AR210:AU210"/>
    <mergeCell ref="AV210:AY210"/>
    <mergeCell ref="AZ210:BC210"/>
    <mergeCell ref="BD210:BG210"/>
    <mergeCell ref="BH210:BK210"/>
    <mergeCell ref="AZ209:BC209"/>
    <mergeCell ref="AV208:AY208"/>
    <mergeCell ref="BD209:BG209"/>
    <mergeCell ref="BH209:BK209"/>
    <mergeCell ref="BL209:BO209"/>
    <mergeCell ref="BP209:BS209"/>
    <mergeCell ref="BL208:BO208"/>
    <mergeCell ref="BP208:BS208"/>
    <mergeCell ref="C209:AC209"/>
    <mergeCell ref="AF209:AI209"/>
    <mergeCell ref="AJ209:AM209"/>
    <mergeCell ref="AN209:AQ209"/>
    <mergeCell ref="AR209:AU209"/>
    <mergeCell ref="AV209:AY209"/>
    <mergeCell ref="AF208:AI208"/>
    <mergeCell ref="BP206:BS206"/>
    <mergeCell ref="BT208:BW208"/>
    <mergeCell ref="AZ206:BC206"/>
    <mergeCell ref="BD206:BG206"/>
    <mergeCell ref="BT206:BW206"/>
    <mergeCell ref="BH208:BK208"/>
    <mergeCell ref="BH207:BK207"/>
    <mergeCell ref="BL207:BO207"/>
    <mergeCell ref="BP207:BS207"/>
    <mergeCell ref="BT207:BW207"/>
    <mergeCell ref="BL206:BO206"/>
    <mergeCell ref="AJ208:AM208"/>
    <mergeCell ref="AN208:AQ208"/>
    <mergeCell ref="AR208:AU208"/>
    <mergeCell ref="AZ208:BC208"/>
    <mergeCell ref="BD208:BG208"/>
    <mergeCell ref="BH206:BK206"/>
    <mergeCell ref="BD207:BG207"/>
    <mergeCell ref="AZ207:BC207"/>
    <mergeCell ref="C206:AC206"/>
    <mergeCell ref="AF206:AI206"/>
    <mergeCell ref="AJ206:AM206"/>
    <mergeCell ref="AN206:AQ206"/>
    <mergeCell ref="AR206:AU206"/>
    <mergeCell ref="AV206:AY206"/>
    <mergeCell ref="AV205:AY205"/>
    <mergeCell ref="AZ205:BC205"/>
    <mergeCell ref="BD205:BG205"/>
    <mergeCell ref="BL205:BO205"/>
    <mergeCell ref="BP205:BS205"/>
    <mergeCell ref="BT205:BW205"/>
    <mergeCell ref="BH205:BK205"/>
    <mergeCell ref="BD204:BG204"/>
    <mergeCell ref="BH204:BK204"/>
    <mergeCell ref="BL204:BO204"/>
    <mergeCell ref="BP204:BS204"/>
    <mergeCell ref="BT204:BW204"/>
    <mergeCell ref="C205:AC205"/>
    <mergeCell ref="AF205:AI205"/>
    <mergeCell ref="AJ205:AM205"/>
    <mergeCell ref="AN205:AQ205"/>
    <mergeCell ref="AR205:AU205"/>
    <mergeCell ref="AF204:AI204"/>
    <mergeCell ref="AJ204:AM204"/>
    <mergeCell ref="AN204:AQ204"/>
    <mergeCell ref="AR204:AU204"/>
    <mergeCell ref="AV204:AY204"/>
    <mergeCell ref="AZ204:BC204"/>
    <mergeCell ref="BT202:BW202"/>
    <mergeCell ref="DX416:EA416"/>
    <mergeCell ref="EB416:EE416"/>
    <mergeCell ref="BH234:BK234"/>
    <mergeCell ref="BL234:BO234"/>
    <mergeCell ref="BP234:BS234"/>
    <mergeCell ref="BT234:BW234"/>
    <mergeCell ref="BH203:BK203"/>
    <mergeCell ref="BL203:BO203"/>
    <mergeCell ref="BP203:BS203"/>
    <mergeCell ref="AV202:AY202"/>
    <mergeCell ref="AZ202:BC202"/>
    <mergeCell ref="BD202:BG202"/>
    <mergeCell ref="BH202:BK202"/>
    <mergeCell ref="BL202:BO202"/>
    <mergeCell ref="BP202:BS202"/>
    <mergeCell ref="BD201:BG201"/>
    <mergeCell ref="BH201:BK201"/>
    <mergeCell ref="BL201:BO201"/>
    <mergeCell ref="BP201:BS201"/>
    <mergeCell ref="BT201:BW201"/>
    <mergeCell ref="C202:AC202"/>
    <mergeCell ref="AF202:AI202"/>
    <mergeCell ref="AJ202:AM202"/>
    <mergeCell ref="AN202:AQ202"/>
    <mergeCell ref="AR202:AU202"/>
    <mergeCell ref="BL200:BO200"/>
    <mergeCell ref="BP200:BS200"/>
    <mergeCell ref="BT200:BW200"/>
    <mergeCell ref="C201:AC201"/>
    <mergeCell ref="AF201:AI201"/>
    <mergeCell ref="AJ201:AM201"/>
    <mergeCell ref="AN201:AQ201"/>
    <mergeCell ref="AR201:AU201"/>
    <mergeCell ref="AV201:AY201"/>
    <mergeCell ref="AZ201:BC201"/>
    <mergeCell ref="BT199:BW199"/>
    <mergeCell ref="C200:AC200"/>
    <mergeCell ref="AF200:AI200"/>
    <mergeCell ref="AJ200:AM200"/>
    <mergeCell ref="AN200:AQ200"/>
    <mergeCell ref="AR200:AU200"/>
    <mergeCell ref="AV200:AY200"/>
    <mergeCell ref="AZ200:BC200"/>
    <mergeCell ref="BD200:BG200"/>
    <mergeCell ref="BH200:BK200"/>
    <mergeCell ref="AV199:AY199"/>
    <mergeCell ref="AZ199:BC199"/>
    <mergeCell ref="BD199:BG199"/>
    <mergeCell ref="BH199:BK199"/>
    <mergeCell ref="BL199:BO199"/>
    <mergeCell ref="BP199:BS199"/>
    <mergeCell ref="BD198:BG198"/>
    <mergeCell ref="BH198:BK198"/>
    <mergeCell ref="BL198:BO198"/>
    <mergeCell ref="BP198:BS198"/>
    <mergeCell ref="BT198:BW198"/>
    <mergeCell ref="C199:AC199"/>
    <mergeCell ref="AF199:AI199"/>
    <mergeCell ref="AJ199:AM199"/>
    <mergeCell ref="AN199:AQ199"/>
    <mergeCell ref="AR199:AU199"/>
    <mergeCell ref="BL197:BO197"/>
    <mergeCell ref="BP197:BS197"/>
    <mergeCell ref="BT197:BW197"/>
    <mergeCell ref="C198:AC198"/>
    <mergeCell ref="AF198:AI198"/>
    <mergeCell ref="AJ198:AM198"/>
    <mergeCell ref="AN198:AQ198"/>
    <mergeCell ref="AR198:AU198"/>
    <mergeCell ref="AV198:AY198"/>
    <mergeCell ref="AZ198:BC198"/>
    <mergeCell ref="BT196:BW196"/>
    <mergeCell ref="C197:AC197"/>
    <mergeCell ref="AF197:AI197"/>
    <mergeCell ref="AJ197:AM197"/>
    <mergeCell ref="AN197:AQ197"/>
    <mergeCell ref="AR197:AU197"/>
    <mergeCell ref="AV197:AY197"/>
    <mergeCell ref="AZ197:BC197"/>
    <mergeCell ref="BD197:BG197"/>
    <mergeCell ref="BH197:BK197"/>
    <mergeCell ref="AV196:AY196"/>
    <mergeCell ref="AZ196:BC196"/>
    <mergeCell ref="BD196:BG196"/>
    <mergeCell ref="BH196:BK196"/>
    <mergeCell ref="BL196:BO196"/>
    <mergeCell ref="BP196:BS196"/>
    <mergeCell ref="BD195:BG195"/>
    <mergeCell ref="BH195:BK195"/>
    <mergeCell ref="BL195:BO195"/>
    <mergeCell ref="BP195:BS195"/>
    <mergeCell ref="BT195:BW195"/>
    <mergeCell ref="C196:AC196"/>
    <mergeCell ref="AF196:AI196"/>
    <mergeCell ref="AJ196:AM196"/>
    <mergeCell ref="AN196:AQ196"/>
    <mergeCell ref="AR196:AU196"/>
    <mergeCell ref="AF195:AI195"/>
    <mergeCell ref="AJ195:AM195"/>
    <mergeCell ref="AN195:AQ195"/>
    <mergeCell ref="AR195:AU195"/>
    <mergeCell ref="AV195:AY195"/>
    <mergeCell ref="AZ195:BC195"/>
    <mergeCell ref="AZ194:BC194"/>
    <mergeCell ref="BD194:BG194"/>
    <mergeCell ref="BH194:BK194"/>
    <mergeCell ref="BL194:BO194"/>
    <mergeCell ref="BP194:BS194"/>
    <mergeCell ref="BT194:BW194"/>
    <mergeCell ref="C194:AC194"/>
    <mergeCell ref="AF194:AI194"/>
    <mergeCell ref="AJ194:AM194"/>
    <mergeCell ref="AN194:AQ194"/>
    <mergeCell ref="AR194:AU194"/>
    <mergeCell ref="AV194:AY194"/>
    <mergeCell ref="AZ193:BC193"/>
    <mergeCell ref="BD193:BG193"/>
    <mergeCell ref="BH193:BK193"/>
    <mergeCell ref="BL193:BO193"/>
    <mergeCell ref="BP193:BS193"/>
    <mergeCell ref="BT193:BW193"/>
    <mergeCell ref="BD192:BG192"/>
    <mergeCell ref="BH192:BK192"/>
    <mergeCell ref="BL192:BO192"/>
    <mergeCell ref="BP192:BS192"/>
    <mergeCell ref="BT192:BW192"/>
    <mergeCell ref="AF193:AI193"/>
    <mergeCell ref="AJ193:AM193"/>
    <mergeCell ref="AN193:AQ193"/>
    <mergeCell ref="AR193:AU193"/>
    <mergeCell ref="AV193:AY193"/>
    <mergeCell ref="BL191:BO191"/>
    <mergeCell ref="BP191:BS191"/>
    <mergeCell ref="BT191:BW191"/>
    <mergeCell ref="C192:AC192"/>
    <mergeCell ref="AF192:AI192"/>
    <mergeCell ref="AJ192:AM192"/>
    <mergeCell ref="AN192:AQ192"/>
    <mergeCell ref="AR192:AU192"/>
    <mergeCell ref="AV192:AY192"/>
    <mergeCell ref="AZ192:BC192"/>
    <mergeCell ref="BT190:BW190"/>
    <mergeCell ref="C191:AC191"/>
    <mergeCell ref="AF191:AI191"/>
    <mergeCell ref="AJ191:AM191"/>
    <mergeCell ref="AN191:AQ191"/>
    <mergeCell ref="AR191:AU191"/>
    <mergeCell ref="AV191:AY191"/>
    <mergeCell ref="AZ191:BC191"/>
    <mergeCell ref="BD191:BG191"/>
    <mergeCell ref="BH191:BK191"/>
    <mergeCell ref="AV190:AY190"/>
    <mergeCell ref="AZ190:BC190"/>
    <mergeCell ref="BD190:BG190"/>
    <mergeCell ref="BH190:BK190"/>
    <mergeCell ref="BL190:BO190"/>
    <mergeCell ref="BP190:BS190"/>
    <mergeCell ref="BD189:BG189"/>
    <mergeCell ref="BH189:BK189"/>
    <mergeCell ref="BL189:BO189"/>
    <mergeCell ref="BP189:BS189"/>
    <mergeCell ref="BT189:BW189"/>
    <mergeCell ref="C190:AC190"/>
    <mergeCell ref="AF190:AI190"/>
    <mergeCell ref="AJ190:AM190"/>
    <mergeCell ref="AN190:AQ190"/>
    <mergeCell ref="AR190:AU190"/>
    <mergeCell ref="BL188:BO188"/>
    <mergeCell ref="BP188:BS188"/>
    <mergeCell ref="BT188:BW188"/>
    <mergeCell ref="C189:AC189"/>
    <mergeCell ref="AF189:AI189"/>
    <mergeCell ref="AJ189:AM189"/>
    <mergeCell ref="AN189:AQ189"/>
    <mergeCell ref="AR189:AU189"/>
    <mergeCell ref="AV189:AY189"/>
    <mergeCell ref="AZ189:BC189"/>
    <mergeCell ref="BP187:BS187"/>
    <mergeCell ref="BT187:BW187"/>
    <mergeCell ref="AF188:AI188"/>
    <mergeCell ref="AJ188:AM188"/>
    <mergeCell ref="AN188:AQ188"/>
    <mergeCell ref="AR188:AU188"/>
    <mergeCell ref="AV188:AY188"/>
    <mergeCell ref="AZ188:BC188"/>
    <mergeCell ref="BD188:BG188"/>
    <mergeCell ref="BH188:BK188"/>
    <mergeCell ref="BT186:BW186"/>
    <mergeCell ref="AF187:AI187"/>
    <mergeCell ref="AJ187:AM187"/>
    <mergeCell ref="AN187:AQ187"/>
    <mergeCell ref="AR187:AU187"/>
    <mergeCell ref="AV187:AY187"/>
    <mergeCell ref="AZ187:BC187"/>
    <mergeCell ref="BD187:BG187"/>
    <mergeCell ref="BH187:BK187"/>
    <mergeCell ref="BL187:BO187"/>
    <mergeCell ref="BH186:BK186"/>
    <mergeCell ref="BL186:BO186"/>
    <mergeCell ref="BP186:BS186"/>
    <mergeCell ref="BL185:BO185"/>
    <mergeCell ref="BP185:BS185"/>
    <mergeCell ref="BH185:BK185"/>
    <mergeCell ref="AZ185:BC185"/>
    <mergeCell ref="BD185:BG185"/>
    <mergeCell ref="AF186:AI186"/>
    <mergeCell ref="AJ186:AM186"/>
    <mergeCell ref="AN186:AQ186"/>
    <mergeCell ref="AR186:AU186"/>
    <mergeCell ref="AV186:AY186"/>
    <mergeCell ref="AZ186:BC186"/>
    <mergeCell ref="BD186:BG186"/>
    <mergeCell ref="AV185:AY185"/>
    <mergeCell ref="BD184:BG184"/>
    <mergeCell ref="AV183:AY183"/>
    <mergeCell ref="BP184:BS184"/>
    <mergeCell ref="BT185:BW185"/>
    <mergeCell ref="BT184:BW184"/>
    <mergeCell ref="A185:AC185"/>
    <mergeCell ref="AF185:AI185"/>
    <mergeCell ref="AJ185:AM185"/>
    <mergeCell ref="AN185:AQ185"/>
    <mergeCell ref="AR185:AU185"/>
    <mergeCell ref="BH183:BK183"/>
    <mergeCell ref="BL184:BO184"/>
    <mergeCell ref="BT183:BW183"/>
    <mergeCell ref="AF184:AI184"/>
    <mergeCell ref="AJ184:AM184"/>
    <mergeCell ref="AN184:AQ184"/>
    <mergeCell ref="AR184:AU184"/>
    <mergeCell ref="BH184:BK184"/>
    <mergeCell ref="AV184:AY184"/>
    <mergeCell ref="AZ184:BC184"/>
    <mergeCell ref="BP182:BS182"/>
    <mergeCell ref="AV182:AY182"/>
    <mergeCell ref="AF183:AI183"/>
    <mergeCell ref="AJ183:AM183"/>
    <mergeCell ref="AN183:AQ183"/>
    <mergeCell ref="AR183:AU183"/>
    <mergeCell ref="BL183:BO183"/>
    <mergeCell ref="BP183:BS183"/>
    <mergeCell ref="AZ183:BC183"/>
    <mergeCell ref="BD183:BG183"/>
    <mergeCell ref="A182:AC182"/>
    <mergeCell ref="AF182:AI182"/>
    <mergeCell ref="AJ182:AM182"/>
    <mergeCell ref="AN182:AQ182"/>
    <mergeCell ref="AR182:AU182"/>
    <mergeCell ref="AZ182:BC182"/>
    <mergeCell ref="AZ181:BC181"/>
    <mergeCell ref="BD181:BG181"/>
    <mergeCell ref="BH181:BK181"/>
    <mergeCell ref="BT182:BW182"/>
    <mergeCell ref="BL181:BO181"/>
    <mergeCell ref="BP181:BS181"/>
    <mergeCell ref="BT181:BW181"/>
    <mergeCell ref="BD182:BG182"/>
    <mergeCell ref="BH182:BK182"/>
    <mergeCell ref="BL182:BO182"/>
    <mergeCell ref="A181:AC181"/>
    <mergeCell ref="AF181:AI181"/>
    <mergeCell ref="AJ181:AM181"/>
    <mergeCell ref="AN181:AQ181"/>
    <mergeCell ref="AR181:AU181"/>
    <mergeCell ref="AV181:AY181"/>
    <mergeCell ref="AZ180:BC180"/>
    <mergeCell ref="BD180:BG180"/>
    <mergeCell ref="BH180:BK180"/>
    <mergeCell ref="BL180:BO180"/>
    <mergeCell ref="BP180:BS180"/>
    <mergeCell ref="BT180:BW180"/>
    <mergeCell ref="BD179:BG179"/>
    <mergeCell ref="BH179:BK179"/>
    <mergeCell ref="BL179:BO179"/>
    <mergeCell ref="BP179:BS179"/>
    <mergeCell ref="BT179:BW179"/>
    <mergeCell ref="AF180:AI180"/>
    <mergeCell ref="AJ180:AM180"/>
    <mergeCell ref="AN180:AQ180"/>
    <mergeCell ref="AR180:AU180"/>
    <mergeCell ref="AV180:AY180"/>
    <mergeCell ref="AF179:AI179"/>
    <mergeCell ref="AJ179:AM179"/>
    <mergeCell ref="AN179:AQ179"/>
    <mergeCell ref="AR179:AU179"/>
    <mergeCell ref="AV179:AY179"/>
    <mergeCell ref="AZ179:BC179"/>
    <mergeCell ref="AZ178:BC178"/>
    <mergeCell ref="BD178:BG178"/>
    <mergeCell ref="BH178:BK178"/>
    <mergeCell ref="BL178:BO178"/>
    <mergeCell ref="BP178:BS178"/>
    <mergeCell ref="BT178:BW178"/>
    <mergeCell ref="BH177:BK177"/>
    <mergeCell ref="BL177:BO177"/>
    <mergeCell ref="BP177:BS177"/>
    <mergeCell ref="BT177:BW177"/>
    <mergeCell ref="C178:AC178"/>
    <mergeCell ref="AF178:AI178"/>
    <mergeCell ref="AJ178:AM178"/>
    <mergeCell ref="AN178:AQ178"/>
    <mergeCell ref="AR178:AU178"/>
    <mergeCell ref="AV178:AY178"/>
    <mergeCell ref="BP176:BS176"/>
    <mergeCell ref="BT176:BW176"/>
    <mergeCell ref="C177:AC177"/>
    <mergeCell ref="AF177:AI177"/>
    <mergeCell ref="AJ177:AM177"/>
    <mergeCell ref="AN177:AQ177"/>
    <mergeCell ref="AR177:AU177"/>
    <mergeCell ref="AV177:AY177"/>
    <mergeCell ref="AZ177:BC177"/>
    <mergeCell ref="BD177:BG177"/>
    <mergeCell ref="BT175:BW175"/>
    <mergeCell ref="AF176:AI176"/>
    <mergeCell ref="AJ176:AM176"/>
    <mergeCell ref="AN176:AQ176"/>
    <mergeCell ref="AR176:AU176"/>
    <mergeCell ref="AV176:AY176"/>
    <mergeCell ref="AZ176:BC176"/>
    <mergeCell ref="BD176:BG176"/>
    <mergeCell ref="BH176:BK176"/>
    <mergeCell ref="BL176:BO176"/>
    <mergeCell ref="AV175:AY175"/>
    <mergeCell ref="AZ175:BC175"/>
    <mergeCell ref="BD175:BG175"/>
    <mergeCell ref="BH175:BK175"/>
    <mergeCell ref="BL175:BO175"/>
    <mergeCell ref="BP175:BS175"/>
    <mergeCell ref="BD174:BG174"/>
    <mergeCell ref="BH174:BK174"/>
    <mergeCell ref="BL174:BO174"/>
    <mergeCell ref="BP174:BS174"/>
    <mergeCell ref="BT174:BW174"/>
    <mergeCell ref="C175:AC175"/>
    <mergeCell ref="AF175:AI175"/>
    <mergeCell ref="AJ175:AM175"/>
    <mergeCell ref="AN175:AQ175"/>
    <mergeCell ref="AR175:AU175"/>
    <mergeCell ref="BL173:BO173"/>
    <mergeCell ref="BP173:BS173"/>
    <mergeCell ref="BT173:BW173"/>
    <mergeCell ref="C174:AC174"/>
    <mergeCell ref="AF174:AI174"/>
    <mergeCell ref="AJ174:AM174"/>
    <mergeCell ref="AN174:AQ174"/>
    <mergeCell ref="AR174:AU174"/>
    <mergeCell ref="AV174:AY174"/>
    <mergeCell ref="AZ174:BC174"/>
    <mergeCell ref="BT172:BW172"/>
    <mergeCell ref="C173:AC173"/>
    <mergeCell ref="AF173:AI173"/>
    <mergeCell ref="AJ173:AM173"/>
    <mergeCell ref="AN173:AQ173"/>
    <mergeCell ref="AR173:AU173"/>
    <mergeCell ref="AV173:AY173"/>
    <mergeCell ref="AZ173:BC173"/>
    <mergeCell ref="BD173:BG173"/>
    <mergeCell ref="BH173:BK173"/>
    <mergeCell ref="AV172:AY172"/>
    <mergeCell ref="AZ172:BC172"/>
    <mergeCell ref="BD172:BG172"/>
    <mergeCell ref="BH172:BK172"/>
    <mergeCell ref="BL172:BO172"/>
    <mergeCell ref="BP172:BS172"/>
    <mergeCell ref="BD171:BG171"/>
    <mergeCell ref="BH171:BK171"/>
    <mergeCell ref="BL171:BO171"/>
    <mergeCell ref="BP171:BS171"/>
    <mergeCell ref="BT171:BW171"/>
    <mergeCell ref="C172:AC172"/>
    <mergeCell ref="AF172:AI172"/>
    <mergeCell ref="AJ172:AM172"/>
    <mergeCell ref="AN172:AQ172"/>
    <mergeCell ref="AR172:AU172"/>
    <mergeCell ref="BL170:BO170"/>
    <mergeCell ref="BP170:BS170"/>
    <mergeCell ref="BT170:BW170"/>
    <mergeCell ref="C171:AC171"/>
    <mergeCell ref="AF171:AI171"/>
    <mergeCell ref="AJ171:AM171"/>
    <mergeCell ref="AN171:AQ171"/>
    <mergeCell ref="AR171:AU171"/>
    <mergeCell ref="AV171:AY171"/>
    <mergeCell ref="AZ171:BC171"/>
    <mergeCell ref="BT169:BW169"/>
    <mergeCell ref="C170:AC170"/>
    <mergeCell ref="AF170:AI170"/>
    <mergeCell ref="AJ170:AM170"/>
    <mergeCell ref="AN170:AQ170"/>
    <mergeCell ref="AR170:AU170"/>
    <mergeCell ref="AV170:AY170"/>
    <mergeCell ref="AZ170:BC170"/>
    <mergeCell ref="BD170:BG170"/>
    <mergeCell ref="BH170:BK170"/>
    <mergeCell ref="BT168:BW168"/>
    <mergeCell ref="C169:AC169"/>
    <mergeCell ref="AF169:AI169"/>
    <mergeCell ref="AJ169:AM169"/>
    <mergeCell ref="AN169:AQ169"/>
    <mergeCell ref="AZ169:BC169"/>
    <mergeCell ref="BD169:BG169"/>
    <mergeCell ref="BH169:BK169"/>
    <mergeCell ref="BL169:BO169"/>
    <mergeCell ref="BP169:BS169"/>
    <mergeCell ref="BT167:BW167"/>
    <mergeCell ref="C168:AC168"/>
    <mergeCell ref="AF168:AI168"/>
    <mergeCell ref="AJ168:AM168"/>
    <mergeCell ref="AN168:AQ168"/>
    <mergeCell ref="AR168:AU168"/>
    <mergeCell ref="BD168:BG168"/>
    <mergeCell ref="BH168:BK168"/>
    <mergeCell ref="BL168:BO168"/>
    <mergeCell ref="BP168:BS168"/>
    <mergeCell ref="BT166:BW166"/>
    <mergeCell ref="C167:AC167"/>
    <mergeCell ref="AF167:AI167"/>
    <mergeCell ref="AJ167:AM167"/>
    <mergeCell ref="AN167:AQ167"/>
    <mergeCell ref="AR167:AU167"/>
    <mergeCell ref="AV167:AY167"/>
    <mergeCell ref="BH167:BK167"/>
    <mergeCell ref="BL167:BO167"/>
    <mergeCell ref="BP167:BS167"/>
    <mergeCell ref="AF165:AI165"/>
    <mergeCell ref="AJ165:AM165"/>
    <mergeCell ref="AN165:AQ165"/>
    <mergeCell ref="AR165:AU165"/>
    <mergeCell ref="BD165:BG165"/>
    <mergeCell ref="AF166:AI166"/>
    <mergeCell ref="AJ166:AM166"/>
    <mergeCell ref="AN166:AQ166"/>
    <mergeCell ref="AR166:AU166"/>
    <mergeCell ref="BL165:BO165"/>
    <mergeCell ref="BP165:BS165"/>
    <mergeCell ref="BH164:BK164"/>
    <mergeCell ref="AV166:AY166"/>
    <mergeCell ref="AZ166:BC166"/>
    <mergeCell ref="BD166:BG166"/>
    <mergeCell ref="BL166:BO166"/>
    <mergeCell ref="BP166:BS166"/>
    <mergeCell ref="BD163:BG163"/>
    <mergeCell ref="BH163:BK163"/>
    <mergeCell ref="BL163:BO163"/>
    <mergeCell ref="BP163:BS163"/>
    <mergeCell ref="BT163:BW163"/>
    <mergeCell ref="AV165:AY165"/>
    <mergeCell ref="AZ165:BC165"/>
    <mergeCell ref="AV164:AY164"/>
    <mergeCell ref="AZ164:BC164"/>
    <mergeCell ref="BD164:BG164"/>
    <mergeCell ref="BX303:CA303"/>
    <mergeCell ref="BX304:CA304"/>
    <mergeCell ref="A164:AC164"/>
    <mergeCell ref="AD164:AE164"/>
    <mergeCell ref="AF164:AI164"/>
    <mergeCell ref="AJ164:AM164"/>
    <mergeCell ref="AN164:AQ164"/>
    <mergeCell ref="A165:AC165"/>
    <mergeCell ref="BL164:BO164"/>
    <mergeCell ref="AR164:AU164"/>
    <mergeCell ref="BD434:BG434"/>
    <mergeCell ref="BH434:BK434"/>
    <mergeCell ref="AJ401:AM401"/>
    <mergeCell ref="AN401:AQ401"/>
    <mergeCell ref="AR163:AU163"/>
    <mergeCell ref="AV163:AY163"/>
    <mergeCell ref="AZ163:BC163"/>
    <mergeCell ref="BH166:BK166"/>
    <mergeCell ref="AZ167:BC167"/>
    <mergeCell ref="BD167:BG167"/>
    <mergeCell ref="AN434:AQ434"/>
    <mergeCell ref="AR434:AU434"/>
    <mergeCell ref="AV434:AY434"/>
    <mergeCell ref="AZ434:BC434"/>
    <mergeCell ref="AV162:AW162"/>
    <mergeCell ref="AV168:AY168"/>
    <mergeCell ref="AZ168:BC168"/>
    <mergeCell ref="AR169:AU169"/>
    <mergeCell ref="AV169:AY169"/>
    <mergeCell ref="AN163:AQ163"/>
    <mergeCell ref="BL434:BO434"/>
    <mergeCell ref="BP434:BS434"/>
    <mergeCell ref="BT434:BW434"/>
    <mergeCell ref="AX162:AY162"/>
    <mergeCell ref="AZ162:BA162"/>
    <mergeCell ref="BB162:BC162"/>
    <mergeCell ref="AR260:BO260"/>
    <mergeCell ref="AR261:BO261"/>
    <mergeCell ref="AR258:CE258"/>
    <mergeCell ref="AR259:CE259"/>
    <mergeCell ref="BX434:CA434"/>
    <mergeCell ref="CB434:CE434"/>
    <mergeCell ref="CF434:CI434"/>
    <mergeCell ref="BL212:BO212"/>
    <mergeCell ref="BP212:BS212"/>
    <mergeCell ref="BT212:BW212"/>
    <mergeCell ref="BX212:CA212"/>
    <mergeCell ref="BP295:BQ300"/>
    <mergeCell ref="BR295:BS300"/>
    <mergeCell ref="BT295:CE295"/>
    <mergeCell ref="BH151:BK151"/>
    <mergeCell ref="A155:B155"/>
    <mergeCell ref="A158:AC159"/>
    <mergeCell ref="AD158:AE162"/>
    <mergeCell ref="AF158:AG162"/>
    <mergeCell ref="AH158:AI162"/>
    <mergeCell ref="AJ158:AK162"/>
    <mergeCell ref="AL158:AM162"/>
    <mergeCell ref="AZ152:BC152"/>
    <mergeCell ref="BD152:BG152"/>
    <mergeCell ref="BH140:BK140"/>
    <mergeCell ref="C151:AC151"/>
    <mergeCell ref="AD151:AE151"/>
    <mergeCell ref="AF151:AI151"/>
    <mergeCell ref="AJ151:AM151"/>
    <mergeCell ref="AN151:AQ151"/>
    <mergeCell ref="AR151:AU151"/>
    <mergeCell ref="AV151:AY151"/>
    <mergeCell ref="AZ151:BC151"/>
    <mergeCell ref="BD151:BG151"/>
    <mergeCell ref="AZ139:BC139"/>
    <mergeCell ref="BD139:BG139"/>
    <mergeCell ref="BH139:BK139"/>
    <mergeCell ref="AF140:AI140"/>
    <mergeCell ref="AJ140:AM140"/>
    <mergeCell ref="AN140:AQ140"/>
    <mergeCell ref="AR140:AU140"/>
    <mergeCell ref="AV140:AY140"/>
    <mergeCell ref="AZ140:BC140"/>
    <mergeCell ref="BD140:BG140"/>
    <mergeCell ref="AR138:AU138"/>
    <mergeCell ref="AV138:AY138"/>
    <mergeCell ref="AZ138:BC138"/>
    <mergeCell ref="BD138:BG138"/>
    <mergeCell ref="BH138:BK138"/>
    <mergeCell ref="AF139:AI139"/>
    <mergeCell ref="AJ139:AM139"/>
    <mergeCell ref="AN139:AQ139"/>
    <mergeCell ref="AR139:AU139"/>
    <mergeCell ref="AV139:AY139"/>
    <mergeCell ref="AV137:AY137"/>
    <mergeCell ref="AZ137:BC137"/>
    <mergeCell ref="BD137:BG137"/>
    <mergeCell ref="BH137:BK137"/>
    <mergeCell ref="A138:B138"/>
    <mergeCell ref="C138:AC138"/>
    <mergeCell ref="AF138:AI138"/>
    <mergeCell ref="AJ138:AM138"/>
    <mergeCell ref="AN138:AQ138"/>
    <mergeCell ref="A137:AC137"/>
    <mergeCell ref="AN137:AQ137"/>
    <mergeCell ref="A163:AC163"/>
    <mergeCell ref="AD163:AE163"/>
    <mergeCell ref="AF163:AI163"/>
    <mergeCell ref="AJ163:AM163"/>
    <mergeCell ref="AJ142:AM142"/>
    <mergeCell ref="AN142:AQ142"/>
    <mergeCell ref="A145:AC145"/>
    <mergeCell ref="AP161:AQ162"/>
    <mergeCell ref="AN161:AO162"/>
    <mergeCell ref="BH126:BK126"/>
    <mergeCell ref="C127:AC127"/>
    <mergeCell ref="AF127:AI127"/>
    <mergeCell ref="AJ127:AM127"/>
    <mergeCell ref="AN127:AQ127"/>
    <mergeCell ref="AR127:AU127"/>
    <mergeCell ref="AV127:AY127"/>
    <mergeCell ref="AZ127:BC127"/>
    <mergeCell ref="BD127:BG127"/>
    <mergeCell ref="BH127:BK127"/>
    <mergeCell ref="BD125:BG125"/>
    <mergeCell ref="BH125:BK125"/>
    <mergeCell ref="C126:AC126"/>
    <mergeCell ref="AF126:AI126"/>
    <mergeCell ref="AJ126:AM126"/>
    <mergeCell ref="AN126:AQ126"/>
    <mergeCell ref="AR126:AU126"/>
    <mergeCell ref="AV126:AY126"/>
    <mergeCell ref="AZ126:BC126"/>
    <mergeCell ref="BD126:BG126"/>
    <mergeCell ref="AZ124:BC124"/>
    <mergeCell ref="BD124:BG124"/>
    <mergeCell ref="BH124:BK124"/>
    <mergeCell ref="C125:AC125"/>
    <mergeCell ref="AF125:AI125"/>
    <mergeCell ref="AJ125:AM125"/>
    <mergeCell ref="AN125:AQ125"/>
    <mergeCell ref="AR125:AU125"/>
    <mergeCell ref="AV125:AY125"/>
    <mergeCell ref="AZ125:BC125"/>
    <mergeCell ref="C124:AC124"/>
    <mergeCell ref="AF124:AI124"/>
    <mergeCell ref="AJ124:AM124"/>
    <mergeCell ref="AN124:AQ124"/>
    <mergeCell ref="AR124:AU124"/>
    <mergeCell ref="AV124:AY124"/>
    <mergeCell ref="BH122:BK122"/>
    <mergeCell ref="C123:AC123"/>
    <mergeCell ref="AF123:AI123"/>
    <mergeCell ref="AJ123:AM123"/>
    <mergeCell ref="AN123:AQ123"/>
    <mergeCell ref="AR123:AU123"/>
    <mergeCell ref="AV123:AY123"/>
    <mergeCell ref="AZ123:BC123"/>
    <mergeCell ref="BD123:BG123"/>
    <mergeCell ref="BH123:BK123"/>
    <mergeCell ref="AZ121:BC121"/>
    <mergeCell ref="BD121:BG121"/>
    <mergeCell ref="BH121:BK121"/>
    <mergeCell ref="C122:AC122"/>
    <mergeCell ref="AF122:AI122"/>
    <mergeCell ref="AJ122:AM122"/>
    <mergeCell ref="AN122:AQ122"/>
    <mergeCell ref="AV122:AY122"/>
    <mergeCell ref="AZ122:BC122"/>
    <mergeCell ref="BD122:BG122"/>
    <mergeCell ref="C121:AC121"/>
    <mergeCell ref="AF121:AI121"/>
    <mergeCell ref="AJ121:AM121"/>
    <mergeCell ref="AN121:AQ121"/>
    <mergeCell ref="AR121:AU121"/>
    <mergeCell ref="AV121:AY121"/>
    <mergeCell ref="BH119:BK119"/>
    <mergeCell ref="C120:AC120"/>
    <mergeCell ref="AF120:AI120"/>
    <mergeCell ref="AJ120:AM120"/>
    <mergeCell ref="AN120:AQ120"/>
    <mergeCell ref="AR120:AU120"/>
    <mergeCell ref="AV120:AY120"/>
    <mergeCell ref="AZ120:BC120"/>
    <mergeCell ref="BD120:BG120"/>
    <mergeCell ref="BH120:BK120"/>
    <mergeCell ref="BD117:BG117"/>
    <mergeCell ref="BH117:BK117"/>
    <mergeCell ref="C119:AC119"/>
    <mergeCell ref="AF119:AI119"/>
    <mergeCell ref="AJ119:AM119"/>
    <mergeCell ref="AN119:AQ119"/>
    <mergeCell ref="AR119:AU119"/>
    <mergeCell ref="AV119:AY119"/>
    <mergeCell ref="AZ119:BC119"/>
    <mergeCell ref="BD119:BG119"/>
    <mergeCell ref="AZ116:BC116"/>
    <mergeCell ref="BD116:BG116"/>
    <mergeCell ref="BH116:BK116"/>
    <mergeCell ref="C117:AC117"/>
    <mergeCell ref="AF117:AI117"/>
    <mergeCell ref="AJ117:AM117"/>
    <mergeCell ref="AN117:AQ117"/>
    <mergeCell ref="AR117:AU117"/>
    <mergeCell ref="AV117:AY117"/>
    <mergeCell ref="AZ117:BC117"/>
    <mergeCell ref="C116:AC116"/>
    <mergeCell ref="AF116:AI116"/>
    <mergeCell ref="AJ116:AM116"/>
    <mergeCell ref="AN116:AQ116"/>
    <mergeCell ref="AR116:AU116"/>
    <mergeCell ref="AV116:AY116"/>
    <mergeCell ref="BH114:BK114"/>
    <mergeCell ref="C115:AC115"/>
    <mergeCell ref="AF115:AI115"/>
    <mergeCell ref="AJ115:AM115"/>
    <mergeCell ref="AN115:AQ115"/>
    <mergeCell ref="AR115:AU115"/>
    <mergeCell ref="AV115:AY115"/>
    <mergeCell ref="AZ115:BC115"/>
    <mergeCell ref="BD115:BG115"/>
    <mergeCell ref="BH115:BK115"/>
    <mergeCell ref="BD113:BG113"/>
    <mergeCell ref="BH113:BK113"/>
    <mergeCell ref="A114:AC114"/>
    <mergeCell ref="AF114:AI114"/>
    <mergeCell ref="AJ114:AM114"/>
    <mergeCell ref="AN114:AQ114"/>
    <mergeCell ref="AR114:AU114"/>
    <mergeCell ref="AV114:AY114"/>
    <mergeCell ref="AZ114:BC114"/>
    <mergeCell ref="BD114:BG114"/>
    <mergeCell ref="AZ105:BC105"/>
    <mergeCell ref="BD105:BG105"/>
    <mergeCell ref="BH105:BK105"/>
    <mergeCell ref="C113:AC113"/>
    <mergeCell ref="AF113:AI113"/>
    <mergeCell ref="AJ113:AM113"/>
    <mergeCell ref="AN113:AQ113"/>
    <mergeCell ref="AR113:AU113"/>
    <mergeCell ref="AV113:AY113"/>
    <mergeCell ref="AZ113:BC113"/>
    <mergeCell ref="C105:AC105"/>
    <mergeCell ref="AF105:AI105"/>
    <mergeCell ref="AJ105:AM105"/>
    <mergeCell ref="AN105:AQ105"/>
    <mergeCell ref="AR105:AU105"/>
    <mergeCell ref="AV105:AY105"/>
    <mergeCell ref="BH103:BK103"/>
    <mergeCell ref="C104:AC104"/>
    <mergeCell ref="AF104:AI104"/>
    <mergeCell ref="AJ104:AM104"/>
    <mergeCell ref="AN104:AQ104"/>
    <mergeCell ref="AR104:AU104"/>
    <mergeCell ref="AV104:AY104"/>
    <mergeCell ref="AZ104:BC104"/>
    <mergeCell ref="BD104:BG104"/>
    <mergeCell ref="BH104:BK104"/>
    <mergeCell ref="BD102:BG102"/>
    <mergeCell ref="BH102:BK102"/>
    <mergeCell ref="C103:AC103"/>
    <mergeCell ref="AF103:AI103"/>
    <mergeCell ref="AJ103:AM103"/>
    <mergeCell ref="AN103:AQ103"/>
    <mergeCell ref="AR103:AU103"/>
    <mergeCell ref="AV103:AY103"/>
    <mergeCell ref="AZ103:BC103"/>
    <mergeCell ref="BD103:BG103"/>
    <mergeCell ref="AZ101:BC101"/>
    <mergeCell ref="BD101:BG101"/>
    <mergeCell ref="BH101:BK101"/>
    <mergeCell ref="C102:AC102"/>
    <mergeCell ref="AF102:AI102"/>
    <mergeCell ref="AJ102:AM102"/>
    <mergeCell ref="AN102:AQ102"/>
    <mergeCell ref="AR102:AU102"/>
    <mergeCell ref="AV102:AY102"/>
    <mergeCell ref="AZ102:BC102"/>
    <mergeCell ref="C101:AC101"/>
    <mergeCell ref="AF101:AI101"/>
    <mergeCell ref="AJ101:AM101"/>
    <mergeCell ref="AN101:AQ101"/>
    <mergeCell ref="AR101:AU101"/>
    <mergeCell ref="AV101:AY101"/>
    <mergeCell ref="AN100:AQ100"/>
    <mergeCell ref="AR100:AU100"/>
    <mergeCell ref="AV100:AY100"/>
    <mergeCell ref="AZ100:BC100"/>
    <mergeCell ref="BD100:BG100"/>
    <mergeCell ref="BH100:BK100"/>
    <mergeCell ref="BD92:BG92"/>
    <mergeCell ref="BH92:BK92"/>
    <mergeCell ref="A98:AC98"/>
    <mergeCell ref="AF98:AI98"/>
    <mergeCell ref="AJ98:AM98"/>
    <mergeCell ref="AN98:AQ98"/>
    <mergeCell ref="AR98:AU98"/>
    <mergeCell ref="AV98:AY98"/>
    <mergeCell ref="AZ98:BC98"/>
    <mergeCell ref="BD98:BG98"/>
    <mergeCell ref="AZ91:BC91"/>
    <mergeCell ref="BD91:BG91"/>
    <mergeCell ref="BH91:BK91"/>
    <mergeCell ref="A92:AC92"/>
    <mergeCell ref="AF92:AI92"/>
    <mergeCell ref="AJ92:AM92"/>
    <mergeCell ref="AN92:AQ92"/>
    <mergeCell ref="AR92:AU92"/>
    <mergeCell ref="AV92:AY92"/>
    <mergeCell ref="AZ92:BC92"/>
    <mergeCell ref="AV90:AY90"/>
    <mergeCell ref="AZ90:BC90"/>
    <mergeCell ref="BD90:BG90"/>
    <mergeCell ref="BH90:BK90"/>
    <mergeCell ref="A91:AC91"/>
    <mergeCell ref="AF91:AI91"/>
    <mergeCell ref="AJ91:AM91"/>
    <mergeCell ref="AN91:AQ91"/>
    <mergeCell ref="AR91:AU91"/>
    <mergeCell ref="AV91:AY91"/>
    <mergeCell ref="A90:AC90"/>
    <mergeCell ref="AF90:AI90"/>
    <mergeCell ref="AJ90:AM90"/>
    <mergeCell ref="AN90:AQ90"/>
    <mergeCell ref="AR90:AU90"/>
    <mergeCell ref="A228:B228"/>
    <mergeCell ref="C228:AC228"/>
    <mergeCell ref="C100:AC100"/>
    <mergeCell ref="AF100:AI100"/>
    <mergeCell ref="AJ100:AM100"/>
    <mergeCell ref="BH89:BK89"/>
    <mergeCell ref="A89:AC89"/>
    <mergeCell ref="AF89:AI89"/>
    <mergeCell ref="AJ89:AM89"/>
    <mergeCell ref="AN89:AQ89"/>
    <mergeCell ref="AR89:AU89"/>
    <mergeCell ref="AV89:AY89"/>
    <mergeCell ref="AR88:AU88"/>
    <mergeCell ref="AV88:AY88"/>
    <mergeCell ref="AZ88:BC88"/>
    <mergeCell ref="BD88:BG88"/>
    <mergeCell ref="BH88:BK88"/>
    <mergeCell ref="AZ118:BC118"/>
    <mergeCell ref="BD118:BG118"/>
    <mergeCell ref="BH118:BK118"/>
    <mergeCell ref="AZ89:BC89"/>
    <mergeCell ref="BD89:BG89"/>
    <mergeCell ref="C87:AC87"/>
    <mergeCell ref="AF87:AI87"/>
    <mergeCell ref="AJ87:AM87"/>
    <mergeCell ref="AN87:AQ87"/>
    <mergeCell ref="AR87:AU87"/>
    <mergeCell ref="C226:AC226"/>
    <mergeCell ref="C88:AC88"/>
    <mergeCell ref="AF88:AI88"/>
    <mergeCell ref="AJ88:AM88"/>
    <mergeCell ref="AN88:AQ88"/>
    <mergeCell ref="C106:AC106"/>
    <mergeCell ref="AN106:AQ106"/>
    <mergeCell ref="AR106:AU106"/>
    <mergeCell ref="AV106:AY106"/>
    <mergeCell ref="AZ106:BC106"/>
    <mergeCell ref="BD106:BG106"/>
    <mergeCell ref="BD86:BG86"/>
    <mergeCell ref="BH86:BK86"/>
    <mergeCell ref="AV99:AY99"/>
    <mergeCell ref="AZ99:BC99"/>
    <mergeCell ref="BD99:BG99"/>
    <mergeCell ref="BH99:BK99"/>
    <mergeCell ref="AV87:AY87"/>
    <mergeCell ref="AZ87:BC87"/>
    <mergeCell ref="BD87:BG87"/>
    <mergeCell ref="BH87:BK87"/>
    <mergeCell ref="AF86:AI86"/>
    <mergeCell ref="AJ86:AM86"/>
    <mergeCell ref="AN86:AQ86"/>
    <mergeCell ref="AR86:AU86"/>
    <mergeCell ref="AV86:AY86"/>
    <mergeCell ref="AZ86:BC86"/>
    <mergeCell ref="BH84:BK84"/>
    <mergeCell ref="C85:AC85"/>
    <mergeCell ref="AF85:AI85"/>
    <mergeCell ref="AJ85:AM85"/>
    <mergeCell ref="AN85:AQ85"/>
    <mergeCell ref="AR85:AU85"/>
    <mergeCell ref="AV85:AY85"/>
    <mergeCell ref="AZ85:BC85"/>
    <mergeCell ref="BD85:BG85"/>
    <mergeCell ref="BH85:BK85"/>
    <mergeCell ref="BD83:BG83"/>
    <mergeCell ref="BH83:BK83"/>
    <mergeCell ref="C84:AC84"/>
    <mergeCell ref="AF84:AI84"/>
    <mergeCell ref="AJ84:AM84"/>
    <mergeCell ref="AN84:AQ84"/>
    <mergeCell ref="AR84:AU84"/>
    <mergeCell ref="AV84:AY84"/>
    <mergeCell ref="AZ84:BC84"/>
    <mergeCell ref="BD84:BG84"/>
    <mergeCell ref="AZ82:BC82"/>
    <mergeCell ref="BD82:BG82"/>
    <mergeCell ref="BH82:BK82"/>
    <mergeCell ref="C83:AC83"/>
    <mergeCell ref="AF83:AI83"/>
    <mergeCell ref="AJ83:AM83"/>
    <mergeCell ref="AN83:AQ83"/>
    <mergeCell ref="AR83:AU83"/>
    <mergeCell ref="AV83:AY83"/>
    <mergeCell ref="AZ83:BC83"/>
    <mergeCell ref="AV81:AY81"/>
    <mergeCell ref="AZ81:BC81"/>
    <mergeCell ref="BD81:BG81"/>
    <mergeCell ref="BH81:BK81"/>
    <mergeCell ref="C82:AC82"/>
    <mergeCell ref="AF82:AI82"/>
    <mergeCell ref="AJ82:AM82"/>
    <mergeCell ref="AN82:AQ82"/>
    <mergeCell ref="AR82:AU82"/>
    <mergeCell ref="AV82:AY82"/>
    <mergeCell ref="AR80:AU80"/>
    <mergeCell ref="AV80:AY80"/>
    <mergeCell ref="AZ80:BC80"/>
    <mergeCell ref="BD80:BG80"/>
    <mergeCell ref="BH80:BK80"/>
    <mergeCell ref="C81:AC81"/>
    <mergeCell ref="AF81:AI81"/>
    <mergeCell ref="AJ81:AM81"/>
    <mergeCell ref="AN81:AQ81"/>
    <mergeCell ref="AR81:AU81"/>
    <mergeCell ref="BH78:BK78"/>
    <mergeCell ref="C79:AC79"/>
    <mergeCell ref="AF79:AI79"/>
    <mergeCell ref="AJ79:AM79"/>
    <mergeCell ref="AN79:AQ79"/>
    <mergeCell ref="AR79:AU79"/>
    <mergeCell ref="AV79:AY79"/>
    <mergeCell ref="AZ79:BC79"/>
    <mergeCell ref="BD79:BG79"/>
    <mergeCell ref="BH79:BK79"/>
    <mergeCell ref="BD77:BG77"/>
    <mergeCell ref="BH77:BK77"/>
    <mergeCell ref="C78:AC78"/>
    <mergeCell ref="AF78:AI78"/>
    <mergeCell ref="AJ78:AM78"/>
    <mergeCell ref="AN78:AQ78"/>
    <mergeCell ref="AR78:AU78"/>
    <mergeCell ref="AV78:AY78"/>
    <mergeCell ref="AZ78:BC78"/>
    <mergeCell ref="BD78:BG78"/>
    <mergeCell ref="AZ76:BC76"/>
    <mergeCell ref="BD76:BG76"/>
    <mergeCell ref="BH76:BK76"/>
    <mergeCell ref="C77:AC77"/>
    <mergeCell ref="AF77:AI77"/>
    <mergeCell ref="AJ77:AM77"/>
    <mergeCell ref="AN77:AQ77"/>
    <mergeCell ref="AR77:AU77"/>
    <mergeCell ref="AV77:AY77"/>
    <mergeCell ref="AZ77:BC77"/>
    <mergeCell ref="AV75:AY75"/>
    <mergeCell ref="AZ75:BC75"/>
    <mergeCell ref="BD75:BG75"/>
    <mergeCell ref="BH75:BK75"/>
    <mergeCell ref="A76:AC76"/>
    <mergeCell ref="AF76:AI76"/>
    <mergeCell ref="AJ76:AM76"/>
    <mergeCell ref="AN76:AQ76"/>
    <mergeCell ref="AR76:AU76"/>
    <mergeCell ref="AV76:AY76"/>
    <mergeCell ref="A75:AC75"/>
    <mergeCell ref="AF75:AI75"/>
    <mergeCell ref="AJ75:AM75"/>
    <mergeCell ref="AN75:AQ75"/>
    <mergeCell ref="AR75:AU75"/>
    <mergeCell ref="C222:AC222"/>
    <mergeCell ref="C80:AC80"/>
    <mergeCell ref="AF80:AI80"/>
    <mergeCell ref="AJ80:AM80"/>
    <mergeCell ref="AN80:AQ80"/>
    <mergeCell ref="A73:AC73"/>
    <mergeCell ref="AD73:AE73"/>
    <mergeCell ref="AF73:AI73"/>
    <mergeCell ref="AJ73:AM73"/>
    <mergeCell ref="AN73:AQ73"/>
    <mergeCell ref="AR73:AU73"/>
    <mergeCell ref="AR70:AU72"/>
    <mergeCell ref="AV70:AY72"/>
    <mergeCell ref="AZ70:BC72"/>
    <mergeCell ref="BD70:BG72"/>
    <mergeCell ref="BH70:BK72"/>
    <mergeCell ref="AV73:AY73"/>
    <mergeCell ref="AZ73:BC73"/>
    <mergeCell ref="BD73:BG73"/>
    <mergeCell ref="BH73:BK73"/>
    <mergeCell ref="A67:B67"/>
    <mergeCell ref="A70:AC71"/>
    <mergeCell ref="AD70:AE72"/>
    <mergeCell ref="AF70:AI72"/>
    <mergeCell ref="AJ70:AM72"/>
    <mergeCell ref="AN70:AQ72"/>
    <mergeCell ref="A72:AC72"/>
    <mergeCell ref="AV64:AY64"/>
    <mergeCell ref="F65:AC65"/>
    <mergeCell ref="AD65:AE65"/>
    <mergeCell ref="AF65:AI65"/>
    <mergeCell ref="AJ65:AM65"/>
    <mergeCell ref="AN65:AQ65"/>
    <mergeCell ref="AR65:AU65"/>
    <mergeCell ref="AV65:AY65"/>
    <mergeCell ref="F64:AC64"/>
    <mergeCell ref="AD64:AE64"/>
    <mergeCell ref="AF64:AI64"/>
    <mergeCell ref="AJ64:AM64"/>
    <mergeCell ref="AN64:AQ64"/>
    <mergeCell ref="AR64:AU64"/>
    <mergeCell ref="AV62:AY62"/>
    <mergeCell ref="F63:AC63"/>
    <mergeCell ref="AD63:AE63"/>
    <mergeCell ref="AF63:AI63"/>
    <mergeCell ref="AJ63:AM63"/>
    <mergeCell ref="AN63:AQ63"/>
    <mergeCell ref="AR63:AU63"/>
    <mergeCell ref="AV63:AY63"/>
    <mergeCell ref="F62:AC62"/>
    <mergeCell ref="AD62:AE62"/>
    <mergeCell ref="AF62:AI62"/>
    <mergeCell ref="AJ62:AM62"/>
    <mergeCell ref="AN62:AQ62"/>
    <mergeCell ref="AR62:AU62"/>
    <mergeCell ref="AV60:AY60"/>
    <mergeCell ref="F61:AC61"/>
    <mergeCell ref="AD61:AE61"/>
    <mergeCell ref="AF61:AI61"/>
    <mergeCell ref="AJ61:AM61"/>
    <mergeCell ref="AN61:AQ61"/>
    <mergeCell ref="AR61:AU61"/>
    <mergeCell ref="AV61:AY61"/>
    <mergeCell ref="F60:AC60"/>
    <mergeCell ref="AD60:AE60"/>
    <mergeCell ref="AF60:AI60"/>
    <mergeCell ref="AJ60:AM60"/>
    <mergeCell ref="AN60:AQ60"/>
    <mergeCell ref="AR60:AU60"/>
    <mergeCell ref="AV57:AY57"/>
    <mergeCell ref="F59:AC59"/>
    <mergeCell ref="AD59:AE59"/>
    <mergeCell ref="AF59:AI59"/>
    <mergeCell ref="AJ59:AM59"/>
    <mergeCell ref="AN59:AQ59"/>
    <mergeCell ref="AF54:AI54"/>
    <mergeCell ref="AR59:AU59"/>
    <mergeCell ref="AV59:AY59"/>
    <mergeCell ref="F57:AC57"/>
    <mergeCell ref="AD57:AE57"/>
    <mergeCell ref="AF57:AI57"/>
    <mergeCell ref="AJ57:AM57"/>
    <mergeCell ref="AN57:AQ57"/>
    <mergeCell ref="AR57:AU57"/>
    <mergeCell ref="AD56:AE56"/>
    <mergeCell ref="AN53:AQ53"/>
    <mergeCell ref="AV54:AY54"/>
    <mergeCell ref="F56:AC56"/>
    <mergeCell ref="AF56:AI56"/>
    <mergeCell ref="AJ56:AM56"/>
    <mergeCell ref="AN56:AQ56"/>
    <mergeCell ref="AR56:AU56"/>
    <mergeCell ref="AV56:AY56"/>
    <mergeCell ref="F54:AC54"/>
    <mergeCell ref="AD54:AE54"/>
    <mergeCell ref="AR52:AU52"/>
    <mergeCell ref="AJ54:AM54"/>
    <mergeCell ref="AN54:AQ54"/>
    <mergeCell ref="AR54:AU54"/>
    <mergeCell ref="AV52:AY52"/>
    <mergeCell ref="D53:E53"/>
    <mergeCell ref="F53:AC53"/>
    <mergeCell ref="AD53:AE53"/>
    <mergeCell ref="AF53:AI53"/>
    <mergeCell ref="AJ53:AM53"/>
    <mergeCell ref="AV51:AY51"/>
    <mergeCell ref="F50:AC50"/>
    <mergeCell ref="AD50:AE50"/>
    <mergeCell ref="AR53:AU53"/>
    <mergeCell ref="AV53:AY53"/>
    <mergeCell ref="D52:AC52"/>
    <mergeCell ref="AD52:AE52"/>
    <mergeCell ref="AF52:AI52"/>
    <mergeCell ref="AJ52:AM52"/>
    <mergeCell ref="AN52:AQ52"/>
    <mergeCell ref="F51:AC51"/>
    <mergeCell ref="AD51:AE51"/>
    <mergeCell ref="AF51:AI51"/>
    <mergeCell ref="AJ51:AM51"/>
    <mergeCell ref="AN51:AQ51"/>
    <mergeCell ref="AR51:AU51"/>
    <mergeCell ref="AJ50:AM50"/>
    <mergeCell ref="AN50:AQ50"/>
    <mergeCell ref="AR50:AU50"/>
    <mergeCell ref="AR47:AU47"/>
    <mergeCell ref="AV47:AY47"/>
    <mergeCell ref="AV48:AY48"/>
    <mergeCell ref="AV50:AY50"/>
    <mergeCell ref="AR49:AU49"/>
    <mergeCell ref="AV49:AY49"/>
    <mergeCell ref="F48:AC48"/>
    <mergeCell ref="AD48:AE48"/>
    <mergeCell ref="AF48:AI48"/>
    <mergeCell ref="AJ48:AM48"/>
    <mergeCell ref="AN48:AQ48"/>
    <mergeCell ref="AR48:AU48"/>
    <mergeCell ref="D47:E47"/>
    <mergeCell ref="F47:AC47"/>
    <mergeCell ref="AD47:AE47"/>
    <mergeCell ref="AF47:AI47"/>
    <mergeCell ref="AJ47:AM47"/>
    <mergeCell ref="AN47:AQ47"/>
    <mergeCell ref="AV45:AY45"/>
    <mergeCell ref="D46:AC46"/>
    <mergeCell ref="AD46:AE46"/>
    <mergeCell ref="AF46:AI46"/>
    <mergeCell ref="AJ46:AM46"/>
    <mergeCell ref="AN46:AQ46"/>
    <mergeCell ref="AR46:AU46"/>
    <mergeCell ref="F45:AC45"/>
    <mergeCell ref="AD45:AE45"/>
    <mergeCell ref="AF45:AI45"/>
    <mergeCell ref="AJ45:AM45"/>
    <mergeCell ref="AN45:AQ45"/>
    <mergeCell ref="AR45:AU45"/>
    <mergeCell ref="AV43:AY43"/>
    <mergeCell ref="F44:AC44"/>
    <mergeCell ref="AD44:AE44"/>
    <mergeCell ref="AF44:AI44"/>
    <mergeCell ref="AJ44:AM44"/>
    <mergeCell ref="AN44:AQ44"/>
    <mergeCell ref="AR44:AU44"/>
    <mergeCell ref="AV44:AY44"/>
    <mergeCell ref="F43:AC43"/>
    <mergeCell ref="AD43:AE43"/>
    <mergeCell ref="AF43:AI43"/>
    <mergeCell ref="AJ43:AM43"/>
    <mergeCell ref="AN43:AQ43"/>
    <mergeCell ref="AR43:AU43"/>
    <mergeCell ref="AV41:AY41"/>
    <mergeCell ref="F42:AC42"/>
    <mergeCell ref="AD42:AE42"/>
    <mergeCell ref="AF42:AI42"/>
    <mergeCell ref="AJ42:AM42"/>
    <mergeCell ref="AN42:AQ42"/>
    <mergeCell ref="AR42:AU42"/>
    <mergeCell ref="AV42:AY42"/>
    <mergeCell ref="F41:AC41"/>
    <mergeCell ref="AD41:AE41"/>
    <mergeCell ref="AF41:AI41"/>
    <mergeCell ref="AJ41:AM41"/>
    <mergeCell ref="AN41:AQ41"/>
    <mergeCell ref="AR41:AU41"/>
    <mergeCell ref="AV39:AY39"/>
    <mergeCell ref="F40:AC40"/>
    <mergeCell ref="AD40:AE40"/>
    <mergeCell ref="AF40:AI40"/>
    <mergeCell ref="AJ40:AM40"/>
    <mergeCell ref="AN40:AQ40"/>
    <mergeCell ref="AR40:AU40"/>
    <mergeCell ref="AV40:AY40"/>
    <mergeCell ref="F39:AC39"/>
    <mergeCell ref="AD39:AE39"/>
    <mergeCell ref="AF39:AI39"/>
    <mergeCell ref="AJ39:AM39"/>
    <mergeCell ref="AN39:AQ39"/>
    <mergeCell ref="AR39:AU39"/>
    <mergeCell ref="AV37:AY37"/>
    <mergeCell ref="F38:AC38"/>
    <mergeCell ref="AD38:AE38"/>
    <mergeCell ref="AF38:AI38"/>
    <mergeCell ref="AJ38:AM38"/>
    <mergeCell ref="AN38:AQ38"/>
    <mergeCell ref="AR38:AU38"/>
    <mergeCell ref="AV38:AY38"/>
    <mergeCell ref="F37:AC37"/>
    <mergeCell ref="AD37:AE37"/>
    <mergeCell ref="AF37:AI37"/>
    <mergeCell ref="AJ37:AM37"/>
    <mergeCell ref="AN37:AQ37"/>
    <mergeCell ref="AR37:AU37"/>
    <mergeCell ref="AV35:AY35"/>
    <mergeCell ref="F36:AC36"/>
    <mergeCell ref="AD36:AE36"/>
    <mergeCell ref="AF36:AI36"/>
    <mergeCell ref="AJ36:AM36"/>
    <mergeCell ref="AN36:AQ36"/>
    <mergeCell ref="AR36:AU36"/>
    <mergeCell ref="AV36:AY36"/>
    <mergeCell ref="F35:AC35"/>
    <mergeCell ref="AD35:AE35"/>
    <mergeCell ref="AF35:AI35"/>
    <mergeCell ref="AJ35:AM35"/>
    <mergeCell ref="AN35:AQ35"/>
    <mergeCell ref="AR35:AU35"/>
    <mergeCell ref="AV33:AY33"/>
    <mergeCell ref="F34:AC34"/>
    <mergeCell ref="AD34:AE34"/>
    <mergeCell ref="AF34:AI34"/>
    <mergeCell ref="AJ34:AM34"/>
    <mergeCell ref="AN34:AQ34"/>
    <mergeCell ref="AR34:AU34"/>
    <mergeCell ref="AV34:AY34"/>
    <mergeCell ref="F33:AC33"/>
    <mergeCell ref="AD33:AE33"/>
    <mergeCell ref="AF33:AI33"/>
    <mergeCell ref="AJ33:AM33"/>
    <mergeCell ref="AN33:AQ33"/>
    <mergeCell ref="AR33:AU33"/>
    <mergeCell ref="AV31:AY31"/>
    <mergeCell ref="F32:AC32"/>
    <mergeCell ref="AD32:AE32"/>
    <mergeCell ref="AF32:AI32"/>
    <mergeCell ref="AJ32:AM32"/>
    <mergeCell ref="AN32:AQ32"/>
    <mergeCell ref="AR32:AU32"/>
    <mergeCell ref="AV32:AY32"/>
    <mergeCell ref="F31:AC31"/>
    <mergeCell ref="AD31:AE31"/>
    <mergeCell ref="AF31:AI31"/>
    <mergeCell ref="AJ31:AM31"/>
    <mergeCell ref="AN31:AQ31"/>
    <mergeCell ref="AR31:AU31"/>
    <mergeCell ref="AV29:AY29"/>
    <mergeCell ref="F30:AC30"/>
    <mergeCell ref="AD30:AE30"/>
    <mergeCell ref="AF30:AI30"/>
    <mergeCell ref="AJ30:AM30"/>
    <mergeCell ref="AN30:AQ30"/>
    <mergeCell ref="AR30:AU30"/>
    <mergeCell ref="AV30:AY30"/>
    <mergeCell ref="F29:AC29"/>
    <mergeCell ref="AD29:AE29"/>
    <mergeCell ref="AF29:AI29"/>
    <mergeCell ref="AJ29:AM29"/>
    <mergeCell ref="AN29:AQ29"/>
    <mergeCell ref="AR29:AU29"/>
    <mergeCell ref="AV27:AY27"/>
    <mergeCell ref="F28:AC28"/>
    <mergeCell ref="AD28:AE28"/>
    <mergeCell ref="AF28:AI28"/>
    <mergeCell ref="AJ28:AM28"/>
    <mergeCell ref="AN28:AQ28"/>
    <mergeCell ref="AR28:AU28"/>
    <mergeCell ref="AV28:AY28"/>
    <mergeCell ref="F27:AC27"/>
    <mergeCell ref="AD27:AE27"/>
    <mergeCell ref="AF27:AI27"/>
    <mergeCell ref="AJ27:AM27"/>
    <mergeCell ref="AN27:AQ27"/>
    <mergeCell ref="AR27:AU27"/>
    <mergeCell ref="AR25:AU25"/>
    <mergeCell ref="AV25:AY25"/>
    <mergeCell ref="F26:AC26"/>
    <mergeCell ref="AD26:AE26"/>
    <mergeCell ref="AF26:AI26"/>
    <mergeCell ref="AJ26:AM26"/>
    <mergeCell ref="AN26:AQ26"/>
    <mergeCell ref="AR26:AU26"/>
    <mergeCell ref="AV26:AY26"/>
    <mergeCell ref="D25:E25"/>
    <mergeCell ref="F25:AC25"/>
    <mergeCell ref="AD25:AE25"/>
    <mergeCell ref="AF25:AI25"/>
    <mergeCell ref="AJ25:AM25"/>
    <mergeCell ref="AN25:AQ25"/>
    <mergeCell ref="AV23:AY23"/>
    <mergeCell ref="D24:AC24"/>
    <mergeCell ref="AD24:AE24"/>
    <mergeCell ref="AF24:AI24"/>
    <mergeCell ref="AJ24:AM24"/>
    <mergeCell ref="AN24:AQ24"/>
    <mergeCell ref="AR24:AU24"/>
    <mergeCell ref="AV24:AY24"/>
    <mergeCell ref="D23:AC23"/>
    <mergeCell ref="AD23:AE23"/>
    <mergeCell ref="AV20:AW22"/>
    <mergeCell ref="AT20:AU22"/>
    <mergeCell ref="AN15:AQ15"/>
    <mergeCell ref="AV15:AY15"/>
    <mergeCell ref="AR20:AS22"/>
    <mergeCell ref="AX20:AY22"/>
    <mergeCell ref="AL22:AM22"/>
    <mergeCell ref="AJ15:AM15"/>
    <mergeCell ref="AR15:AU15"/>
    <mergeCell ref="AF23:AI23"/>
    <mergeCell ref="AJ23:AM23"/>
    <mergeCell ref="AN23:AQ23"/>
    <mergeCell ref="AR23:AU23"/>
    <mergeCell ref="AF21:AM21"/>
    <mergeCell ref="A17:B17"/>
    <mergeCell ref="D20:AC21"/>
    <mergeCell ref="AD20:AE22"/>
    <mergeCell ref="AF20:AM20"/>
    <mergeCell ref="AN20:AO22"/>
    <mergeCell ref="AP20:AQ22"/>
    <mergeCell ref="D22:AC22"/>
    <mergeCell ref="AF22:AG22"/>
    <mergeCell ref="AH22:AI22"/>
    <mergeCell ref="AJ22:AK22"/>
    <mergeCell ref="AR14:AU14"/>
    <mergeCell ref="AV14:AY14"/>
    <mergeCell ref="A15:Q15"/>
    <mergeCell ref="R15:S15"/>
    <mergeCell ref="T15:W15"/>
    <mergeCell ref="X15:AA15"/>
    <mergeCell ref="AB15:AE15"/>
    <mergeCell ref="AF15:AI15"/>
    <mergeCell ref="AR13:AU13"/>
    <mergeCell ref="AV13:AY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2:AU12"/>
    <mergeCell ref="AV12:AY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R11:AU11"/>
    <mergeCell ref="AV11:AY11"/>
    <mergeCell ref="A12:Q12"/>
    <mergeCell ref="R12:S12"/>
    <mergeCell ref="T12:W12"/>
    <mergeCell ref="X12:AA12"/>
    <mergeCell ref="AB12:AE12"/>
    <mergeCell ref="AF12:AI12"/>
    <mergeCell ref="AJ12:AM12"/>
    <mergeCell ref="AN12:AQ12"/>
    <mergeCell ref="AR10:AU10"/>
    <mergeCell ref="AV10:AY10"/>
    <mergeCell ref="A11:Q11"/>
    <mergeCell ref="R11:S11"/>
    <mergeCell ref="T11:W11"/>
    <mergeCell ref="X11:AA11"/>
    <mergeCell ref="AB11:AE11"/>
    <mergeCell ref="AF11:AI11"/>
    <mergeCell ref="AJ11:AM11"/>
    <mergeCell ref="AN11:AQ11"/>
    <mergeCell ref="AR9:AU9"/>
    <mergeCell ref="AV9:AY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8:AU8"/>
    <mergeCell ref="AV8:AY8"/>
    <mergeCell ref="A9:Q9"/>
    <mergeCell ref="R9:S9"/>
    <mergeCell ref="T9:W9"/>
    <mergeCell ref="X9:AA9"/>
    <mergeCell ref="AB9:AE9"/>
    <mergeCell ref="AF9:AI9"/>
    <mergeCell ref="AJ9:AM9"/>
    <mergeCell ref="AN9:AQ9"/>
    <mergeCell ref="AV7:AW7"/>
    <mergeCell ref="AX7:AY7"/>
    <mergeCell ref="A8:Q8"/>
    <mergeCell ref="R8:S8"/>
    <mergeCell ref="T8:W8"/>
    <mergeCell ref="X8:AA8"/>
    <mergeCell ref="AB8:AE8"/>
    <mergeCell ref="AF8:AI8"/>
    <mergeCell ref="AJ8:AM8"/>
    <mergeCell ref="AN8:AQ8"/>
    <mergeCell ref="AF7:AG7"/>
    <mergeCell ref="AH7:AI7"/>
    <mergeCell ref="AJ7:AK7"/>
    <mergeCell ref="AR7:AS7"/>
    <mergeCell ref="Z7:AA7"/>
    <mergeCell ref="AT7:AU7"/>
    <mergeCell ref="AF5:AM5"/>
    <mergeCell ref="AN5:AO7"/>
    <mergeCell ref="AP5:AQ7"/>
    <mergeCell ref="AL7:AM7"/>
    <mergeCell ref="AR5:AY5"/>
    <mergeCell ref="T6:AA6"/>
    <mergeCell ref="AF6:AM6"/>
    <mergeCell ref="AR6:AY6"/>
    <mergeCell ref="T7:U7"/>
    <mergeCell ref="V7:W7"/>
    <mergeCell ref="A2:B2"/>
    <mergeCell ref="A5:Q6"/>
    <mergeCell ref="R5:S7"/>
    <mergeCell ref="T5:AA5"/>
    <mergeCell ref="AB5:AC7"/>
    <mergeCell ref="AD5:AE7"/>
    <mergeCell ref="A7:Q7"/>
    <mergeCell ref="X7:Y7"/>
    <mergeCell ref="BP1395:BQ1397"/>
    <mergeCell ref="BR1395:BS1397"/>
    <mergeCell ref="BT1395:BU1397"/>
    <mergeCell ref="BV1395:BW1397"/>
    <mergeCell ref="BP1398:BS1398"/>
    <mergeCell ref="BT1398:BW1398"/>
    <mergeCell ref="BP1399:BS1399"/>
    <mergeCell ref="BT1399:BW1399"/>
    <mergeCell ref="BP1400:BS1400"/>
    <mergeCell ref="BT1400:BW1400"/>
    <mergeCell ref="BP1401:BS1401"/>
    <mergeCell ref="BT1401:BW1401"/>
    <mergeCell ref="BP1402:BS1402"/>
    <mergeCell ref="BT1402:BW1402"/>
    <mergeCell ref="BP1403:BS1403"/>
    <mergeCell ref="BT1403:BW1403"/>
    <mergeCell ref="BP1404:BS1404"/>
    <mergeCell ref="BT1404:BW1404"/>
    <mergeCell ref="BP1405:BS1405"/>
    <mergeCell ref="BT1405:BW1405"/>
    <mergeCell ref="BP1406:BS1406"/>
    <mergeCell ref="BT1406:BW1406"/>
    <mergeCell ref="BP1407:BS1407"/>
    <mergeCell ref="BT1407:BW1407"/>
    <mergeCell ref="BP1408:BS1408"/>
    <mergeCell ref="BT1408:BW1408"/>
    <mergeCell ref="BP1409:BS1409"/>
    <mergeCell ref="BT1409:BW1409"/>
    <mergeCell ref="BP1410:BS1410"/>
    <mergeCell ref="BT1410:BW1410"/>
    <mergeCell ref="BP1411:BS1411"/>
    <mergeCell ref="BT1411:BW1411"/>
    <mergeCell ref="BP1412:BS1412"/>
    <mergeCell ref="BT1412:BW1412"/>
    <mergeCell ref="BP1413:BS1413"/>
    <mergeCell ref="BT1413:BW1413"/>
    <mergeCell ref="BP1414:BS1414"/>
    <mergeCell ref="BT1414:BW1414"/>
    <mergeCell ref="BP1415:BS1415"/>
    <mergeCell ref="BT1415:BW1415"/>
    <mergeCell ref="BP1416:BS1416"/>
    <mergeCell ref="BT1416:BW1416"/>
    <mergeCell ref="BP1417:BS1417"/>
    <mergeCell ref="BT1417:BW1417"/>
    <mergeCell ref="BP1418:BS1418"/>
    <mergeCell ref="BT1418:BW1418"/>
    <mergeCell ref="BP1419:BS1419"/>
    <mergeCell ref="BT1419:BW1419"/>
    <mergeCell ref="BP1420:BS1420"/>
    <mergeCell ref="BT1420:BW1420"/>
    <mergeCell ref="H386:O386"/>
    <mergeCell ref="P386:W386"/>
    <mergeCell ref="X386:AE386"/>
    <mergeCell ref="AF386:AM386"/>
    <mergeCell ref="AN386:AU386"/>
    <mergeCell ref="AZ719:BC719"/>
    <mergeCell ref="AZ717:BC717"/>
    <mergeCell ref="AZ718:BC718"/>
    <mergeCell ref="AZ720:BC720"/>
    <mergeCell ref="X330:AA330"/>
    <mergeCell ref="AB330:AE330"/>
    <mergeCell ref="AF330:AI330"/>
    <mergeCell ref="AJ330:AM330"/>
    <mergeCell ref="AN330:AQ330"/>
    <mergeCell ref="AR330:AU330"/>
    <mergeCell ref="AV330:AY330"/>
    <mergeCell ref="AV488:AY488"/>
    <mergeCell ref="E572:Y572"/>
    <mergeCell ref="D488:AG488"/>
    <mergeCell ref="AH488:AI488"/>
    <mergeCell ref="AJ488:AM488"/>
    <mergeCell ref="AN488:AQ488"/>
    <mergeCell ref="AR488:AU488"/>
    <mergeCell ref="T330:W330"/>
    <mergeCell ref="Y336:AO336"/>
    <mergeCell ref="AP336:AQ337"/>
    <mergeCell ref="AR336:AS337"/>
    <mergeCell ref="AJ434:AM434"/>
    <mergeCell ref="Z572:AA572"/>
    <mergeCell ref="DT690:DW690"/>
    <mergeCell ref="CN689:CQ689"/>
    <mergeCell ref="DT689:DW689"/>
    <mergeCell ref="BX687:CA687"/>
    <mergeCell ref="DT687:DW687"/>
    <mergeCell ref="DT676:DW676"/>
    <mergeCell ref="CF682:CI682"/>
    <mergeCell ref="DT682:DW682"/>
    <mergeCell ref="BX689:CA689"/>
    <mergeCell ref="DT688:DW688"/>
    <mergeCell ref="CR687:CU687"/>
    <mergeCell ref="CV687:CY687"/>
    <mergeCell ref="CZ687:DC687"/>
    <mergeCell ref="DD687:DG687"/>
    <mergeCell ref="DH687:DK687"/>
    <mergeCell ref="DL687:DO687"/>
    <mergeCell ref="DP687:DS687"/>
    <mergeCell ref="DL688:DO688"/>
    <mergeCell ref="DP688:DS688"/>
    <mergeCell ref="DT686:DW686"/>
    <mergeCell ref="DD686:DG686"/>
    <mergeCell ref="DH686:DK686"/>
    <mergeCell ref="DL686:DO686"/>
    <mergeCell ref="DP686:DS686"/>
    <mergeCell ref="DT684:DW684"/>
    <mergeCell ref="DT685:DW685"/>
    <mergeCell ref="DD684:DG684"/>
    <mergeCell ref="DH684:DK684"/>
    <mergeCell ref="DL684:DO684"/>
    <mergeCell ref="DT681:DW681"/>
    <mergeCell ref="BX683:CA683"/>
    <mergeCell ref="CB683:CE683"/>
    <mergeCell ref="CF683:CI683"/>
    <mergeCell ref="CJ683:CM683"/>
    <mergeCell ref="CN683:CQ683"/>
    <mergeCell ref="DT683:DW683"/>
    <mergeCell ref="BX682:CA682"/>
    <mergeCell ref="CB682:CE682"/>
    <mergeCell ref="CR681:CU681"/>
    <mergeCell ref="DT680:DW680"/>
    <mergeCell ref="DL680:DO680"/>
    <mergeCell ref="DP680:DS680"/>
    <mergeCell ref="BX678:CA678"/>
    <mergeCell ref="DT678:DW678"/>
    <mergeCell ref="BX679:CA679"/>
    <mergeCell ref="CB679:CE679"/>
    <mergeCell ref="CF679:CI679"/>
    <mergeCell ref="DT679:DW679"/>
    <mergeCell ref="CV678:CY678"/>
    <mergeCell ref="BX675:CA675"/>
    <mergeCell ref="DT675:DW675"/>
    <mergeCell ref="BX677:CA677"/>
    <mergeCell ref="CB677:CE677"/>
    <mergeCell ref="CF677:CI677"/>
    <mergeCell ref="CJ677:CM677"/>
    <mergeCell ref="DT677:DW677"/>
    <mergeCell ref="BX676:CA676"/>
    <mergeCell ref="CB676:CE676"/>
    <mergeCell ref="CN675:CQ675"/>
    <mergeCell ref="DT673:DW673"/>
    <mergeCell ref="BX674:CA674"/>
    <mergeCell ref="CB674:CE674"/>
    <mergeCell ref="CF674:CI674"/>
    <mergeCell ref="CJ674:CM674"/>
    <mergeCell ref="CN674:CQ674"/>
    <mergeCell ref="DT674:DW674"/>
    <mergeCell ref="CR674:CU674"/>
    <mergeCell ref="CV674:CY674"/>
    <mergeCell ref="CZ674:DC674"/>
    <mergeCell ref="DT671:DW671"/>
    <mergeCell ref="BX672:CA672"/>
    <mergeCell ref="CB672:CE672"/>
    <mergeCell ref="CF672:CI672"/>
    <mergeCell ref="CJ672:CM672"/>
    <mergeCell ref="DT672:DW672"/>
    <mergeCell ref="BX671:CA671"/>
    <mergeCell ref="CB671:CE671"/>
    <mergeCell ref="CF671:CI671"/>
    <mergeCell ref="DH671:DK671"/>
    <mergeCell ref="DT669:DW669"/>
    <mergeCell ref="BX670:CA670"/>
    <mergeCell ref="CB670:CE670"/>
    <mergeCell ref="CF670:CI670"/>
    <mergeCell ref="CJ670:CM670"/>
    <mergeCell ref="DT670:DW670"/>
    <mergeCell ref="BX669:CA669"/>
    <mergeCell ref="CB669:CE669"/>
    <mergeCell ref="CF669:CI669"/>
    <mergeCell ref="CJ669:CM669"/>
    <mergeCell ref="DT667:DW667"/>
    <mergeCell ref="BX668:CA668"/>
    <mergeCell ref="CB668:CE668"/>
    <mergeCell ref="CF668:CI668"/>
    <mergeCell ref="CJ668:CM668"/>
    <mergeCell ref="DT668:DW668"/>
    <mergeCell ref="BX667:CA667"/>
    <mergeCell ref="CB667:CE667"/>
    <mergeCell ref="CF667:CI667"/>
    <mergeCell ref="CJ667:CM667"/>
    <mergeCell ref="DT665:DW665"/>
    <mergeCell ref="BX666:CA666"/>
    <mergeCell ref="CB666:CE666"/>
    <mergeCell ref="CF666:CI666"/>
    <mergeCell ref="CJ666:CM666"/>
    <mergeCell ref="DT666:DW666"/>
    <mergeCell ref="CB665:CE665"/>
    <mergeCell ref="CF665:CI665"/>
    <mergeCell ref="CJ665:CM665"/>
    <mergeCell ref="CN665:CQ665"/>
    <mergeCell ref="BX661:BY661"/>
    <mergeCell ref="BZ661:CA661"/>
    <mergeCell ref="DT663:DW663"/>
    <mergeCell ref="BX664:CA664"/>
    <mergeCell ref="CB664:CE664"/>
    <mergeCell ref="CF664:CI664"/>
    <mergeCell ref="CJ664:CM664"/>
    <mergeCell ref="DT664:DW664"/>
    <mergeCell ref="CL661:CM661"/>
    <mergeCell ref="CN661:CO661"/>
    <mergeCell ref="CR660:DG660"/>
    <mergeCell ref="DH657:DW658"/>
    <mergeCell ref="DH659:DW660"/>
    <mergeCell ref="CP661:CQ661"/>
    <mergeCell ref="CR661:CS661"/>
    <mergeCell ref="CT661:CU661"/>
    <mergeCell ref="CV661:CW661"/>
    <mergeCell ref="DF661:DG661"/>
    <mergeCell ref="DH661:DI661"/>
    <mergeCell ref="DJ661:DK661"/>
    <mergeCell ref="CF662:CI662"/>
    <mergeCell ref="CJ662:CM662"/>
    <mergeCell ref="DT662:DW662"/>
    <mergeCell ref="DT661:DU661"/>
    <mergeCell ref="DV661:DW661"/>
    <mergeCell ref="CX661:CY661"/>
    <mergeCell ref="CZ661:DA661"/>
    <mergeCell ref="DB661:DC661"/>
    <mergeCell ref="DD661:DE661"/>
    <mergeCell ref="DL661:DM661"/>
    <mergeCell ref="DH698:DK698"/>
    <mergeCell ref="DL698:DO698"/>
    <mergeCell ref="DP698:DS698"/>
    <mergeCell ref="BL657:DG658"/>
    <mergeCell ref="BL659:CA659"/>
    <mergeCell ref="BL660:CA660"/>
    <mergeCell ref="CB659:CQ659"/>
    <mergeCell ref="CB660:CQ660"/>
    <mergeCell ref="CR659:DG659"/>
    <mergeCell ref="BX662:CA662"/>
    <mergeCell ref="BP1021:BW1022"/>
    <mergeCell ref="L1017:BG1017"/>
    <mergeCell ref="L1018:BG1018"/>
    <mergeCell ref="AR1019:BG1020"/>
    <mergeCell ref="AZ1021:BG1021"/>
    <mergeCell ref="AZ1022:BG1022"/>
    <mergeCell ref="AJ1019:AQ1022"/>
    <mergeCell ref="AB1019:AI1020"/>
    <mergeCell ref="BH1019:BO1020"/>
    <mergeCell ref="L1021:S1022"/>
    <mergeCell ref="AZ698:BC698"/>
    <mergeCell ref="BD698:BG698"/>
    <mergeCell ref="BH698:BK698"/>
    <mergeCell ref="BL698:BO698"/>
    <mergeCell ref="BP698:BS698"/>
    <mergeCell ref="BT698:BW698"/>
    <mergeCell ref="AV580:AY580"/>
    <mergeCell ref="A698:Y698"/>
    <mergeCell ref="Z698:AA698"/>
    <mergeCell ref="AB698:AE698"/>
    <mergeCell ref="AF698:AI698"/>
    <mergeCell ref="AJ698:AM698"/>
    <mergeCell ref="AN698:AQ698"/>
    <mergeCell ref="AR698:AU698"/>
    <mergeCell ref="AV698:AY698"/>
    <mergeCell ref="F581:Y581"/>
    <mergeCell ref="F580:Y580"/>
    <mergeCell ref="Z580:AA580"/>
    <mergeCell ref="AB580:AE580"/>
    <mergeCell ref="AF580:AI580"/>
    <mergeCell ref="AJ580:AM580"/>
    <mergeCell ref="AN580:AQ580"/>
    <mergeCell ref="F582:Y582"/>
    <mergeCell ref="F584:Y584"/>
    <mergeCell ref="F583:Y583"/>
    <mergeCell ref="Z584:AA584"/>
    <mergeCell ref="Z583:AA583"/>
    <mergeCell ref="Z582:AA582"/>
    <mergeCell ref="DT694:DW694"/>
    <mergeCell ref="BX695:CA695"/>
    <mergeCell ref="CB695:CE695"/>
    <mergeCell ref="CF695:CI695"/>
    <mergeCell ref="CJ695:CM695"/>
    <mergeCell ref="DT695:DW695"/>
    <mergeCell ref="CN694:CQ694"/>
    <mergeCell ref="CR694:CU694"/>
    <mergeCell ref="CV694:CY694"/>
    <mergeCell ref="CZ694:DC694"/>
    <mergeCell ref="DT696:DW696"/>
    <mergeCell ref="BX697:CA697"/>
    <mergeCell ref="CB697:CE697"/>
    <mergeCell ref="CF697:CI697"/>
    <mergeCell ref="CJ697:CM697"/>
    <mergeCell ref="DT697:DW697"/>
    <mergeCell ref="CN696:CQ696"/>
    <mergeCell ref="CR696:CU696"/>
    <mergeCell ref="CV696:CY696"/>
    <mergeCell ref="CZ696:DC696"/>
    <mergeCell ref="CB698:CE698"/>
    <mergeCell ref="CF698:CI698"/>
    <mergeCell ref="CJ698:CM698"/>
    <mergeCell ref="DT698:DW698"/>
    <mergeCell ref="DT701:DW701"/>
    <mergeCell ref="CN698:CQ698"/>
    <mergeCell ref="CR698:CU698"/>
    <mergeCell ref="CV698:CY698"/>
    <mergeCell ref="CZ698:DC698"/>
    <mergeCell ref="DD698:DG698"/>
    <mergeCell ref="DT702:DW702"/>
    <mergeCell ref="DT703:DW703"/>
    <mergeCell ref="CN702:CQ702"/>
    <mergeCell ref="CR702:CU702"/>
    <mergeCell ref="CV702:CY702"/>
    <mergeCell ref="CZ702:DC702"/>
    <mergeCell ref="CZ703:DC703"/>
    <mergeCell ref="DD703:DG703"/>
    <mergeCell ref="DH703:DK703"/>
    <mergeCell ref="CR704:CU704"/>
    <mergeCell ref="CV704:CY704"/>
    <mergeCell ref="DL704:DO704"/>
    <mergeCell ref="DP704:DS704"/>
    <mergeCell ref="DT704:DW704"/>
    <mergeCell ref="CR705:CU705"/>
    <mergeCell ref="CV705:CY705"/>
    <mergeCell ref="DT705:DW705"/>
    <mergeCell ref="CZ704:DC704"/>
    <mergeCell ref="DD704:DG704"/>
    <mergeCell ref="AR1255:AU1255"/>
    <mergeCell ref="I1255:Y1255"/>
    <mergeCell ref="BG570:CA570"/>
    <mergeCell ref="AN1106:BW1106"/>
    <mergeCell ref="AN1107:BW1107"/>
    <mergeCell ref="BD1125:BW1126"/>
    <mergeCell ref="I1250:Y1251"/>
    <mergeCell ref="Z1250:AA1252"/>
    <mergeCell ref="BX702:CA702"/>
    <mergeCell ref="BX698:CA698"/>
    <mergeCell ref="AB1256:AE1256"/>
    <mergeCell ref="AF1256:AI1256"/>
    <mergeCell ref="AJ1256:AM1256"/>
    <mergeCell ref="AN1256:AQ1256"/>
    <mergeCell ref="AR1254:AU1254"/>
    <mergeCell ref="Z1255:AA1255"/>
    <mergeCell ref="AB1255:AE1255"/>
    <mergeCell ref="AF1255:AI1255"/>
    <mergeCell ref="AJ1255:AM1255"/>
    <mergeCell ref="AN1255:AQ1255"/>
    <mergeCell ref="AR1256:AU1256"/>
    <mergeCell ref="I1257:Y1257"/>
    <mergeCell ref="Z1257:AA1257"/>
    <mergeCell ref="AB1257:AE1257"/>
    <mergeCell ref="AF1257:AI1257"/>
    <mergeCell ref="AJ1257:AM1257"/>
    <mergeCell ref="AN1257:AQ1257"/>
    <mergeCell ref="AR1257:AU1257"/>
    <mergeCell ref="I1256:Y1256"/>
    <mergeCell ref="Z1256:AA1256"/>
    <mergeCell ref="AN1259:AQ1259"/>
    <mergeCell ref="AR1259:AU1259"/>
    <mergeCell ref="I1258:Y1258"/>
    <mergeCell ref="Z1258:AA1258"/>
    <mergeCell ref="AB1258:AE1258"/>
    <mergeCell ref="AF1258:AI1258"/>
    <mergeCell ref="AJ1258:AM1258"/>
    <mergeCell ref="AN1258:AQ1258"/>
    <mergeCell ref="AB1260:AE1260"/>
    <mergeCell ref="AF1260:AI1260"/>
    <mergeCell ref="AJ1260:AM1260"/>
    <mergeCell ref="AN1260:AQ1260"/>
    <mergeCell ref="AR1258:AU1258"/>
    <mergeCell ref="I1259:Y1259"/>
    <mergeCell ref="Z1259:AA1259"/>
    <mergeCell ref="AB1259:AE1259"/>
    <mergeCell ref="AF1259:AI1259"/>
    <mergeCell ref="AJ1259:AM1259"/>
    <mergeCell ref="AR1260:AU1260"/>
    <mergeCell ref="I1260:Y1260"/>
    <mergeCell ref="Z1260:AA1260"/>
    <mergeCell ref="AN1335:AQ1335"/>
    <mergeCell ref="AR1335:AU1335"/>
    <mergeCell ref="A401:Q401"/>
    <mergeCell ref="R401:S401"/>
    <mergeCell ref="T401:W401"/>
    <mergeCell ref="X401:AA401"/>
    <mergeCell ref="AB401:AE401"/>
    <mergeCell ref="AN1262:AQ1262"/>
    <mergeCell ref="AR1262:AU1262"/>
    <mergeCell ref="I1261:Y1261"/>
    <mergeCell ref="Z1261:AA1261"/>
    <mergeCell ref="AB1261:AE1261"/>
    <mergeCell ref="AF1261:AI1261"/>
    <mergeCell ref="AJ1261:AM1261"/>
    <mergeCell ref="AN1261:AQ1261"/>
    <mergeCell ref="AB1263:AE1263"/>
    <mergeCell ref="AF1263:AI1263"/>
    <mergeCell ref="AJ1263:AM1263"/>
    <mergeCell ref="AN1263:AQ1263"/>
    <mergeCell ref="AR1261:AU1261"/>
    <mergeCell ref="I1262:Y1262"/>
    <mergeCell ref="Z1262:AA1262"/>
    <mergeCell ref="AB1262:AE1262"/>
    <mergeCell ref="AF1262:AI1262"/>
    <mergeCell ref="AJ1262:AM1262"/>
    <mergeCell ref="AR1263:AU1263"/>
    <mergeCell ref="I1264:Y1264"/>
    <mergeCell ref="Z1264:AA1264"/>
    <mergeCell ref="AB1264:AE1264"/>
    <mergeCell ref="AF1264:AI1264"/>
    <mergeCell ref="AJ1264:AM1264"/>
    <mergeCell ref="AN1264:AQ1264"/>
    <mergeCell ref="AR1264:AU1264"/>
    <mergeCell ref="I1263:Y1263"/>
    <mergeCell ref="Z1263:AA1263"/>
    <mergeCell ref="AN1266:AQ1266"/>
    <mergeCell ref="AR1266:AU1266"/>
    <mergeCell ref="I1265:Y1265"/>
    <mergeCell ref="Z1265:AA1265"/>
    <mergeCell ref="AB1265:AE1265"/>
    <mergeCell ref="AF1265:AI1265"/>
    <mergeCell ref="AJ1265:AM1265"/>
    <mergeCell ref="AN1265:AQ1265"/>
    <mergeCell ref="AB1267:AE1267"/>
    <mergeCell ref="AF1267:AI1267"/>
    <mergeCell ref="AJ1267:AM1267"/>
    <mergeCell ref="AN1267:AQ1267"/>
    <mergeCell ref="AR1265:AU1265"/>
    <mergeCell ref="I1266:Y1266"/>
    <mergeCell ref="Z1266:AA1266"/>
    <mergeCell ref="AB1266:AE1266"/>
    <mergeCell ref="AF1266:AI1266"/>
    <mergeCell ref="AJ1266:AM1266"/>
    <mergeCell ref="AR1267:AU1267"/>
    <mergeCell ref="I1268:Y1268"/>
    <mergeCell ref="Z1268:AA1268"/>
    <mergeCell ref="AB1268:AE1268"/>
    <mergeCell ref="AF1268:AI1268"/>
    <mergeCell ref="AJ1268:AM1268"/>
    <mergeCell ref="AN1268:AQ1268"/>
    <mergeCell ref="AR1268:AU1268"/>
    <mergeCell ref="I1267:Y1267"/>
    <mergeCell ref="Z1267:AA1267"/>
    <mergeCell ref="AB1250:AE1252"/>
    <mergeCell ref="AF1250:AI1252"/>
    <mergeCell ref="AJ1250:AM1252"/>
    <mergeCell ref="AN1250:AQ1252"/>
    <mergeCell ref="AR1250:AU1252"/>
    <mergeCell ref="O1248:AO1248"/>
    <mergeCell ref="I1252:Y1252"/>
    <mergeCell ref="A909:B909"/>
    <mergeCell ref="A912:I914"/>
    <mergeCell ref="J912:K917"/>
    <mergeCell ref="L912:AA912"/>
    <mergeCell ref="AB912:AQ912"/>
    <mergeCell ref="AR912:BG912"/>
    <mergeCell ref="L914:S914"/>
    <mergeCell ref="T914:AA914"/>
    <mergeCell ref="AB914:AI914"/>
    <mergeCell ref="AJ914:AQ914"/>
    <mergeCell ref="CF914:CM914"/>
    <mergeCell ref="BH912:BW912"/>
    <mergeCell ref="BX912:CM912"/>
    <mergeCell ref="L913:AA913"/>
    <mergeCell ref="AB913:AQ913"/>
    <mergeCell ref="AR913:BG913"/>
    <mergeCell ref="BH913:BW913"/>
    <mergeCell ref="BX913:CM913"/>
    <mergeCell ref="BH914:BO914"/>
    <mergeCell ref="A915:I917"/>
    <mergeCell ref="L915:S915"/>
    <mergeCell ref="T915:AA915"/>
    <mergeCell ref="AB915:AI915"/>
    <mergeCell ref="AJ915:AQ915"/>
    <mergeCell ref="AR915:AY915"/>
    <mergeCell ref="AF916:AI916"/>
    <mergeCell ref="AJ916:AM916"/>
    <mergeCell ref="AN916:AQ916"/>
    <mergeCell ref="AR916:AU916"/>
    <mergeCell ref="CF915:CM915"/>
    <mergeCell ref="L916:O916"/>
    <mergeCell ref="P916:S916"/>
    <mergeCell ref="T916:W916"/>
    <mergeCell ref="X916:AA916"/>
    <mergeCell ref="AB916:AE916"/>
    <mergeCell ref="CF916:CI916"/>
    <mergeCell ref="CJ916:CM916"/>
    <mergeCell ref="AV916:AY916"/>
    <mergeCell ref="AZ916:BC916"/>
    <mergeCell ref="BX915:CE915"/>
    <mergeCell ref="L917:O917"/>
    <mergeCell ref="P917:S917"/>
    <mergeCell ref="T917:W917"/>
    <mergeCell ref="X917:AA917"/>
    <mergeCell ref="AB917:AE917"/>
    <mergeCell ref="AF917:AI917"/>
    <mergeCell ref="AJ917:AM917"/>
    <mergeCell ref="AN917:AQ917"/>
    <mergeCell ref="BL917:BO917"/>
    <mergeCell ref="AR917:AU917"/>
    <mergeCell ref="AF918:AI918"/>
    <mergeCell ref="AJ918:AM918"/>
    <mergeCell ref="AN918:AQ918"/>
    <mergeCell ref="BP917:BS917"/>
    <mergeCell ref="X918:AA918"/>
    <mergeCell ref="AB918:AE918"/>
    <mergeCell ref="AV917:AY917"/>
    <mergeCell ref="AZ917:BC917"/>
    <mergeCell ref="BD917:BG917"/>
    <mergeCell ref="BH917:BK917"/>
    <mergeCell ref="AV918:AY918"/>
    <mergeCell ref="AZ918:BC918"/>
    <mergeCell ref="BD918:BG918"/>
    <mergeCell ref="BH918:BK918"/>
    <mergeCell ref="BL918:BO918"/>
    <mergeCell ref="A918:I918"/>
    <mergeCell ref="J918:K918"/>
    <mergeCell ref="L918:O918"/>
    <mergeCell ref="P918:S918"/>
    <mergeCell ref="T918:W918"/>
    <mergeCell ref="BT918:BW918"/>
    <mergeCell ref="A919:I919"/>
    <mergeCell ref="J919:K919"/>
    <mergeCell ref="L919:O919"/>
    <mergeCell ref="P919:S919"/>
    <mergeCell ref="T919:W919"/>
    <mergeCell ref="X919:AA919"/>
    <mergeCell ref="AB919:AE919"/>
    <mergeCell ref="AF919:AI919"/>
    <mergeCell ref="AR918:AU918"/>
    <mergeCell ref="AJ919:AM919"/>
    <mergeCell ref="AN919:AQ919"/>
    <mergeCell ref="AR919:AU919"/>
    <mergeCell ref="CN1096:CU1096"/>
    <mergeCell ref="BP1097:BQ1097"/>
    <mergeCell ref="AV919:AY919"/>
    <mergeCell ref="AZ919:BC919"/>
    <mergeCell ref="BD919:BG919"/>
    <mergeCell ref="BH919:BK919"/>
    <mergeCell ref="BL919:BO919"/>
    <mergeCell ref="BH1017:BW1018"/>
    <mergeCell ref="BP1019:BW1020"/>
    <mergeCell ref="CN1095:CU1095"/>
    <mergeCell ref="BT917:BW917"/>
    <mergeCell ref="BX917:CA917"/>
    <mergeCell ref="CF1109:CQ1109"/>
    <mergeCell ref="CF1108:CQ1108"/>
    <mergeCell ref="BT1095:CE1095"/>
    <mergeCell ref="BT1096:CE1096"/>
    <mergeCell ref="BH1093:CE1094"/>
    <mergeCell ref="BP918:BS918"/>
    <mergeCell ref="CF1093:CU1094"/>
    <mergeCell ref="CF1095:CM1096"/>
    <mergeCell ref="CF917:CI917"/>
    <mergeCell ref="CJ917:CM917"/>
    <mergeCell ref="BX919:CA919"/>
    <mergeCell ref="CB919:CE919"/>
    <mergeCell ref="CF919:CI919"/>
    <mergeCell ref="CJ919:CM919"/>
    <mergeCell ref="CB917:CE917"/>
    <mergeCell ref="CJ918:CM918"/>
    <mergeCell ref="BD916:BG916"/>
    <mergeCell ref="BH916:BK916"/>
    <mergeCell ref="BL916:BO916"/>
    <mergeCell ref="BP916:BS916"/>
    <mergeCell ref="BT916:BW916"/>
    <mergeCell ref="BX916:CA916"/>
    <mergeCell ref="BH915:BO915"/>
    <mergeCell ref="BP914:BW914"/>
    <mergeCell ref="BX914:CE914"/>
    <mergeCell ref="CB916:CE916"/>
    <mergeCell ref="BH1240:CA1240"/>
    <mergeCell ref="BX918:CA918"/>
    <mergeCell ref="CB918:CE918"/>
    <mergeCell ref="BN1097:BO1097"/>
    <mergeCell ref="BT919:BW919"/>
    <mergeCell ref="BP919:BS919"/>
    <mergeCell ref="AB571:AE571"/>
    <mergeCell ref="AF571:AI571"/>
    <mergeCell ref="AJ571:AM571"/>
    <mergeCell ref="AN571:AQ571"/>
    <mergeCell ref="AR571:AU571"/>
    <mergeCell ref="AR699:AU699"/>
    <mergeCell ref="AR580:AU580"/>
    <mergeCell ref="AB573:AE573"/>
    <mergeCell ref="AF573:AI573"/>
    <mergeCell ref="AJ573:AM573"/>
    <mergeCell ref="AV699:AY699"/>
    <mergeCell ref="AZ699:BC699"/>
    <mergeCell ref="AZ915:BG915"/>
    <mergeCell ref="AV118:AY118"/>
    <mergeCell ref="T711:BZ711"/>
    <mergeCell ref="BH1114:CM1114"/>
    <mergeCell ref="AJ129:AM129"/>
    <mergeCell ref="AN129:AQ129"/>
    <mergeCell ref="AR129:AU129"/>
    <mergeCell ref="A204:AC204"/>
    <mergeCell ref="BH1115:CM1115"/>
    <mergeCell ref="AV571:AY571"/>
    <mergeCell ref="BP915:BW915"/>
    <mergeCell ref="AR914:AY914"/>
    <mergeCell ref="AZ914:BG914"/>
    <mergeCell ref="BJ266:BK266"/>
    <mergeCell ref="CF918:CI918"/>
    <mergeCell ref="BX267:CA267"/>
    <mergeCell ref="CB267:CE267"/>
    <mergeCell ref="BX268:CA268"/>
    <mergeCell ref="AF55:AI55"/>
    <mergeCell ref="AJ55:AM55"/>
    <mergeCell ref="AN55:AQ55"/>
    <mergeCell ref="AR55:AU55"/>
    <mergeCell ref="F49:AC49"/>
    <mergeCell ref="AD49:AE49"/>
    <mergeCell ref="AF49:AI49"/>
    <mergeCell ref="AJ49:AM49"/>
    <mergeCell ref="AN49:AQ49"/>
    <mergeCell ref="AF50:AI50"/>
    <mergeCell ref="AV55:AY55"/>
    <mergeCell ref="F58:AC58"/>
    <mergeCell ref="AD58:AE58"/>
    <mergeCell ref="AF58:AI58"/>
    <mergeCell ref="AJ58:AM58"/>
    <mergeCell ref="AN58:AQ58"/>
    <mergeCell ref="AR58:AU58"/>
    <mergeCell ref="AV58:AY58"/>
    <mergeCell ref="F55:AC55"/>
    <mergeCell ref="AD55:AE55"/>
    <mergeCell ref="AF93:AI93"/>
    <mergeCell ref="AJ93:AM93"/>
    <mergeCell ref="AN93:AQ93"/>
    <mergeCell ref="AR93:AU93"/>
    <mergeCell ref="AF97:AI97"/>
    <mergeCell ref="AJ97:AM97"/>
    <mergeCell ref="AN97:AQ97"/>
    <mergeCell ref="AR97:AU97"/>
    <mergeCell ref="AV93:AY93"/>
    <mergeCell ref="AZ93:BC93"/>
    <mergeCell ref="BD93:BG93"/>
    <mergeCell ref="BH93:BK93"/>
    <mergeCell ref="A94:AC94"/>
    <mergeCell ref="AF94:AI94"/>
    <mergeCell ref="AJ94:AM94"/>
    <mergeCell ref="AN94:AQ94"/>
    <mergeCell ref="AR94:AU94"/>
    <mergeCell ref="C93:AC93"/>
    <mergeCell ref="BD94:BG94"/>
    <mergeCell ref="BH94:BK94"/>
    <mergeCell ref="A97:AC97"/>
    <mergeCell ref="C118:AC118"/>
    <mergeCell ref="AF118:AI118"/>
    <mergeCell ref="AJ118:AM118"/>
    <mergeCell ref="AN118:AQ118"/>
    <mergeCell ref="AV97:AY97"/>
    <mergeCell ref="AZ97:BC97"/>
    <mergeCell ref="BD97:BG97"/>
    <mergeCell ref="AV94:AY94"/>
    <mergeCell ref="AZ94:BC94"/>
    <mergeCell ref="AR118:AU118"/>
    <mergeCell ref="AR99:AU99"/>
    <mergeCell ref="AF106:AI106"/>
    <mergeCell ref="AJ106:AM106"/>
    <mergeCell ref="AR95:AU95"/>
    <mergeCell ref="AV95:AY95"/>
    <mergeCell ref="AZ95:BC95"/>
    <mergeCell ref="AF107:AI107"/>
    <mergeCell ref="AZ129:BC129"/>
    <mergeCell ref="BD129:BG129"/>
    <mergeCell ref="BH129:BK129"/>
    <mergeCell ref="C128:AC128"/>
    <mergeCell ref="AF128:AI128"/>
    <mergeCell ref="AJ128:AM128"/>
    <mergeCell ref="AN128:AQ128"/>
    <mergeCell ref="AR128:AU128"/>
    <mergeCell ref="C129:AC129"/>
    <mergeCell ref="AF129:AI129"/>
    <mergeCell ref="AV128:AY128"/>
    <mergeCell ref="AZ128:BC128"/>
    <mergeCell ref="BD128:BG128"/>
    <mergeCell ref="BH128:BK128"/>
    <mergeCell ref="C131:AC131"/>
    <mergeCell ref="AF131:AI131"/>
    <mergeCell ref="AJ131:AM131"/>
    <mergeCell ref="AN131:AQ131"/>
    <mergeCell ref="AR131:AU131"/>
    <mergeCell ref="AV129:AY129"/>
    <mergeCell ref="AZ131:BC131"/>
    <mergeCell ref="BD131:BG131"/>
    <mergeCell ref="BH131:BK131"/>
    <mergeCell ref="C130:AC130"/>
    <mergeCell ref="AF130:AI130"/>
    <mergeCell ref="AJ130:AM130"/>
    <mergeCell ref="AN130:AQ130"/>
    <mergeCell ref="AR130:AU130"/>
    <mergeCell ref="AV130:AY130"/>
    <mergeCell ref="AZ130:BC130"/>
    <mergeCell ref="BD130:BG130"/>
    <mergeCell ref="BH130:BK130"/>
    <mergeCell ref="C132:AC132"/>
    <mergeCell ref="AF132:AI132"/>
    <mergeCell ref="AJ132:AM132"/>
    <mergeCell ref="AN132:AQ132"/>
    <mergeCell ref="AR132:AU132"/>
    <mergeCell ref="AV131:AY131"/>
    <mergeCell ref="AV132:AY132"/>
    <mergeCell ref="AZ132:BC132"/>
    <mergeCell ref="BD132:BG132"/>
    <mergeCell ref="BH132:BK132"/>
    <mergeCell ref="C134:AC134"/>
    <mergeCell ref="AF134:AI134"/>
    <mergeCell ref="AJ134:AM134"/>
    <mergeCell ref="AN134:AQ134"/>
    <mergeCell ref="AR134:AU134"/>
    <mergeCell ref="AZ134:BC134"/>
    <mergeCell ref="BD134:BG134"/>
    <mergeCell ref="BH134:BK134"/>
    <mergeCell ref="AV134:AY134"/>
    <mergeCell ref="AV144:AY144"/>
    <mergeCell ref="C133:AC133"/>
    <mergeCell ref="AF133:AI133"/>
    <mergeCell ref="AJ133:AM133"/>
    <mergeCell ref="AN133:AQ133"/>
    <mergeCell ref="AR133:AU133"/>
    <mergeCell ref="AV133:AY133"/>
    <mergeCell ref="AF137:AI137"/>
    <mergeCell ref="AJ137:AM137"/>
    <mergeCell ref="BD141:BG141"/>
    <mergeCell ref="BH141:BK141"/>
    <mergeCell ref="AZ133:BC133"/>
    <mergeCell ref="BD133:BG133"/>
    <mergeCell ref="BH133:BK133"/>
    <mergeCell ref="C144:AC144"/>
    <mergeCell ref="AF144:AI144"/>
    <mergeCell ref="AJ144:AM144"/>
    <mergeCell ref="AN144:AQ144"/>
    <mergeCell ref="AR144:AU144"/>
    <mergeCell ref="AF141:AI141"/>
    <mergeCell ref="AJ141:AM141"/>
    <mergeCell ref="AN141:AQ141"/>
    <mergeCell ref="AR141:AU141"/>
    <mergeCell ref="AV141:AY141"/>
    <mergeCell ref="AZ141:BC141"/>
    <mergeCell ref="AJ143:AM143"/>
    <mergeCell ref="AN143:AQ143"/>
    <mergeCell ref="AR143:AU143"/>
    <mergeCell ref="AZ143:BC143"/>
    <mergeCell ref="BD144:BG144"/>
    <mergeCell ref="BH144:BK144"/>
    <mergeCell ref="BH143:BK143"/>
    <mergeCell ref="C142:AC142"/>
    <mergeCell ref="AF142:AI142"/>
    <mergeCell ref="AR142:AU142"/>
    <mergeCell ref="AV142:AY142"/>
    <mergeCell ref="AZ142:BC142"/>
    <mergeCell ref="BD142:BG142"/>
    <mergeCell ref="BH142:BK142"/>
    <mergeCell ref="C143:AC143"/>
    <mergeCell ref="AF143:AI143"/>
    <mergeCell ref="AV143:AY143"/>
    <mergeCell ref="BD147:BG147"/>
    <mergeCell ref="BD143:BG143"/>
    <mergeCell ref="AZ144:BC144"/>
    <mergeCell ref="AV146:AY146"/>
    <mergeCell ref="AZ146:BC146"/>
    <mergeCell ref="BD145:BG145"/>
    <mergeCell ref="AJ147:AM147"/>
    <mergeCell ref="AN147:AQ147"/>
    <mergeCell ref="AR147:AU147"/>
    <mergeCell ref="BD146:BG146"/>
    <mergeCell ref="BH146:BK146"/>
    <mergeCell ref="AZ147:BC147"/>
    <mergeCell ref="A146:AC146"/>
    <mergeCell ref="BH148:BK148"/>
    <mergeCell ref="AV145:AY145"/>
    <mergeCell ref="AZ145:BC145"/>
    <mergeCell ref="AF146:AI146"/>
    <mergeCell ref="AJ146:AM146"/>
    <mergeCell ref="AV147:AY147"/>
    <mergeCell ref="BH145:BK145"/>
    <mergeCell ref="BH147:BK147"/>
    <mergeCell ref="AF148:AI148"/>
    <mergeCell ref="AF145:AI145"/>
    <mergeCell ref="AJ145:AM145"/>
    <mergeCell ref="AN145:AQ145"/>
    <mergeCell ref="AR145:AU145"/>
    <mergeCell ref="BD149:BG149"/>
    <mergeCell ref="AV148:AY148"/>
    <mergeCell ref="AZ148:BC148"/>
    <mergeCell ref="BD148:BG148"/>
    <mergeCell ref="AJ148:AM148"/>
    <mergeCell ref="AF147:AI147"/>
    <mergeCell ref="C150:AC150"/>
    <mergeCell ref="AF150:AI150"/>
    <mergeCell ref="AJ150:AM150"/>
    <mergeCell ref="AN150:AQ150"/>
    <mergeCell ref="C149:AC149"/>
    <mergeCell ref="AF149:AI149"/>
    <mergeCell ref="BL267:BO267"/>
    <mergeCell ref="BH149:BK149"/>
    <mergeCell ref="AR150:AU150"/>
    <mergeCell ref="AV150:AY150"/>
    <mergeCell ref="AZ150:BC150"/>
    <mergeCell ref="BD150:BG150"/>
    <mergeCell ref="BH150:BK150"/>
    <mergeCell ref="AR149:AU149"/>
    <mergeCell ref="AV149:AY149"/>
    <mergeCell ref="AZ149:BC149"/>
    <mergeCell ref="BD297:BK297"/>
    <mergeCell ref="BD298:BK299"/>
    <mergeCell ref="BD300:BE300"/>
    <mergeCell ref="BF300:BG300"/>
    <mergeCell ref="BH300:BI300"/>
    <mergeCell ref="AZ264:BG264"/>
    <mergeCell ref="AZ269:BC269"/>
    <mergeCell ref="BD269:BG269"/>
    <mergeCell ref="BH269:BK269"/>
    <mergeCell ref="BH272:BK272"/>
    <mergeCell ref="BX264:CE264"/>
    <mergeCell ref="BX265:CE265"/>
    <mergeCell ref="BX266:BY266"/>
    <mergeCell ref="BZ266:CA266"/>
    <mergeCell ref="CB266:CC266"/>
    <mergeCell ref="CD266:CE266"/>
    <mergeCell ref="CB273:CE273"/>
    <mergeCell ref="BX274:CA274"/>
    <mergeCell ref="BX270:CA270"/>
    <mergeCell ref="CB270:CE270"/>
    <mergeCell ref="BX271:CA271"/>
    <mergeCell ref="CB271:CE271"/>
    <mergeCell ref="BX272:CA272"/>
    <mergeCell ref="CB272:CE272"/>
    <mergeCell ref="CB275:CE275"/>
    <mergeCell ref="CB300:CC300"/>
    <mergeCell ref="CD300:CE300"/>
    <mergeCell ref="BX276:CA276"/>
    <mergeCell ref="CB276:CE276"/>
    <mergeCell ref="CB274:CE274"/>
    <mergeCell ref="BX275:CA275"/>
    <mergeCell ref="BZ300:CA300"/>
    <mergeCell ref="BP260:CE260"/>
    <mergeCell ref="BP261:CE261"/>
    <mergeCell ref="BT262:CE262"/>
    <mergeCell ref="BT263:CE263"/>
    <mergeCell ref="BX277:CA277"/>
    <mergeCell ref="CB277:CE277"/>
    <mergeCell ref="CB268:CE268"/>
    <mergeCell ref="BX269:CA269"/>
    <mergeCell ref="CB269:CE269"/>
    <mergeCell ref="BX273:CA273"/>
    <mergeCell ref="CB302:CE302"/>
    <mergeCell ref="CB303:CE303"/>
    <mergeCell ref="CB304:CE304"/>
    <mergeCell ref="BL293:CE293"/>
    <mergeCell ref="BL294:CE294"/>
    <mergeCell ref="BT296:CE296"/>
    <mergeCell ref="BT297:BU300"/>
    <mergeCell ref="BV297:BW300"/>
    <mergeCell ref="BX297:CE297"/>
    <mergeCell ref="BX302:CA302"/>
    <mergeCell ref="Y340:AO340"/>
    <mergeCell ref="AP340:AQ340"/>
    <mergeCell ref="AR340:AU340"/>
    <mergeCell ref="AV340:AY340"/>
    <mergeCell ref="Y341:AO341"/>
    <mergeCell ref="AP341:AQ341"/>
    <mergeCell ref="AR341:AU341"/>
    <mergeCell ref="AV341:AY341"/>
    <mergeCell ref="D479:AG479"/>
    <mergeCell ref="AH479:AI479"/>
    <mergeCell ref="AJ479:AM479"/>
    <mergeCell ref="AN479:AQ479"/>
    <mergeCell ref="AR479:AU479"/>
    <mergeCell ref="AV479:AY479"/>
    <mergeCell ref="A699:Y699"/>
    <mergeCell ref="Z699:AA699"/>
    <mergeCell ref="AB699:AE699"/>
    <mergeCell ref="AF699:AI699"/>
    <mergeCell ref="AJ699:AM699"/>
    <mergeCell ref="AN699:AQ699"/>
    <mergeCell ref="BD699:BG699"/>
    <mergeCell ref="BH699:BK699"/>
    <mergeCell ref="BL699:BO699"/>
    <mergeCell ref="BP699:BS699"/>
    <mergeCell ref="BT699:BW699"/>
    <mergeCell ref="BX699:CA699"/>
    <mergeCell ref="CB699:CE699"/>
    <mergeCell ref="CF699:CI699"/>
    <mergeCell ref="CJ699:CM699"/>
    <mergeCell ref="CN699:CQ699"/>
    <mergeCell ref="CR699:CU699"/>
    <mergeCell ref="CV699:CY699"/>
    <mergeCell ref="CZ699:DC699"/>
    <mergeCell ref="DD699:DG699"/>
    <mergeCell ref="DH699:DK699"/>
    <mergeCell ref="DL699:DO699"/>
    <mergeCell ref="DP699:DS699"/>
    <mergeCell ref="DT699:DW699"/>
    <mergeCell ref="BH700:BK700"/>
    <mergeCell ref="BL700:BO700"/>
    <mergeCell ref="A700:Y700"/>
    <mergeCell ref="Z700:AA700"/>
    <mergeCell ref="AB700:AE700"/>
    <mergeCell ref="AF700:AI700"/>
    <mergeCell ref="AJ700:AM700"/>
    <mergeCell ref="AN700:AQ700"/>
    <mergeCell ref="DD700:DG700"/>
    <mergeCell ref="DH700:DK700"/>
    <mergeCell ref="BP700:BS700"/>
    <mergeCell ref="BT700:BW700"/>
    <mergeCell ref="BX700:CA700"/>
    <mergeCell ref="CB700:CE700"/>
    <mergeCell ref="CF700:CI700"/>
    <mergeCell ref="CJ700:CM700"/>
    <mergeCell ref="AF1335:AI1335"/>
    <mergeCell ref="AJ1335:AM1335"/>
    <mergeCell ref="CN700:CQ700"/>
    <mergeCell ref="CR700:CU700"/>
    <mergeCell ref="CV700:CY700"/>
    <mergeCell ref="CZ700:DC700"/>
    <mergeCell ref="AR700:AU700"/>
    <mergeCell ref="AV700:AY700"/>
    <mergeCell ref="AZ700:BC700"/>
    <mergeCell ref="BD700:BG700"/>
    <mergeCell ref="CR401:CU401"/>
    <mergeCell ref="CV401:CY401"/>
    <mergeCell ref="DL700:DO700"/>
    <mergeCell ref="DP700:DS700"/>
    <mergeCell ref="DT700:DW700"/>
    <mergeCell ref="A1335:Q1335"/>
    <mergeCell ref="R1335:S1335"/>
    <mergeCell ref="T1335:W1335"/>
    <mergeCell ref="X1335:AA1335"/>
    <mergeCell ref="AB1335:AE1335"/>
    <mergeCell ref="CZ401:DC401"/>
    <mergeCell ref="DD401:DG401"/>
    <mergeCell ref="DH401:DK401"/>
    <mergeCell ref="AN1367:AQ1367"/>
    <mergeCell ref="AR1367:AU1367"/>
    <mergeCell ref="AV1367:AY1367"/>
    <mergeCell ref="CB401:CE401"/>
    <mergeCell ref="CF401:CI401"/>
    <mergeCell ref="CJ401:CM401"/>
    <mergeCell ref="CN401:CQ401"/>
    <mergeCell ref="AL1368:AM1368"/>
    <mergeCell ref="AL1369:AM1369"/>
    <mergeCell ref="AX1397:AY1397"/>
    <mergeCell ref="AN1368:AQ1368"/>
    <mergeCell ref="AR1368:AU1368"/>
    <mergeCell ref="AV1368:AY1368"/>
    <mergeCell ref="AN1369:AQ1369"/>
    <mergeCell ref="AR1369:AU1369"/>
    <mergeCell ref="AV1369:AY1369"/>
    <mergeCell ref="AV1381:AW1383"/>
    <mergeCell ref="A86:AC86"/>
    <mergeCell ref="A95:AC95"/>
    <mergeCell ref="AF95:AI95"/>
    <mergeCell ref="AJ95:AM95"/>
    <mergeCell ref="AN95:AQ95"/>
    <mergeCell ref="C195:AC195"/>
    <mergeCell ref="AN149:AQ149"/>
    <mergeCell ref="A147:AC147"/>
    <mergeCell ref="A141:AC141"/>
    <mergeCell ref="AJ149:AM149"/>
    <mergeCell ref="BD95:BG95"/>
    <mergeCell ref="BH95:BK95"/>
    <mergeCell ref="A96:AC96"/>
    <mergeCell ref="AF96:AI96"/>
    <mergeCell ref="AJ96:AM96"/>
    <mergeCell ref="AN96:AQ96"/>
    <mergeCell ref="AV96:AY96"/>
    <mergeCell ref="AZ96:BC96"/>
    <mergeCell ref="BD96:BG96"/>
    <mergeCell ref="BH96:BK96"/>
    <mergeCell ref="C99:AC99"/>
    <mergeCell ref="AF99:AI99"/>
    <mergeCell ref="AJ99:AM99"/>
    <mergeCell ref="AN99:AQ99"/>
    <mergeCell ref="BH97:BK97"/>
    <mergeCell ref="BH98:BK98"/>
    <mergeCell ref="AJ107:AM107"/>
    <mergeCell ref="AN107:AQ107"/>
    <mergeCell ref="AR107:AU107"/>
    <mergeCell ref="A188:AC188"/>
    <mergeCell ref="AR96:AU96"/>
    <mergeCell ref="AN146:AQ146"/>
    <mergeCell ref="AR146:AU146"/>
    <mergeCell ref="A139:AC139"/>
    <mergeCell ref="A140:AC140"/>
    <mergeCell ref="C109:AC109"/>
    <mergeCell ref="AV107:AY107"/>
    <mergeCell ref="AZ107:BC107"/>
    <mergeCell ref="BD107:BG107"/>
    <mergeCell ref="C108:AC108"/>
    <mergeCell ref="AF108:AI108"/>
    <mergeCell ref="AJ108:AM108"/>
    <mergeCell ref="AN108:AQ108"/>
    <mergeCell ref="AR108:AU108"/>
    <mergeCell ref="AV108:AY108"/>
    <mergeCell ref="C107:AC107"/>
    <mergeCell ref="AJ109:AM109"/>
    <mergeCell ref="AN109:AQ109"/>
    <mergeCell ref="AR109:AU109"/>
    <mergeCell ref="AV109:AY109"/>
    <mergeCell ref="AR110:AU110"/>
    <mergeCell ref="AV110:AY110"/>
    <mergeCell ref="AZ110:BC110"/>
    <mergeCell ref="BD110:BG110"/>
    <mergeCell ref="AZ108:BC108"/>
    <mergeCell ref="BD108:BG108"/>
    <mergeCell ref="AZ109:BC109"/>
    <mergeCell ref="AF111:AI111"/>
    <mergeCell ref="AJ111:AM111"/>
    <mergeCell ref="AN111:AQ111"/>
    <mergeCell ref="AR111:AU111"/>
    <mergeCell ref="AF109:AI109"/>
    <mergeCell ref="A184:AC184"/>
    <mergeCell ref="BD109:BG109"/>
    <mergeCell ref="C110:AC110"/>
    <mergeCell ref="AF110:AI110"/>
    <mergeCell ref="AJ110:AM110"/>
    <mergeCell ref="AN110:AQ110"/>
    <mergeCell ref="AV111:AY111"/>
    <mergeCell ref="AZ111:BC111"/>
    <mergeCell ref="BD111:BG111"/>
    <mergeCell ref="C112:AC112"/>
    <mergeCell ref="AF112:AI112"/>
    <mergeCell ref="AJ112:AM112"/>
    <mergeCell ref="AN112:AQ112"/>
    <mergeCell ref="AR112:AU112"/>
    <mergeCell ref="AV112:AY112"/>
    <mergeCell ref="C111:AC111"/>
    <mergeCell ref="AZ112:BC112"/>
    <mergeCell ref="BD112:BG112"/>
    <mergeCell ref="DH402:DK402"/>
    <mergeCell ref="DD402:DG402"/>
    <mergeCell ref="CZ402:DC402"/>
    <mergeCell ref="CV402:CY402"/>
    <mergeCell ref="CR402:CU402"/>
    <mergeCell ref="CN402:CQ402"/>
    <mergeCell ref="CJ402:CM402"/>
    <mergeCell ref="CF402:CI402"/>
    <mergeCell ref="AB402:AE402"/>
    <mergeCell ref="X402:AA402"/>
    <mergeCell ref="T402:W402"/>
    <mergeCell ref="R402:S402"/>
    <mergeCell ref="A402:Q402"/>
    <mergeCell ref="C207:AC207"/>
    <mergeCell ref="C218:AC218"/>
    <mergeCell ref="C220:AC220"/>
    <mergeCell ref="C221:AC221"/>
    <mergeCell ref="C330:M330"/>
    <mergeCell ref="AF207:AI207"/>
    <mergeCell ref="AJ207:AM207"/>
    <mergeCell ref="AN207:AQ207"/>
    <mergeCell ref="AR207:AU207"/>
    <mergeCell ref="AV207:AY207"/>
    <mergeCell ref="C203:AC203"/>
    <mergeCell ref="AF203:AI203"/>
    <mergeCell ref="AJ203:AM203"/>
    <mergeCell ref="AN203:AQ203"/>
    <mergeCell ref="AR203:AU203"/>
    <mergeCell ref="AV203:AY203"/>
    <mergeCell ref="AZ203:BC203"/>
    <mergeCell ref="BD203:BG203"/>
    <mergeCell ref="BX203:CA203"/>
    <mergeCell ref="CB203:CE203"/>
    <mergeCell ref="CF203:CI203"/>
    <mergeCell ref="BT203:BW203"/>
    <mergeCell ref="DP416:DS416"/>
    <mergeCell ref="DT416:DW416"/>
    <mergeCell ref="AV136:AY136"/>
    <mergeCell ref="AZ136:BC136"/>
    <mergeCell ref="BD136:BG136"/>
    <mergeCell ref="BH136:BK136"/>
    <mergeCell ref="BD234:BG234"/>
    <mergeCell ref="CN234:CQ234"/>
    <mergeCell ref="BD235:BG235"/>
    <mergeCell ref="BH235:BK235"/>
    <mergeCell ref="EB421:EE421"/>
    <mergeCell ref="DP422:DS422"/>
    <mergeCell ref="DT422:DW422"/>
    <mergeCell ref="DX422:EA422"/>
    <mergeCell ref="EB422:EE422"/>
    <mergeCell ref="DP423:DS423"/>
    <mergeCell ref="DT423:DW423"/>
    <mergeCell ref="DX423:EA423"/>
    <mergeCell ref="EB423:EE423"/>
    <mergeCell ref="DP421:DS421"/>
    <mergeCell ref="DP424:DS424"/>
    <mergeCell ref="DT424:DW424"/>
    <mergeCell ref="DX424:EA424"/>
    <mergeCell ref="EB424:EE424"/>
    <mergeCell ref="DP425:DS425"/>
    <mergeCell ref="DT425:DW425"/>
    <mergeCell ref="DX425:EA425"/>
    <mergeCell ref="EB425:EE425"/>
    <mergeCell ref="DP426:DS426"/>
    <mergeCell ref="DT426:DW426"/>
    <mergeCell ref="DX426:EA426"/>
    <mergeCell ref="EB426:EE426"/>
    <mergeCell ref="DP427:DS427"/>
    <mergeCell ref="DT427:DW427"/>
    <mergeCell ref="DX427:EA427"/>
    <mergeCell ref="EB427:EE427"/>
    <mergeCell ref="DP428:DS428"/>
    <mergeCell ref="DT428:DW428"/>
    <mergeCell ref="DX428:EA428"/>
    <mergeCell ref="EB428:EE428"/>
    <mergeCell ref="DP429:DS429"/>
    <mergeCell ref="DT429:DW429"/>
    <mergeCell ref="DX429:EA429"/>
    <mergeCell ref="EB429:EE429"/>
    <mergeCell ref="DP430:DS430"/>
    <mergeCell ref="DT430:DW430"/>
    <mergeCell ref="DX430:EA430"/>
    <mergeCell ref="EB430:EE430"/>
    <mergeCell ref="DP431:DS431"/>
    <mergeCell ref="DT431:DW431"/>
    <mergeCell ref="DX431:EA431"/>
    <mergeCell ref="EB431:EE431"/>
    <mergeCell ref="DP432:DS432"/>
    <mergeCell ref="DT432:DW432"/>
    <mergeCell ref="DX432:EA432"/>
    <mergeCell ref="EB432:EE432"/>
    <mergeCell ref="DP433:DS433"/>
    <mergeCell ref="DT433:DW433"/>
    <mergeCell ref="DX433:EA433"/>
    <mergeCell ref="EB433:EE433"/>
    <mergeCell ref="DP434:DS434"/>
    <mergeCell ref="DT434:DW434"/>
    <mergeCell ref="DX434:EA434"/>
    <mergeCell ref="EB434:EE434"/>
    <mergeCell ref="DP435:DS435"/>
    <mergeCell ref="DT435:DW435"/>
    <mergeCell ref="DX435:EA435"/>
    <mergeCell ref="EB435:EE435"/>
    <mergeCell ref="DP436:DS436"/>
    <mergeCell ref="DT436:DW436"/>
    <mergeCell ref="DX436:EA436"/>
    <mergeCell ref="EB436:EE436"/>
    <mergeCell ref="DP437:DS437"/>
    <mergeCell ref="DT437:DW437"/>
    <mergeCell ref="DX437:EA437"/>
    <mergeCell ref="EB437:EE437"/>
    <mergeCell ref="DP438:DS438"/>
    <mergeCell ref="DT438:DW438"/>
    <mergeCell ref="DX438:EA438"/>
    <mergeCell ref="EB438:EE438"/>
    <mergeCell ref="DP439:DS439"/>
    <mergeCell ref="DT439:DW439"/>
    <mergeCell ref="DX439:EA439"/>
    <mergeCell ref="EB439:EE439"/>
    <mergeCell ref="DP440:DS440"/>
    <mergeCell ref="DT440:DW440"/>
    <mergeCell ref="DX440:EA440"/>
    <mergeCell ref="EB440:EE440"/>
    <mergeCell ref="DP441:DS441"/>
    <mergeCell ref="DT441:DW441"/>
    <mergeCell ref="DX441:EA441"/>
    <mergeCell ref="EB441:EE441"/>
    <mergeCell ref="DP442:DS442"/>
    <mergeCell ref="DT442:DW442"/>
    <mergeCell ref="DX442:EA442"/>
    <mergeCell ref="EB442:EE442"/>
    <mergeCell ref="DP443:DS443"/>
    <mergeCell ref="DT443:DW443"/>
    <mergeCell ref="DX443:EA443"/>
    <mergeCell ref="EB443:EE443"/>
    <mergeCell ref="DP444:DS444"/>
    <mergeCell ref="DT444:DW444"/>
    <mergeCell ref="DX444:EA444"/>
    <mergeCell ref="EB444:EE444"/>
    <mergeCell ref="DP445:DS445"/>
    <mergeCell ref="DT445:DW445"/>
    <mergeCell ref="DX445:EA445"/>
    <mergeCell ref="EB445:EE445"/>
    <mergeCell ref="DP446:DS446"/>
    <mergeCell ref="DT446:DW446"/>
    <mergeCell ref="DX446:EA446"/>
    <mergeCell ref="EB446:EE446"/>
    <mergeCell ref="DP447:DS447"/>
    <mergeCell ref="DT447:DW447"/>
    <mergeCell ref="DX447:EA447"/>
    <mergeCell ref="EB447:EE447"/>
    <mergeCell ref="DP448:DS448"/>
    <mergeCell ref="DT448:DW448"/>
    <mergeCell ref="DX448:EA448"/>
    <mergeCell ref="EB448:EE448"/>
    <mergeCell ref="DP449:DS449"/>
    <mergeCell ref="DT449:DW449"/>
    <mergeCell ref="DX449:EA449"/>
    <mergeCell ref="EB449:EE449"/>
    <mergeCell ref="DP450:DS450"/>
    <mergeCell ref="DT450:DW450"/>
    <mergeCell ref="DX450:EA450"/>
    <mergeCell ref="EB450:EE450"/>
    <mergeCell ref="DP451:DS451"/>
    <mergeCell ref="DT451:DW451"/>
    <mergeCell ref="DX451:EA451"/>
    <mergeCell ref="EB451:EE451"/>
    <mergeCell ref="DP452:DS452"/>
    <mergeCell ref="DT452:DW452"/>
    <mergeCell ref="DX452:EA452"/>
    <mergeCell ref="EB452:EE452"/>
    <mergeCell ref="C136:AC136"/>
    <mergeCell ref="AF136:AI136"/>
    <mergeCell ref="AJ136:AM136"/>
    <mergeCell ref="AN136:AQ136"/>
    <mergeCell ref="AR136:AU136"/>
    <mergeCell ref="C183:AC183"/>
    <mergeCell ref="C135:AC135"/>
    <mergeCell ref="AF135:AI135"/>
    <mergeCell ref="AJ135:AM135"/>
    <mergeCell ref="AN135:AQ135"/>
    <mergeCell ref="AR135:AU135"/>
    <mergeCell ref="A179:AC179"/>
    <mergeCell ref="C148:AC148"/>
    <mergeCell ref="AN148:AQ148"/>
    <mergeCell ref="AR148:AU148"/>
    <mergeCell ref="AR137:AU137"/>
    <mergeCell ref="A74:AC74"/>
    <mergeCell ref="AD74:AE74"/>
    <mergeCell ref="AF74:AI74"/>
    <mergeCell ref="AJ74:AM74"/>
    <mergeCell ref="AN74:AQ74"/>
    <mergeCell ref="AR74:AU74"/>
    <mergeCell ref="AV74:AY74"/>
    <mergeCell ref="AZ74:BC74"/>
    <mergeCell ref="BD74:BG74"/>
    <mergeCell ref="BH74:BK74"/>
    <mergeCell ref="A166:AC166"/>
    <mergeCell ref="A176:AC176"/>
    <mergeCell ref="AV135:AY135"/>
    <mergeCell ref="AZ135:BC135"/>
    <mergeCell ref="BD135:BG135"/>
    <mergeCell ref="BH135:BK135"/>
    <mergeCell ref="C233:AC233"/>
    <mergeCell ref="C234:AC234"/>
    <mergeCell ref="A235:AC235"/>
    <mergeCell ref="A236:AC236"/>
    <mergeCell ref="A237:AC237"/>
    <mergeCell ref="C238:AC238"/>
    <mergeCell ref="C239:AC239"/>
    <mergeCell ref="C240:AC240"/>
    <mergeCell ref="C241:AC241"/>
    <mergeCell ref="AD241:AE241"/>
    <mergeCell ref="A242:AC242"/>
    <mergeCell ref="AD242:AE242"/>
    <mergeCell ref="AF234:AI234"/>
    <mergeCell ref="AJ234:AM234"/>
    <mergeCell ref="AN234:AQ234"/>
    <mergeCell ref="AR234:AU234"/>
    <mergeCell ref="AV234:AY234"/>
    <mergeCell ref="AZ234:BC234"/>
    <mergeCell ref="AF235:AI235"/>
    <mergeCell ref="AJ235:AM235"/>
    <mergeCell ref="AN235:AQ235"/>
    <mergeCell ref="AR235:AU235"/>
    <mergeCell ref="AV235:AY235"/>
    <mergeCell ref="AZ235:BC235"/>
    <mergeCell ref="BL235:BO235"/>
    <mergeCell ref="BP235:BS235"/>
    <mergeCell ref="BT235:BW235"/>
    <mergeCell ref="BX235:CA235"/>
    <mergeCell ref="CB235:CE235"/>
    <mergeCell ref="CF235:CI235"/>
    <mergeCell ref="CJ235:CM235"/>
    <mergeCell ref="CN235:CQ235"/>
    <mergeCell ref="AF236:AI236"/>
    <mergeCell ref="AJ236:AM236"/>
    <mergeCell ref="AN236:AQ236"/>
    <mergeCell ref="AR236:AU236"/>
    <mergeCell ref="AV236:AY236"/>
    <mergeCell ref="AZ236:BC236"/>
    <mergeCell ref="BD236:BG236"/>
    <mergeCell ref="BH236:BK236"/>
    <mergeCell ref="BL236:BO236"/>
    <mergeCell ref="BP236:BS236"/>
    <mergeCell ref="BT236:BW236"/>
    <mergeCell ref="BX236:CA236"/>
    <mergeCell ref="CB236:CE236"/>
    <mergeCell ref="CF236:CI236"/>
    <mergeCell ref="CJ236:CM236"/>
    <mergeCell ref="CN236:CQ236"/>
    <mergeCell ref="AF237:AI237"/>
    <mergeCell ref="AJ237:AM237"/>
    <mergeCell ref="AN237:AQ237"/>
    <mergeCell ref="AR237:AU237"/>
    <mergeCell ref="AV237:AY237"/>
    <mergeCell ref="AZ237:BC237"/>
    <mergeCell ref="BD237:BG237"/>
    <mergeCell ref="BH237:BK237"/>
    <mergeCell ref="BL237:BO237"/>
    <mergeCell ref="BP237:BS237"/>
    <mergeCell ref="BT237:BW237"/>
    <mergeCell ref="BX237:CA237"/>
    <mergeCell ref="CB237:CE237"/>
    <mergeCell ref="CF237:CI237"/>
    <mergeCell ref="CJ237:CM237"/>
    <mergeCell ref="CN237:CQ237"/>
    <mergeCell ref="AF238:AI238"/>
    <mergeCell ref="AJ238:AM238"/>
    <mergeCell ref="AN238:AQ238"/>
    <mergeCell ref="AR238:AU238"/>
    <mergeCell ref="AV238:AY238"/>
    <mergeCell ref="AZ238:BC238"/>
    <mergeCell ref="BD238:BG238"/>
    <mergeCell ref="BH238:BK238"/>
    <mergeCell ref="BL238:BO238"/>
    <mergeCell ref="BP238:BS238"/>
    <mergeCell ref="BT238:BW238"/>
    <mergeCell ref="BX238:CA238"/>
    <mergeCell ref="CB238:CE238"/>
    <mergeCell ref="CF238:CI238"/>
    <mergeCell ref="CJ238:CM238"/>
    <mergeCell ref="CN238:CQ238"/>
    <mergeCell ref="AF239:AI239"/>
    <mergeCell ref="AJ239:AM239"/>
    <mergeCell ref="AN239:AQ239"/>
    <mergeCell ref="AR239:AU239"/>
    <mergeCell ref="AV239:AY239"/>
    <mergeCell ref="AZ239:BC239"/>
    <mergeCell ref="BD239:BG239"/>
    <mergeCell ref="BH239:BK239"/>
    <mergeCell ref="BL239:BO239"/>
    <mergeCell ref="BP239:BS239"/>
    <mergeCell ref="BT239:BW239"/>
    <mergeCell ref="BX239:CA239"/>
    <mergeCell ref="CB239:CE239"/>
    <mergeCell ref="CF239:CI239"/>
    <mergeCell ref="CJ239:CM239"/>
    <mergeCell ref="CN239:CQ239"/>
    <mergeCell ref="AF240:AI240"/>
    <mergeCell ref="AJ240:AM240"/>
    <mergeCell ref="AN240:AQ240"/>
    <mergeCell ref="AR240:AU240"/>
    <mergeCell ref="AV240:AY240"/>
    <mergeCell ref="AZ240:BC240"/>
    <mergeCell ref="BD240:BG240"/>
    <mergeCell ref="BH240:BK240"/>
    <mergeCell ref="BL240:BO240"/>
    <mergeCell ref="BP240:BS240"/>
    <mergeCell ref="BT240:BW240"/>
    <mergeCell ref="BX240:CA240"/>
    <mergeCell ref="CB240:CE240"/>
    <mergeCell ref="CF240:CI240"/>
    <mergeCell ref="CJ240:CM240"/>
    <mergeCell ref="CN240:CQ240"/>
    <mergeCell ref="AF241:AI241"/>
    <mergeCell ref="AJ241:AM241"/>
    <mergeCell ref="AN241:AQ241"/>
    <mergeCell ref="AR241:AU241"/>
    <mergeCell ref="AV241:AY241"/>
    <mergeCell ref="AZ241:BC241"/>
    <mergeCell ref="BD241:BG241"/>
    <mergeCell ref="BH241:BK241"/>
    <mergeCell ref="BL241:BO241"/>
    <mergeCell ref="BP241:BS241"/>
    <mergeCell ref="BT241:BW241"/>
    <mergeCell ref="BX241:CA241"/>
    <mergeCell ref="CB241:CE241"/>
    <mergeCell ref="CF241:CI241"/>
    <mergeCell ref="CJ241:CM241"/>
    <mergeCell ref="CN241:CQ241"/>
    <mergeCell ref="AF242:AI242"/>
    <mergeCell ref="AJ242:AM242"/>
    <mergeCell ref="AN242:AQ242"/>
    <mergeCell ref="AR242:AU242"/>
    <mergeCell ref="AV242:AY242"/>
    <mergeCell ref="AZ242:BC242"/>
    <mergeCell ref="BD242:BG242"/>
    <mergeCell ref="BH242:BK242"/>
    <mergeCell ref="BL242:BO242"/>
    <mergeCell ref="CN242:CQ242"/>
    <mergeCell ref="BP242:BS242"/>
    <mergeCell ref="BT242:BW242"/>
    <mergeCell ref="BX242:CA242"/>
    <mergeCell ref="CB242:CE242"/>
    <mergeCell ref="CF242:CI242"/>
    <mergeCell ref="CJ242:CM242"/>
    <mergeCell ref="AN158:AY158"/>
    <mergeCell ref="AN159:AY159"/>
    <mergeCell ref="AN160:AY160"/>
    <mergeCell ref="AV161:AY161"/>
    <mergeCell ref="AZ158:CE158"/>
    <mergeCell ref="AZ159:CE159"/>
    <mergeCell ref="AZ160:BG160"/>
    <mergeCell ref="AZ161:BG161"/>
    <mergeCell ref="CD161:CE162"/>
    <mergeCell ref="BL161:BM162"/>
  </mergeCells>
  <printOptions/>
  <pageMargins left="0" right="0" top="0" bottom="0" header="0" footer="0"/>
  <pageSetup horizontalDpi="300" verticalDpi="300" orientation="landscape" paperSize="9" scale="80" r:id="rId1"/>
  <headerFooter alignWithMargins="0">
    <oddFooter>&amp;R&amp;P</oddFooter>
  </headerFooter>
  <rowBreaks count="46" manualBreakCount="46">
    <brk id="16" max="255" man="1"/>
    <brk id="66" max="255" man="1"/>
    <brk id="152" max="255" man="1"/>
    <brk id="181" max="177" man="1"/>
    <brk id="216" max="177" man="1"/>
    <brk id="248" max="255" man="1"/>
    <brk id="255" max="255" man="1"/>
    <brk id="287" max="255" man="1"/>
    <brk id="311" max="255" man="1"/>
    <brk id="344" max="255" man="1"/>
    <brk id="346" max="255" man="1"/>
    <brk id="386" max="255" man="1"/>
    <brk id="402" max="255" man="1"/>
    <brk id="432" max="255" man="1"/>
    <brk id="452" max="255" man="1"/>
    <brk id="454" max="255" man="1"/>
    <brk id="488" max="255" man="1"/>
    <brk id="513" max="255" man="1"/>
    <brk id="544" max="255" man="1"/>
    <brk id="592" max="255" man="1"/>
    <brk id="640" max="255" man="1"/>
    <brk id="681" max="255" man="1"/>
    <brk id="705" max="255" man="1"/>
    <brk id="744" max="255" man="1"/>
    <brk id="801" max="255" man="1"/>
    <brk id="878" max="255" man="1"/>
    <brk id="950" max="255" man="1"/>
    <brk id="973" max="255" man="1"/>
    <brk id="998" max="177" man="1"/>
    <brk id="1013" max="255" man="1"/>
    <brk id="1048" max="255" man="1"/>
    <brk id="1063" max="255" man="1"/>
    <brk id="1090" max="255" man="1"/>
    <brk id="1122" max="255" man="1"/>
    <brk id="1143" max="255" man="1"/>
    <brk id="1164" max="255" man="1"/>
    <brk id="1166" max="255" man="1"/>
    <brk id="1186" max="255" man="1"/>
    <brk id="1213" max="255" man="1"/>
    <brk id="1215" max="255" man="1"/>
    <brk id="1238" max="255" man="1"/>
    <brk id="1269" max="255" man="1"/>
    <brk id="1301" max="255" man="1"/>
    <brk id="1392" max="255" man="1"/>
    <brk id="1421" max="255" man="1"/>
    <brk id="1464" max="255" man="1"/>
  </rowBreaks>
  <colBreaks count="2" manualBreakCount="2">
    <brk id="63" max="1474" man="1"/>
    <brk id="127" max="14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Taalay</dc:creator>
  <cp:keywords/>
  <dc:description/>
  <cp:lastModifiedBy>Аида Ажыкулова</cp:lastModifiedBy>
  <cp:lastPrinted>2020-12-28T07:17:33Z</cp:lastPrinted>
  <dcterms:created xsi:type="dcterms:W3CDTF">2010-04-11T01:51:09Z</dcterms:created>
  <dcterms:modified xsi:type="dcterms:W3CDTF">2020-12-28T09:43:19Z</dcterms:modified>
  <cp:category/>
  <cp:version/>
  <cp:contentType/>
  <cp:contentStatus/>
</cp:coreProperties>
</file>