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2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calcId="191029"/>
  <extLst/>
</workbook>
</file>

<file path=xl/sharedStrings.xml><?xml version="1.0" encoding="utf-8"?>
<sst xmlns="http://schemas.openxmlformats.org/spreadsheetml/2006/main" count="79" uniqueCount="79">
  <si>
    <t>Наименование показателей</t>
  </si>
  <si>
    <t xml:space="preserve"> Продукты растительного происхождения</t>
  </si>
  <si>
    <t xml:space="preserve"> Минеральные продукты</t>
  </si>
  <si>
    <t xml:space="preserve"> Текстиль и текстильные изделия</t>
  </si>
  <si>
    <t xml:space="preserve"> Недрагоценные металлы и изделия из них</t>
  </si>
  <si>
    <t xml:space="preserve"> Разные промышленные товары (включая произведения искусства)</t>
  </si>
  <si>
    <t>Минералдык продуктулар</t>
  </si>
  <si>
    <t>Текстиль жана текстиль буюмдары</t>
  </si>
  <si>
    <t>Кымбат баалуу эмес металлдар жана алардан жасалган буюмдар</t>
  </si>
  <si>
    <r>
      <t xml:space="preserve">Всего </t>
    </r>
    <r>
      <rPr>
        <b/>
        <vertAlign val="superscript"/>
        <sz val="10"/>
        <rFont val="Times New Roman"/>
        <family val="1"/>
      </rPr>
      <t>2</t>
    </r>
  </si>
  <si>
    <t>Items</t>
  </si>
  <si>
    <t>Live animals and livestock products</t>
  </si>
  <si>
    <t>Vegetable products</t>
  </si>
  <si>
    <t xml:space="preserve"> Жиры и масла животного или растительного     происхождения; продукты их расщепления</t>
  </si>
  <si>
    <t xml:space="preserve"> Готовые пищевые продукты; алкогольные и    безалкогольные напитки,  уксус; табак </t>
  </si>
  <si>
    <t>Animal or vegetable fats and oils and their cleavage products</t>
  </si>
  <si>
    <t>Prepared foodstuffs; beverages; tobacco and manufactured tobacco substitutes</t>
  </si>
  <si>
    <t>Mineral products</t>
  </si>
  <si>
    <t xml:space="preserve"> Продукция химической и связанных с ней    отраслей промышленности</t>
  </si>
  <si>
    <t>Пластмасса жана андан жасалган буюмдар;   каучук жана резина буюмдары</t>
  </si>
  <si>
    <t xml:space="preserve"> Пластмассы и изделия из них; каучук и резиновые   изделия</t>
  </si>
  <si>
    <t xml:space="preserve"> Кожевенное сырье, кожа, натуральный мех и    изделия из них, шорноседельные изделия и    упряжь; дорожные принадлежности, сумки и    подобные им товары;</t>
  </si>
  <si>
    <t xml:space="preserve"> Древесина и изделия из древесины; древесный    уголь; пробка и изделия из нее;    и прочих материалов для плетения</t>
  </si>
  <si>
    <t>Products of the chemical and related industries</t>
  </si>
  <si>
    <t>Plastics and articles thereof, rubber and articles thereof</t>
  </si>
  <si>
    <t>Raw hides and skins, leather, furskins and articles thereof; travel goods, handbagsand similar containers</t>
  </si>
  <si>
    <t>Wood and articles of wood; wood charcoal, cork and articles of cork; and other plating materials</t>
  </si>
  <si>
    <t xml:space="preserve"> Бумажная масса из древесины или из других   волокнистых растительных материалов;    макулатура; бумага, картон и изделия из них </t>
  </si>
  <si>
    <t>Pulp of wood or of other fibrous cellulose material; paper waste; paper, paperboard and articles thereof</t>
  </si>
  <si>
    <t>Textile and textile articles</t>
  </si>
  <si>
    <t xml:space="preserve"> Обувь, головные уборы, зонты, трости, хлысты,    кнуты и их части, обработанные перья и изделия    из них, искусственные цветы</t>
  </si>
  <si>
    <t xml:space="preserve">Footwear, headwear, umbrellas, sticks, whips, riding crops and parts thereof, prepared feathers and articles made therewith, artificial flowers </t>
  </si>
  <si>
    <t xml:space="preserve"> Изделия из камня, гипса, цемента, асбеста, слюды   и  из подобных материалов; керамические   изделия;   стекло и изделия из него</t>
  </si>
  <si>
    <t>Stone, plaster, cement, asbestos, mica or similar materials; ceramic products; glass and glassware</t>
  </si>
  <si>
    <t xml:space="preserve"> Жемчуг природный или культивированный,    драгоценные или полудрагоценные камни,    драгоценные металлы и изделия из них;    бижутерия; монеты</t>
  </si>
  <si>
    <t>Natural or cultured pearls, precious or semiprecious stones, metals; imitation jewelers; coins</t>
  </si>
  <si>
    <t>Base metals and articles thereof</t>
  </si>
  <si>
    <t xml:space="preserve"> Машины, оборудование и механизмы;    электротехническое оборудование; их части;    аппаратура для записи и воспроизведения    телевизионного изобра-жения и звука; их части</t>
  </si>
  <si>
    <t>Machinery and mechanical appliances; electrical equipment;  parts thereof; television image and sound recorders and reproducers, and parts</t>
  </si>
  <si>
    <t xml:space="preserve"> Средства наземного, воздушного и водного    транспорта, их части и принадлежности</t>
  </si>
  <si>
    <t>Vehicles, aircraft, vessels and associated transport, equipment</t>
  </si>
  <si>
    <t xml:space="preserve"> Приборы и аппараты оптические,    фотографические, кинематографические,  измерительные, контрольные и медицинские;   часы; музыкальные инструменты; их части  </t>
  </si>
  <si>
    <t>Optical, photographic, cinematographic, measuring, checking, medical or surgical instruments and apparatus;  clocks and watches, musical instruments and parts</t>
  </si>
  <si>
    <t>Other industrial products</t>
  </si>
  <si>
    <r>
      <t>Total</t>
    </r>
    <r>
      <rPr>
        <b/>
        <vertAlign val="superscript"/>
        <sz val="10"/>
        <rFont val="Times New Roman"/>
        <family val="1"/>
      </rPr>
      <t>2</t>
    </r>
  </si>
  <si>
    <r>
      <t>4.03.00.04: Импорт товаров по разделам  Товарной  Номенклатуры Внешнеэкономической Деятельности (ТН ВЭД)</t>
    </r>
    <r>
      <rPr>
        <vertAlign val="superscript"/>
        <sz val="12"/>
        <rFont val="Times New Roman"/>
        <family val="1"/>
      </rPr>
      <t xml:space="preserve"> 1</t>
    </r>
  </si>
  <si>
    <r>
      <t>4.03.00.04: Import of goods by CN FEA branches</t>
    </r>
    <r>
      <rPr>
        <b/>
        <vertAlign val="superscript"/>
        <sz val="12"/>
        <rFont val="Times New Roman"/>
        <family val="1"/>
      </rPr>
      <t xml:space="preserve"> 1</t>
    </r>
  </si>
  <si>
    <t xml:space="preserve">  (миң АКШ доллары)</t>
  </si>
  <si>
    <t>(thousand US dollars)</t>
  </si>
  <si>
    <t>(тыс. долларов США)</t>
  </si>
  <si>
    <t>Живые животные и продукты животного происхождения</t>
  </si>
  <si>
    <t>Химиялык жана ага байланыштуу өнөр жай   тармактарынын продукциясы</t>
  </si>
  <si>
    <t>4.03.00.04: Тышкы Экономикалык Ишмердиктин Товардык Номенклатурасынын (ТЭИ ТН) бөлүмдөрү боюнча товарлардын импорту 1</t>
  </si>
  <si>
    <t>Көрсөткүчтөрдүн аталышы</t>
  </si>
  <si>
    <t>Тирүү малдар жана малдан алынган азык-түлүктөр</t>
  </si>
  <si>
    <t>өсүмдүктөн алынган азык-түлүктөр</t>
  </si>
  <si>
    <t>Малдын жана өсүмдүктүн майлары, жана   аларды иштетүүдөн алынган азык-түлүктөр</t>
  </si>
  <si>
    <t xml:space="preserve">Даяр тамак-аш азык-түлүктөрү, алкоголдук жана   алкоголсуз ичимдиктер уксус; тамеки </t>
  </si>
  <si>
    <t>Булгаары сырьесу, булгаары, накта аѕтери жана   андан жасалган буюмдар; кайыш отургучтар жана  жабдык; жолго керек буюмдар;   сумкалар жана ушул өндүү товарлар</t>
  </si>
  <si>
    <t xml:space="preserve">Жыгач жана жыгачтан жасалган буюмдар; жыгач    көмүрү; пробка жана андан жасалган буюмдар жана башка </t>
  </si>
  <si>
    <t>Жыгачтан жана башка булалуу өсүмдүк материалынан    жасалган кагаз массасы; макулатура; кагаз,  жана андан  жасалган буюмдар</t>
  </si>
  <si>
    <t>Бут кийим, баш кийим, кол чатыр жана бүктөмө   таякча, чыбык, камчы жана алардын бөлүктөрү, иштетилген чалгындар жана андан жасалган буюмдар, жасалма гулдор</t>
  </si>
  <si>
    <t>Таш, гипс, цемент, асбест, слюда жана ушул   өѕдүү материалдардан жасалган буюмдар;   керамика буюмдары; айнек жана андан жасалган буюмдар</t>
  </si>
  <si>
    <t>Табигый же өстүрүлгөн бермет, кымбат баалуу же   жарым кымбат баалуу таштар, кымбат баалуу   металлдар жана алардан жасалган буюмдар;   бижутерия; тыйындар</t>
  </si>
  <si>
    <t>Машиналар, жабдуулар жана механизмдер;   электр-техникалык жабдуу; алардын бөлүктөрү,   телекөрсөтүүнү жана үн уктурууну жазуу жана   көрсөтүү үчүн аппаратура; алардын бөлүктөрү</t>
  </si>
  <si>
    <t>Жерде жүрүүчү, аба жана суу транспорт каражаттары,  алардын бөлүктөрү жана тетиктери</t>
  </si>
  <si>
    <t>Оптика, сүрөт, кинематографиялык,   өлчөгүч, контролдук, медициналык приборлор   жана аппараттар; сааттар; музыкалык аспаптар,   алардын бөлүктөрү жана тетиктери</t>
  </si>
  <si>
    <t>Ар түрдүү өнөр жай товарлары (искусство чыгармаларын кошкондо)</t>
  </si>
  <si>
    <t>2 Жеке жактардын тышкы соода көлөмү кошулат</t>
  </si>
  <si>
    <r>
      <t>Бардыгы</t>
    </r>
    <r>
      <rPr>
        <b/>
        <vertAlign val="superscript"/>
        <sz val="10"/>
        <rFont val="Times New Roman"/>
        <family val="1"/>
      </rPr>
      <t>2</t>
    </r>
  </si>
  <si>
    <r>
      <t>1</t>
    </r>
    <r>
      <rPr>
        <sz val="9"/>
        <rFont val="Times New Roman"/>
        <family val="1"/>
      </rPr>
      <t xml:space="preserve"> Данные разрабатываются по классификатору ТН ВЭД с 1998 г., с 2005 г. по классификатору ТН ВЭД ЕАЭС</t>
    </r>
  </si>
  <si>
    <r>
      <rPr>
        <vertAlign val="superscript"/>
        <sz val="9"/>
        <rFont val="Times New Roman"/>
        <family val="1"/>
      </rPr>
      <t xml:space="preserve">1 </t>
    </r>
    <r>
      <rPr>
        <sz val="9"/>
        <rFont val="Times New Roman"/>
        <family val="1"/>
      </rPr>
      <t>1998-жылдан бери ТЭИ ТН классификатору боюнча жана 2005- жылдан бери ЕАЭБдин классификатору боюнча иштелип чыгат</t>
    </r>
  </si>
  <si>
    <r>
      <t xml:space="preserve">1 </t>
    </r>
    <r>
      <rPr>
        <sz val="9"/>
        <rFont val="Times New Roman"/>
        <family val="1"/>
      </rPr>
      <t>The data have been developed according to the TN VED classifier since 1998, since 2005 according to the EAEU nomenclature of goods subject to foreign trade classifier</t>
    </r>
  </si>
  <si>
    <r>
      <t xml:space="preserve">2   </t>
    </r>
    <r>
      <rPr>
        <sz val="9"/>
        <rFont val="Times New Roman"/>
        <family val="1"/>
      </rPr>
      <t>Включая объемы внешней торговли физических лиц .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</si>
  <si>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Inclading volumes of external trade implemented by individuals</t>
    </r>
  </si>
  <si>
    <r>
      <t xml:space="preserve">2023 </t>
    </r>
    <r>
      <rPr>
        <b/>
        <vertAlign val="superscript"/>
        <sz val="10"/>
        <rFont val="Times New Roman Cyr"/>
        <family val="2"/>
      </rPr>
      <t>3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</si>
  <si>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Алдын ала маалыматтар.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</si>
  <si>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Предварительные данные.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</si>
  <si>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Preliminary data.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</si>
</sst>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0.0"/>
    <numFmt numFmtId="166" formatCode="_-* #,##0\ _р_._-;\-* #,##0\ _р_._-;_-* &quot;-&quot;\ _р_._-;_-@_-"/>
    <numFmt numFmtId="167" formatCode="_-* #,##0.00\ _р_._-;\-* #,##0.00\ _р_._-;_-* &quot;-&quot;??\ _р_._-;_-@_-"/>
    <numFmt numFmtId="168" formatCode="_-* #,##0.0_-;\-* #,##0.0_-;_-* &quot;-&quot;??_-;_-@_-"/>
    <numFmt numFmtId="169" formatCode="#,##0.0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 Cyr"/>
      <family val="1"/>
    </font>
    <font>
      <b/>
      <sz val="8"/>
      <color indexed="12"/>
      <name val="Times New Roman Cyr"/>
      <family val="1"/>
    </font>
    <font>
      <sz val="8"/>
      <color indexed="12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i/>
      <sz val="9"/>
      <name val="Times New Roman Cyr"/>
      <family val="1"/>
    </font>
    <font>
      <sz val="9"/>
      <name val="Times New Roman Cyr"/>
      <family val="1"/>
    </font>
    <font>
      <sz val="9"/>
      <color indexed="8"/>
      <name val="Times New Roman Cyr"/>
      <family val="1"/>
    </font>
    <font>
      <sz val="10"/>
      <name val="Arial Cyr"/>
      <family val="2"/>
    </font>
    <font>
      <sz val="12"/>
      <color indexed="24"/>
      <name val="Symbol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Kyrghyz Times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u val="single"/>
      <sz val="10"/>
      <color theme="10"/>
      <name val="Arial Cyr"/>
      <family val="2"/>
    </font>
    <font>
      <i/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Kyrghyz Times"/>
      <family val="2"/>
    </font>
    <font>
      <sz val="10"/>
      <color rgb="FFFF0000"/>
      <name val="Times New Roman"/>
      <family val="1"/>
    </font>
    <font>
      <b/>
      <sz val="9"/>
      <name val="Times New Roman"/>
      <family val="1"/>
    </font>
    <font>
      <sz val="10"/>
      <color theme="1"/>
      <name val="Times New Roman"/>
      <family val="1"/>
    </font>
    <font>
      <sz val="9"/>
      <color indexed="8"/>
      <name val="Times New Roman"/>
      <family val="1"/>
    </font>
    <font>
      <b/>
      <vertAlign val="superscript"/>
      <sz val="10"/>
      <name val="Times New Roman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  <xf numFmtId="165" fontId="13" fillId="0" borderId="0">
      <alignment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2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Continuous"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165" fontId="14" fillId="0" borderId="0" xfId="0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49" fontId="16" fillId="0" borderId="0" xfId="0" applyNumberFormat="1" applyFont="1" applyFill="1" applyBorder="1" applyAlignment="1">
      <alignment horizontal="left" wrapText="1"/>
    </xf>
    <xf numFmtId="49" fontId="16" fillId="0" borderId="2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 wrapText="1"/>
    </xf>
    <xf numFmtId="0" fontId="14" fillId="0" borderId="0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8" fontId="14" fillId="0" borderId="0" xfId="27" applyNumberFormat="1" applyFont="1" applyFill="1" applyAlignment="1">
      <alignment horizontal="right"/>
    </xf>
    <xf numFmtId="168" fontId="15" fillId="0" borderId="0" xfId="27" applyNumberFormat="1" applyFont="1" applyAlignment="1">
      <alignment horizontal="right"/>
    </xf>
    <xf numFmtId="168" fontId="14" fillId="0" borderId="0" xfId="27" applyNumberFormat="1" applyFont="1" applyFill="1" applyBorder="1" applyAlignment="1">
      <alignment vertical="center" wrapText="1"/>
    </xf>
    <xf numFmtId="168" fontId="16" fillId="0" borderId="0" xfId="27" applyNumberFormat="1" applyFont="1" applyFill="1" applyBorder="1" applyAlignment="1">
      <alignment horizontal="right" wrapText="1"/>
    </xf>
    <xf numFmtId="168" fontId="10" fillId="0" borderId="0" xfId="27" applyNumberFormat="1" applyFont="1" applyFill="1" applyBorder="1" applyAlignment="1">
      <alignment vertical="center" wrapText="1"/>
    </xf>
    <xf numFmtId="168" fontId="16" fillId="0" borderId="0" xfId="27" applyNumberFormat="1" applyFont="1" applyFill="1" applyBorder="1" applyAlignment="1">
      <alignment vertical="center" wrapText="1"/>
    </xf>
    <xf numFmtId="168" fontId="16" fillId="0" borderId="0" xfId="27" applyNumberFormat="1" applyFont="1" applyFill="1" applyAlignment="1">
      <alignment horizontal="right" wrapText="1"/>
    </xf>
    <xf numFmtId="168" fontId="16" fillId="0" borderId="0" xfId="27" applyNumberFormat="1" applyFont="1" applyFill="1" applyAlignment="1">
      <alignment horizontal="right"/>
    </xf>
    <xf numFmtId="168" fontId="17" fillId="0" borderId="0" xfId="27" applyNumberFormat="1" applyFont="1" applyAlignment="1">
      <alignment horizontal="right"/>
    </xf>
    <xf numFmtId="168" fontId="16" fillId="0" borderId="0" xfId="27" applyNumberFormat="1" applyFont="1" applyFill="1" applyBorder="1" applyAlignment="1">
      <alignment horizontal="right"/>
    </xf>
    <xf numFmtId="168" fontId="16" fillId="0" borderId="2" xfId="27" applyNumberFormat="1" applyFont="1" applyFill="1" applyBorder="1" applyAlignment="1">
      <alignment horizontal="right" vertical="center" wrapText="1"/>
    </xf>
    <xf numFmtId="168" fontId="17" fillId="0" borderId="2" xfId="27" applyNumberFormat="1" applyFont="1" applyFill="1" applyBorder="1" applyAlignment="1">
      <alignment horizontal="right" vertical="center" wrapText="1"/>
    </xf>
    <xf numFmtId="168" fontId="16" fillId="0" borderId="2" xfId="27" applyNumberFormat="1" applyFont="1" applyFill="1" applyBorder="1" applyAlignment="1">
      <alignment vertical="center" wrapText="1"/>
    </xf>
    <xf numFmtId="168" fontId="16" fillId="0" borderId="0" xfId="27" applyNumberFormat="1" applyFont="1" applyFill="1" applyBorder="1" applyAlignment="1">
      <alignment horizontal="right" vertical="center" wrapText="1"/>
    </xf>
    <xf numFmtId="168" fontId="10" fillId="0" borderId="0" xfId="27" applyNumberFormat="1" applyFont="1" applyFill="1" applyBorder="1" applyAlignment="1">
      <alignment horizontal="right" vertical="center" wrapText="1"/>
    </xf>
    <xf numFmtId="168" fontId="11" fillId="0" borderId="0" xfId="27" applyNumberFormat="1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/>
    </xf>
    <xf numFmtId="0" fontId="24" fillId="0" borderId="3" xfId="20" applyFont="1" applyFill="1" applyBorder="1" applyAlignment="1">
      <alignment horizontal="left" vertical="center" wrapText="1"/>
      <protection/>
    </xf>
    <xf numFmtId="0" fontId="26" fillId="0" borderId="0" xfId="0" applyFont="1"/>
    <xf numFmtId="0" fontId="5" fillId="0" borderId="1" xfId="0" applyFont="1" applyFill="1" applyBorder="1" applyAlignment="1">
      <alignment horizontal="right" vertical="center" wrapText="1"/>
    </xf>
    <xf numFmtId="165" fontId="27" fillId="0" borderId="0" xfId="0" applyNumberFormat="1" applyFont="1" applyAlignment="1">
      <alignment vertical="center"/>
    </xf>
    <xf numFmtId="168" fontId="28" fillId="0" borderId="0" xfId="27" applyNumberFormat="1" applyFont="1" applyFill="1" applyBorder="1" applyAlignment="1">
      <alignment horizontal="right" wrapText="1"/>
    </xf>
    <xf numFmtId="168" fontId="14" fillId="0" borderId="0" xfId="27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168" fontId="5" fillId="0" borderId="0" xfId="27" applyNumberFormat="1" applyFont="1" applyFill="1" applyBorder="1" applyAlignment="1">
      <alignment wrapText="1"/>
    </xf>
    <xf numFmtId="168" fontId="8" fillId="0" borderId="0" xfId="27" applyNumberFormat="1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49" fontId="26" fillId="0" borderId="0" xfId="0" applyNumberFormat="1" applyFont="1" applyFill="1" applyBorder="1" applyAlignment="1">
      <alignment horizontal="left" wrapText="1"/>
    </xf>
    <xf numFmtId="49" fontId="29" fillId="0" borderId="0" xfId="0" applyNumberFormat="1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49" fontId="29" fillId="0" borderId="0" xfId="0" applyNumberFormat="1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14" fillId="0" borderId="1" xfId="24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68" fontId="5" fillId="0" borderId="0" xfId="27" applyNumberFormat="1" applyFont="1" applyFill="1" applyBorder="1" applyAlignment="1">
      <alignment vertical="center" wrapText="1"/>
    </xf>
    <xf numFmtId="168" fontId="5" fillId="0" borderId="0" xfId="27" applyNumberFormat="1" applyFont="1" applyFill="1" applyBorder="1" applyAlignment="1">
      <alignment horizontal="right" wrapText="1"/>
    </xf>
    <xf numFmtId="0" fontId="16" fillId="0" borderId="0" xfId="20" applyFont="1" applyFill="1" applyAlignment="1">
      <alignment horizontal="left" wrapText="1"/>
      <protection/>
    </xf>
    <xf numFmtId="168" fontId="8" fillId="0" borderId="0" xfId="27" applyNumberFormat="1" applyFont="1" applyFill="1" applyBorder="1" applyAlignment="1">
      <alignment vertical="center" wrapText="1"/>
    </xf>
    <xf numFmtId="168" fontId="8" fillId="0" borderId="0" xfId="27" applyNumberFormat="1" applyFont="1" applyFill="1" applyBorder="1" applyAlignment="1">
      <alignment horizontal="right" wrapText="1"/>
    </xf>
    <xf numFmtId="0" fontId="16" fillId="0" borderId="0" xfId="24" applyFont="1" applyFill="1" applyAlignment="1">
      <alignment horizontal="left" wrapText="1"/>
      <protection/>
    </xf>
    <xf numFmtId="0" fontId="30" fillId="0" borderId="0" xfId="0" applyFont="1" applyFill="1" applyAlignment="1">
      <alignment horizontal="left" wrapText="1"/>
    </xf>
    <xf numFmtId="0" fontId="30" fillId="0" borderId="0" xfId="24" applyFont="1" applyFill="1" applyAlignment="1">
      <alignment horizontal="left" wrapText="1"/>
      <protection/>
    </xf>
    <xf numFmtId="168" fontId="8" fillId="0" borderId="2" xfId="27" applyNumberFormat="1" applyFont="1" applyFill="1" applyBorder="1" applyAlignment="1">
      <alignment vertical="center" wrapText="1"/>
    </xf>
    <xf numFmtId="168" fontId="8" fillId="0" borderId="2" xfId="27" applyNumberFormat="1" applyFont="1" applyFill="1" applyBorder="1" applyAlignment="1">
      <alignment wrapText="1"/>
    </xf>
    <xf numFmtId="165" fontId="8" fillId="0" borderId="2" xfId="0" applyNumberFormat="1" applyFont="1" applyFill="1" applyBorder="1" applyAlignment="1">
      <alignment wrapText="1"/>
    </xf>
    <xf numFmtId="49" fontId="25" fillId="0" borderId="0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>
      <alignment horizontal="left" wrapText="1"/>
    </xf>
    <xf numFmtId="168" fontId="26" fillId="0" borderId="0" xfId="27" applyNumberFormat="1" applyFont="1" applyFill="1" applyBorder="1" applyAlignment="1">
      <alignment horizontal="right" vertical="center" wrapText="1"/>
    </xf>
    <xf numFmtId="168" fontId="26" fillId="0" borderId="0" xfId="27" applyNumberFormat="1" applyFont="1" applyFill="1" applyBorder="1" applyAlignment="1">
      <alignment vertical="center" wrapText="1"/>
    </xf>
    <xf numFmtId="168" fontId="26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168" fontId="25" fillId="0" borderId="0" xfId="27" applyNumberFormat="1" applyFont="1" applyFill="1" applyBorder="1" applyAlignment="1">
      <alignment vertical="center"/>
    </xf>
    <xf numFmtId="168" fontId="31" fillId="0" borderId="0" xfId="27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right" vertical="center" wrapText="1"/>
    </xf>
    <xf numFmtId="168" fontId="26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right" vertical="center" wrapText="1"/>
    </xf>
    <xf numFmtId="169" fontId="5" fillId="0" borderId="0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26" fillId="0" borderId="0" xfId="0" applyFont="1" applyAlignment="1">
      <alignment horizontal="left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  <cellStyle name="ТЕКСТ" xfId="21"/>
    <cellStyle name="Тысячи [0]_1эксК" xfId="22"/>
    <cellStyle name="Тысячи_1эксК" xfId="23"/>
    <cellStyle name="Обычный 2" xfId="24"/>
    <cellStyle name="Normal_GDP1" xfId="25"/>
    <cellStyle name="Гиперссылка 2" xfId="26"/>
    <cellStyle name="Финансовый" xfId="27"/>
    <cellStyle name="Финансовый 2" xfId="2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!!!!!!!!!!!!!!!!!%20&#1054;&#1050;&#1054;&#1053;&#1063;&#1040;&#1058;&#1045;&#1051;&#1068;&#1053;&#1067;&#1049;%20%202017&#1075;\2017-%20&#1050;%201%20&#1048;&#1070;&#1051;&#1071;%20(%20!!!!!%20)%20&#1054;&#1050;&#1054;&#1053;&#1063;&#1040;&#1058;&#1045;&#1051;&#1068;&#1053;&#1067;&#1049;%20&#1082;&#1072;&#1082;%20&#1074;%20213%20&#1074;%20&#1089;&#1086;&#1084;&#1084;&#1086;&#1085;\2017-%20&#1082;1%20&#1080;&#1102;&#1083;&#1103;\&#1075;&#1086;&#1076;\SHEM1_&#1103;&#1085;&#1074;-&#1076;&#1077;&#1082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КСПОРТ"/>
      <sheetName val="ИМПОРТ"/>
      <sheetName val="2016"/>
      <sheetName val="2017"/>
    </sheetNames>
    <sheetDataSet>
      <sheetData sheetId="0"/>
      <sheetData sheetId="1"/>
      <sheetData sheetId="2"/>
      <sheetData sheetId="3">
        <row r="9">
          <cell r="D9">
            <v>4494728.178</v>
          </cell>
        </row>
        <row r="10">
          <cell r="D10">
            <v>102818.044</v>
          </cell>
        </row>
        <row r="11">
          <cell r="D11">
            <v>152334.643</v>
          </cell>
        </row>
        <row r="12">
          <cell r="D12">
            <v>57519.113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09"/>
  <sheetViews>
    <sheetView tabSelected="1" workbookViewId="0" topLeftCell="A19">
      <pane xSplit="3" topLeftCell="W1" activePane="topRight" state="frozen"/>
      <selection pane="topRight" activeCell="AD20" sqref="AD20"/>
    </sheetView>
  </sheetViews>
  <sheetFormatPr defaultColWidth="9.140625" defaultRowHeight="15"/>
  <cols>
    <col min="1" max="1" width="51.28125" style="14" customWidth="1"/>
    <col min="2" max="2" width="53.28125" style="73" customWidth="1"/>
    <col min="3" max="3" width="47.421875" style="14" customWidth="1"/>
    <col min="4" max="15" width="11.28125" style="14" customWidth="1"/>
    <col min="16" max="16" width="11.28125" style="15" customWidth="1"/>
    <col min="17" max="19" width="11.28125" style="14" customWidth="1"/>
    <col min="20" max="20" width="12.00390625" style="14" customWidth="1"/>
    <col min="21" max="21" width="11.8515625" style="31" customWidth="1"/>
    <col min="22" max="22" width="11.140625" style="14" customWidth="1"/>
    <col min="23" max="23" width="10.8515625" style="14" customWidth="1"/>
    <col min="24" max="24" width="12.00390625" style="14" customWidth="1"/>
    <col min="25" max="25" width="11.421875" style="14" customWidth="1"/>
    <col min="26" max="26" width="11.00390625" style="14" customWidth="1"/>
    <col min="27" max="27" width="11.8515625" style="53" customWidth="1"/>
    <col min="28" max="28" width="11.57421875" style="66" customWidth="1"/>
    <col min="29" max="29" width="12.8515625" style="53" customWidth="1"/>
    <col min="30" max="255" width="9.140625" style="14" customWidth="1"/>
    <col min="256" max="256" width="38.7109375" style="14" customWidth="1"/>
    <col min="257" max="267" width="9.7109375" style="14" customWidth="1"/>
    <col min="268" max="268" width="38.7109375" style="14" customWidth="1"/>
    <col min="269" max="271" width="9.7109375" style="14" customWidth="1"/>
    <col min="272" max="272" width="9.8515625" style="14" customWidth="1"/>
    <col min="273" max="273" width="10.57421875" style="14" customWidth="1"/>
    <col min="274" max="274" width="9.7109375" style="14" customWidth="1"/>
    <col min="275" max="511" width="9.140625" style="14" customWidth="1"/>
    <col min="512" max="512" width="38.7109375" style="14" customWidth="1"/>
    <col min="513" max="523" width="9.7109375" style="14" customWidth="1"/>
    <col min="524" max="524" width="38.7109375" style="14" customWidth="1"/>
    <col min="525" max="527" width="9.7109375" style="14" customWidth="1"/>
    <col min="528" max="528" width="9.8515625" style="14" customWidth="1"/>
    <col min="529" max="529" width="10.57421875" style="14" customWidth="1"/>
    <col min="530" max="530" width="9.7109375" style="14" customWidth="1"/>
    <col min="531" max="767" width="9.140625" style="14" customWidth="1"/>
    <col min="768" max="768" width="38.7109375" style="14" customWidth="1"/>
    <col min="769" max="779" width="9.7109375" style="14" customWidth="1"/>
    <col min="780" max="780" width="38.7109375" style="14" customWidth="1"/>
    <col min="781" max="783" width="9.7109375" style="14" customWidth="1"/>
    <col min="784" max="784" width="9.8515625" style="14" customWidth="1"/>
    <col min="785" max="785" width="10.57421875" style="14" customWidth="1"/>
    <col min="786" max="786" width="9.7109375" style="14" customWidth="1"/>
    <col min="787" max="1023" width="9.140625" style="14" customWidth="1"/>
    <col min="1024" max="1024" width="38.7109375" style="14" customWidth="1"/>
    <col min="1025" max="1035" width="9.7109375" style="14" customWidth="1"/>
    <col min="1036" max="1036" width="38.7109375" style="14" customWidth="1"/>
    <col min="1037" max="1039" width="9.7109375" style="14" customWidth="1"/>
    <col min="1040" max="1040" width="9.8515625" style="14" customWidth="1"/>
    <col min="1041" max="1041" width="10.57421875" style="14" customWidth="1"/>
    <col min="1042" max="1042" width="9.7109375" style="14" customWidth="1"/>
    <col min="1043" max="1279" width="9.140625" style="14" customWidth="1"/>
    <col min="1280" max="1280" width="38.7109375" style="14" customWidth="1"/>
    <col min="1281" max="1291" width="9.7109375" style="14" customWidth="1"/>
    <col min="1292" max="1292" width="38.7109375" style="14" customWidth="1"/>
    <col min="1293" max="1295" width="9.7109375" style="14" customWidth="1"/>
    <col min="1296" max="1296" width="9.8515625" style="14" customWidth="1"/>
    <col min="1297" max="1297" width="10.57421875" style="14" customWidth="1"/>
    <col min="1298" max="1298" width="9.7109375" style="14" customWidth="1"/>
    <col min="1299" max="1535" width="9.140625" style="14" customWidth="1"/>
    <col min="1536" max="1536" width="38.7109375" style="14" customWidth="1"/>
    <col min="1537" max="1547" width="9.7109375" style="14" customWidth="1"/>
    <col min="1548" max="1548" width="38.7109375" style="14" customWidth="1"/>
    <col min="1549" max="1551" width="9.7109375" style="14" customWidth="1"/>
    <col min="1552" max="1552" width="9.8515625" style="14" customWidth="1"/>
    <col min="1553" max="1553" width="10.57421875" style="14" customWidth="1"/>
    <col min="1554" max="1554" width="9.7109375" style="14" customWidth="1"/>
    <col min="1555" max="1791" width="9.140625" style="14" customWidth="1"/>
    <col min="1792" max="1792" width="38.7109375" style="14" customWidth="1"/>
    <col min="1793" max="1803" width="9.7109375" style="14" customWidth="1"/>
    <col min="1804" max="1804" width="38.7109375" style="14" customWidth="1"/>
    <col min="1805" max="1807" width="9.7109375" style="14" customWidth="1"/>
    <col min="1808" max="1808" width="9.8515625" style="14" customWidth="1"/>
    <col min="1809" max="1809" width="10.57421875" style="14" customWidth="1"/>
    <col min="1810" max="1810" width="9.7109375" style="14" customWidth="1"/>
    <col min="1811" max="2047" width="9.140625" style="14" customWidth="1"/>
    <col min="2048" max="2048" width="38.7109375" style="14" customWidth="1"/>
    <col min="2049" max="2059" width="9.7109375" style="14" customWidth="1"/>
    <col min="2060" max="2060" width="38.7109375" style="14" customWidth="1"/>
    <col min="2061" max="2063" width="9.7109375" style="14" customWidth="1"/>
    <col min="2064" max="2064" width="9.8515625" style="14" customWidth="1"/>
    <col min="2065" max="2065" width="10.57421875" style="14" customWidth="1"/>
    <col min="2066" max="2066" width="9.7109375" style="14" customWidth="1"/>
    <col min="2067" max="2303" width="9.140625" style="14" customWidth="1"/>
    <col min="2304" max="2304" width="38.7109375" style="14" customWidth="1"/>
    <col min="2305" max="2315" width="9.7109375" style="14" customWidth="1"/>
    <col min="2316" max="2316" width="38.7109375" style="14" customWidth="1"/>
    <col min="2317" max="2319" width="9.7109375" style="14" customWidth="1"/>
    <col min="2320" max="2320" width="9.8515625" style="14" customWidth="1"/>
    <col min="2321" max="2321" width="10.57421875" style="14" customWidth="1"/>
    <col min="2322" max="2322" width="9.7109375" style="14" customWidth="1"/>
    <col min="2323" max="2559" width="9.140625" style="14" customWidth="1"/>
    <col min="2560" max="2560" width="38.7109375" style="14" customWidth="1"/>
    <col min="2561" max="2571" width="9.7109375" style="14" customWidth="1"/>
    <col min="2572" max="2572" width="38.7109375" style="14" customWidth="1"/>
    <col min="2573" max="2575" width="9.7109375" style="14" customWidth="1"/>
    <col min="2576" max="2576" width="9.8515625" style="14" customWidth="1"/>
    <col min="2577" max="2577" width="10.57421875" style="14" customWidth="1"/>
    <col min="2578" max="2578" width="9.7109375" style="14" customWidth="1"/>
    <col min="2579" max="2815" width="9.140625" style="14" customWidth="1"/>
    <col min="2816" max="2816" width="38.7109375" style="14" customWidth="1"/>
    <col min="2817" max="2827" width="9.7109375" style="14" customWidth="1"/>
    <col min="2828" max="2828" width="38.7109375" style="14" customWidth="1"/>
    <col min="2829" max="2831" width="9.7109375" style="14" customWidth="1"/>
    <col min="2832" max="2832" width="9.8515625" style="14" customWidth="1"/>
    <col min="2833" max="2833" width="10.57421875" style="14" customWidth="1"/>
    <col min="2834" max="2834" width="9.7109375" style="14" customWidth="1"/>
    <col min="2835" max="3071" width="9.140625" style="14" customWidth="1"/>
    <col min="3072" max="3072" width="38.7109375" style="14" customWidth="1"/>
    <col min="3073" max="3083" width="9.7109375" style="14" customWidth="1"/>
    <col min="3084" max="3084" width="38.7109375" style="14" customWidth="1"/>
    <col min="3085" max="3087" width="9.7109375" style="14" customWidth="1"/>
    <col min="3088" max="3088" width="9.8515625" style="14" customWidth="1"/>
    <col min="3089" max="3089" width="10.57421875" style="14" customWidth="1"/>
    <col min="3090" max="3090" width="9.7109375" style="14" customWidth="1"/>
    <col min="3091" max="3327" width="9.140625" style="14" customWidth="1"/>
    <col min="3328" max="3328" width="38.7109375" style="14" customWidth="1"/>
    <col min="3329" max="3339" width="9.7109375" style="14" customWidth="1"/>
    <col min="3340" max="3340" width="38.7109375" style="14" customWidth="1"/>
    <col min="3341" max="3343" width="9.7109375" style="14" customWidth="1"/>
    <col min="3344" max="3344" width="9.8515625" style="14" customWidth="1"/>
    <col min="3345" max="3345" width="10.57421875" style="14" customWidth="1"/>
    <col min="3346" max="3346" width="9.7109375" style="14" customWidth="1"/>
    <col min="3347" max="3583" width="9.140625" style="14" customWidth="1"/>
    <col min="3584" max="3584" width="38.7109375" style="14" customWidth="1"/>
    <col min="3585" max="3595" width="9.7109375" style="14" customWidth="1"/>
    <col min="3596" max="3596" width="38.7109375" style="14" customWidth="1"/>
    <col min="3597" max="3599" width="9.7109375" style="14" customWidth="1"/>
    <col min="3600" max="3600" width="9.8515625" style="14" customWidth="1"/>
    <col min="3601" max="3601" width="10.57421875" style="14" customWidth="1"/>
    <col min="3602" max="3602" width="9.7109375" style="14" customWidth="1"/>
    <col min="3603" max="3839" width="9.140625" style="14" customWidth="1"/>
    <col min="3840" max="3840" width="38.7109375" style="14" customWidth="1"/>
    <col min="3841" max="3851" width="9.7109375" style="14" customWidth="1"/>
    <col min="3852" max="3852" width="38.7109375" style="14" customWidth="1"/>
    <col min="3853" max="3855" width="9.7109375" style="14" customWidth="1"/>
    <col min="3856" max="3856" width="9.8515625" style="14" customWidth="1"/>
    <col min="3857" max="3857" width="10.57421875" style="14" customWidth="1"/>
    <col min="3858" max="3858" width="9.7109375" style="14" customWidth="1"/>
    <col min="3859" max="4095" width="9.140625" style="14" customWidth="1"/>
    <col min="4096" max="4096" width="38.7109375" style="14" customWidth="1"/>
    <col min="4097" max="4107" width="9.7109375" style="14" customWidth="1"/>
    <col min="4108" max="4108" width="38.7109375" style="14" customWidth="1"/>
    <col min="4109" max="4111" width="9.7109375" style="14" customWidth="1"/>
    <col min="4112" max="4112" width="9.8515625" style="14" customWidth="1"/>
    <col min="4113" max="4113" width="10.57421875" style="14" customWidth="1"/>
    <col min="4114" max="4114" width="9.7109375" style="14" customWidth="1"/>
    <col min="4115" max="4351" width="9.140625" style="14" customWidth="1"/>
    <col min="4352" max="4352" width="38.7109375" style="14" customWidth="1"/>
    <col min="4353" max="4363" width="9.7109375" style="14" customWidth="1"/>
    <col min="4364" max="4364" width="38.7109375" style="14" customWidth="1"/>
    <col min="4365" max="4367" width="9.7109375" style="14" customWidth="1"/>
    <col min="4368" max="4368" width="9.8515625" style="14" customWidth="1"/>
    <col min="4369" max="4369" width="10.57421875" style="14" customWidth="1"/>
    <col min="4370" max="4370" width="9.7109375" style="14" customWidth="1"/>
    <col min="4371" max="4607" width="9.140625" style="14" customWidth="1"/>
    <col min="4608" max="4608" width="38.7109375" style="14" customWidth="1"/>
    <col min="4609" max="4619" width="9.7109375" style="14" customWidth="1"/>
    <col min="4620" max="4620" width="38.7109375" style="14" customWidth="1"/>
    <col min="4621" max="4623" width="9.7109375" style="14" customWidth="1"/>
    <col min="4624" max="4624" width="9.8515625" style="14" customWidth="1"/>
    <col min="4625" max="4625" width="10.57421875" style="14" customWidth="1"/>
    <col min="4626" max="4626" width="9.7109375" style="14" customWidth="1"/>
    <col min="4627" max="4863" width="9.140625" style="14" customWidth="1"/>
    <col min="4864" max="4864" width="38.7109375" style="14" customWidth="1"/>
    <col min="4865" max="4875" width="9.7109375" style="14" customWidth="1"/>
    <col min="4876" max="4876" width="38.7109375" style="14" customWidth="1"/>
    <col min="4877" max="4879" width="9.7109375" style="14" customWidth="1"/>
    <col min="4880" max="4880" width="9.8515625" style="14" customWidth="1"/>
    <col min="4881" max="4881" width="10.57421875" style="14" customWidth="1"/>
    <col min="4882" max="4882" width="9.7109375" style="14" customWidth="1"/>
    <col min="4883" max="5119" width="9.140625" style="14" customWidth="1"/>
    <col min="5120" max="5120" width="38.7109375" style="14" customWidth="1"/>
    <col min="5121" max="5131" width="9.7109375" style="14" customWidth="1"/>
    <col min="5132" max="5132" width="38.7109375" style="14" customWidth="1"/>
    <col min="5133" max="5135" width="9.7109375" style="14" customWidth="1"/>
    <col min="5136" max="5136" width="9.8515625" style="14" customWidth="1"/>
    <col min="5137" max="5137" width="10.57421875" style="14" customWidth="1"/>
    <col min="5138" max="5138" width="9.7109375" style="14" customWidth="1"/>
    <col min="5139" max="5375" width="9.140625" style="14" customWidth="1"/>
    <col min="5376" max="5376" width="38.7109375" style="14" customWidth="1"/>
    <col min="5377" max="5387" width="9.7109375" style="14" customWidth="1"/>
    <col min="5388" max="5388" width="38.7109375" style="14" customWidth="1"/>
    <col min="5389" max="5391" width="9.7109375" style="14" customWidth="1"/>
    <col min="5392" max="5392" width="9.8515625" style="14" customWidth="1"/>
    <col min="5393" max="5393" width="10.57421875" style="14" customWidth="1"/>
    <col min="5394" max="5394" width="9.7109375" style="14" customWidth="1"/>
    <col min="5395" max="5631" width="9.140625" style="14" customWidth="1"/>
    <col min="5632" max="5632" width="38.7109375" style="14" customWidth="1"/>
    <col min="5633" max="5643" width="9.7109375" style="14" customWidth="1"/>
    <col min="5644" max="5644" width="38.7109375" style="14" customWidth="1"/>
    <col min="5645" max="5647" width="9.7109375" style="14" customWidth="1"/>
    <col min="5648" max="5648" width="9.8515625" style="14" customWidth="1"/>
    <col min="5649" max="5649" width="10.57421875" style="14" customWidth="1"/>
    <col min="5650" max="5650" width="9.7109375" style="14" customWidth="1"/>
    <col min="5651" max="5887" width="9.140625" style="14" customWidth="1"/>
    <col min="5888" max="5888" width="38.7109375" style="14" customWidth="1"/>
    <col min="5889" max="5899" width="9.7109375" style="14" customWidth="1"/>
    <col min="5900" max="5900" width="38.7109375" style="14" customWidth="1"/>
    <col min="5901" max="5903" width="9.7109375" style="14" customWidth="1"/>
    <col min="5904" max="5904" width="9.8515625" style="14" customWidth="1"/>
    <col min="5905" max="5905" width="10.57421875" style="14" customWidth="1"/>
    <col min="5906" max="5906" width="9.7109375" style="14" customWidth="1"/>
    <col min="5907" max="6143" width="9.140625" style="14" customWidth="1"/>
    <col min="6144" max="6144" width="38.7109375" style="14" customWidth="1"/>
    <col min="6145" max="6155" width="9.7109375" style="14" customWidth="1"/>
    <col min="6156" max="6156" width="38.7109375" style="14" customWidth="1"/>
    <col min="6157" max="6159" width="9.7109375" style="14" customWidth="1"/>
    <col min="6160" max="6160" width="9.8515625" style="14" customWidth="1"/>
    <col min="6161" max="6161" width="10.57421875" style="14" customWidth="1"/>
    <col min="6162" max="6162" width="9.7109375" style="14" customWidth="1"/>
    <col min="6163" max="6399" width="9.140625" style="14" customWidth="1"/>
    <col min="6400" max="6400" width="38.7109375" style="14" customWidth="1"/>
    <col min="6401" max="6411" width="9.7109375" style="14" customWidth="1"/>
    <col min="6412" max="6412" width="38.7109375" style="14" customWidth="1"/>
    <col min="6413" max="6415" width="9.7109375" style="14" customWidth="1"/>
    <col min="6416" max="6416" width="9.8515625" style="14" customWidth="1"/>
    <col min="6417" max="6417" width="10.57421875" style="14" customWidth="1"/>
    <col min="6418" max="6418" width="9.7109375" style="14" customWidth="1"/>
    <col min="6419" max="6655" width="9.140625" style="14" customWidth="1"/>
    <col min="6656" max="6656" width="38.7109375" style="14" customWidth="1"/>
    <col min="6657" max="6667" width="9.7109375" style="14" customWidth="1"/>
    <col min="6668" max="6668" width="38.7109375" style="14" customWidth="1"/>
    <col min="6669" max="6671" width="9.7109375" style="14" customWidth="1"/>
    <col min="6672" max="6672" width="9.8515625" style="14" customWidth="1"/>
    <col min="6673" max="6673" width="10.57421875" style="14" customWidth="1"/>
    <col min="6674" max="6674" width="9.7109375" style="14" customWidth="1"/>
    <col min="6675" max="6911" width="9.140625" style="14" customWidth="1"/>
    <col min="6912" max="6912" width="38.7109375" style="14" customWidth="1"/>
    <col min="6913" max="6923" width="9.7109375" style="14" customWidth="1"/>
    <col min="6924" max="6924" width="38.7109375" style="14" customWidth="1"/>
    <col min="6925" max="6927" width="9.7109375" style="14" customWidth="1"/>
    <col min="6928" max="6928" width="9.8515625" style="14" customWidth="1"/>
    <col min="6929" max="6929" width="10.57421875" style="14" customWidth="1"/>
    <col min="6930" max="6930" width="9.7109375" style="14" customWidth="1"/>
    <col min="6931" max="7167" width="9.140625" style="14" customWidth="1"/>
    <col min="7168" max="7168" width="38.7109375" style="14" customWidth="1"/>
    <col min="7169" max="7179" width="9.7109375" style="14" customWidth="1"/>
    <col min="7180" max="7180" width="38.7109375" style="14" customWidth="1"/>
    <col min="7181" max="7183" width="9.7109375" style="14" customWidth="1"/>
    <col min="7184" max="7184" width="9.8515625" style="14" customWidth="1"/>
    <col min="7185" max="7185" width="10.57421875" style="14" customWidth="1"/>
    <col min="7186" max="7186" width="9.7109375" style="14" customWidth="1"/>
    <col min="7187" max="7423" width="9.140625" style="14" customWidth="1"/>
    <col min="7424" max="7424" width="38.7109375" style="14" customWidth="1"/>
    <col min="7425" max="7435" width="9.7109375" style="14" customWidth="1"/>
    <col min="7436" max="7436" width="38.7109375" style="14" customWidth="1"/>
    <col min="7437" max="7439" width="9.7109375" style="14" customWidth="1"/>
    <col min="7440" max="7440" width="9.8515625" style="14" customWidth="1"/>
    <col min="7441" max="7441" width="10.57421875" style="14" customWidth="1"/>
    <col min="7442" max="7442" width="9.7109375" style="14" customWidth="1"/>
    <col min="7443" max="7679" width="9.140625" style="14" customWidth="1"/>
    <col min="7680" max="7680" width="38.7109375" style="14" customWidth="1"/>
    <col min="7681" max="7691" width="9.7109375" style="14" customWidth="1"/>
    <col min="7692" max="7692" width="38.7109375" style="14" customWidth="1"/>
    <col min="7693" max="7695" width="9.7109375" style="14" customWidth="1"/>
    <col min="7696" max="7696" width="9.8515625" style="14" customWidth="1"/>
    <col min="7697" max="7697" width="10.57421875" style="14" customWidth="1"/>
    <col min="7698" max="7698" width="9.7109375" style="14" customWidth="1"/>
    <col min="7699" max="7935" width="9.140625" style="14" customWidth="1"/>
    <col min="7936" max="7936" width="38.7109375" style="14" customWidth="1"/>
    <col min="7937" max="7947" width="9.7109375" style="14" customWidth="1"/>
    <col min="7948" max="7948" width="38.7109375" style="14" customWidth="1"/>
    <col min="7949" max="7951" width="9.7109375" style="14" customWidth="1"/>
    <col min="7952" max="7952" width="9.8515625" style="14" customWidth="1"/>
    <col min="7953" max="7953" width="10.57421875" style="14" customWidth="1"/>
    <col min="7954" max="7954" width="9.7109375" style="14" customWidth="1"/>
    <col min="7955" max="8191" width="9.140625" style="14" customWidth="1"/>
    <col min="8192" max="8192" width="38.7109375" style="14" customWidth="1"/>
    <col min="8193" max="8203" width="9.7109375" style="14" customWidth="1"/>
    <col min="8204" max="8204" width="38.7109375" style="14" customWidth="1"/>
    <col min="8205" max="8207" width="9.7109375" style="14" customWidth="1"/>
    <col min="8208" max="8208" width="9.8515625" style="14" customWidth="1"/>
    <col min="8209" max="8209" width="10.57421875" style="14" customWidth="1"/>
    <col min="8210" max="8210" width="9.7109375" style="14" customWidth="1"/>
    <col min="8211" max="8447" width="9.140625" style="14" customWidth="1"/>
    <col min="8448" max="8448" width="38.7109375" style="14" customWidth="1"/>
    <col min="8449" max="8459" width="9.7109375" style="14" customWidth="1"/>
    <col min="8460" max="8460" width="38.7109375" style="14" customWidth="1"/>
    <col min="8461" max="8463" width="9.7109375" style="14" customWidth="1"/>
    <col min="8464" max="8464" width="9.8515625" style="14" customWidth="1"/>
    <col min="8465" max="8465" width="10.57421875" style="14" customWidth="1"/>
    <col min="8466" max="8466" width="9.7109375" style="14" customWidth="1"/>
    <col min="8467" max="8703" width="9.140625" style="14" customWidth="1"/>
    <col min="8704" max="8704" width="38.7109375" style="14" customWidth="1"/>
    <col min="8705" max="8715" width="9.7109375" style="14" customWidth="1"/>
    <col min="8716" max="8716" width="38.7109375" style="14" customWidth="1"/>
    <col min="8717" max="8719" width="9.7109375" style="14" customWidth="1"/>
    <col min="8720" max="8720" width="9.8515625" style="14" customWidth="1"/>
    <col min="8721" max="8721" width="10.57421875" style="14" customWidth="1"/>
    <col min="8722" max="8722" width="9.7109375" style="14" customWidth="1"/>
    <col min="8723" max="8959" width="9.140625" style="14" customWidth="1"/>
    <col min="8960" max="8960" width="38.7109375" style="14" customWidth="1"/>
    <col min="8961" max="8971" width="9.7109375" style="14" customWidth="1"/>
    <col min="8972" max="8972" width="38.7109375" style="14" customWidth="1"/>
    <col min="8973" max="8975" width="9.7109375" style="14" customWidth="1"/>
    <col min="8976" max="8976" width="9.8515625" style="14" customWidth="1"/>
    <col min="8977" max="8977" width="10.57421875" style="14" customWidth="1"/>
    <col min="8978" max="8978" width="9.7109375" style="14" customWidth="1"/>
    <col min="8979" max="9215" width="9.140625" style="14" customWidth="1"/>
    <col min="9216" max="9216" width="38.7109375" style="14" customWidth="1"/>
    <col min="9217" max="9227" width="9.7109375" style="14" customWidth="1"/>
    <col min="9228" max="9228" width="38.7109375" style="14" customWidth="1"/>
    <col min="9229" max="9231" width="9.7109375" style="14" customWidth="1"/>
    <col min="9232" max="9232" width="9.8515625" style="14" customWidth="1"/>
    <col min="9233" max="9233" width="10.57421875" style="14" customWidth="1"/>
    <col min="9234" max="9234" width="9.7109375" style="14" customWidth="1"/>
    <col min="9235" max="9471" width="9.140625" style="14" customWidth="1"/>
    <col min="9472" max="9472" width="38.7109375" style="14" customWidth="1"/>
    <col min="9473" max="9483" width="9.7109375" style="14" customWidth="1"/>
    <col min="9484" max="9484" width="38.7109375" style="14" customWidth="1"/>
    <col min="9485" max="9487" width="9.7109375" style="14" customWidth="1"/>
    <col min="9488" max="9488" width="9.8515625" style="14" customWidth="1"/>
    <col min="9489" max="9489" width="10.57421875" style="14" customWidth="1"/>
    <col min="9490" max="9490" width="9.7109375" style="14" customWidth="1"/>
    <col min="9491" max="9727" width="9.140625" style="14" customWidth="1"/>
    <col min="9728" max="9728" width="38.7109375" style="14" customWidth="1"/>
    <col min="9729" max="9739" width="9.7109375" style="14" customWidth="1"/>
    <col min="9740" max="9740" width="38.7109375" style="14" customWidth="1"/>
    <col min="9741" max="9743" width="9.7109375" style="14" customWidth="1"/>
    <col min="9744" max="9744" width="9.8515625" style="14" customWidth="1"/>
    <col min="9745" max="9745" width="10.57421875" style="14" customWidth="1"/>
    <col min="9746" max="9746" width="9.7109375" style="14" customWidth="1"/>
    <col min="9747" max="9983" width="9.140625" style="14" customWidth="1"/>
    <col min="9984" max="9984" width="38.7109375" style="14" customWidth="1"/>
    <col min="9985" max="9995" width="9.7109375" style="14" customWidth="1"/>
    <col min="9996" max="9996" width="38.7109375" style="14" customWidth="1"/>
    <col min="9997" max="9999" width="9.7109375" style="14" customWidth="1"/>
    <col min="10000" max="10000" width="9.8515625" style="14" customWidth="1"/>
    <col min="10001" max="10001" width="10.57421875" style="14" customWidth="1"/>
    <col min="10002" max="10002" width="9.7109375" style="14" customWidth="1"/>
    <col min="10003" max="10239" width="9.140625" style="14" customWidth="1"/>
    <col min="10240" max="10240" width="38.7109375" style="14" customWidth="1"/>
    <col min="10241" max="10251" width="9.7109375" style="14" customWidth="1"/>
    <col min="10252" max="10252" width="38.7109375" style="14" customWidth="1"/>
    <col min="10253" max="10255" width="9.7109375" style="14" customWidth="1"/>
    <col min="10256" max="10256" width="9.8515625" style="14" customWidth="1"/>
    <col min="10257" max="10257" width="10.57421875" style="14" customWidth="1"/>
    <col min="10258" max="10258" width="9.7109375" style="14" customWidth="1"/>
    <col min="10259" max="10495" width="9.140625" style="14" customWidth="1"/>
    <col min="10496" max="10496" width="38.7109375" style="14" customWidth="1"/>
    <col min="10497" max="10507" width="9.7109375" style="14" customWidth="1"/>
    <col min="10508" max="10508" width="38.7109375" style="14" customWidth="1"/>
    <col min="10509" max="10511" width="9.7109375" style="14" customWidth="1"/>
    <col min="10512" max="10512" width="9.8515625" style="14" customWidth="1"/>
    <col min="10513" max="10513" width="10.57421875" style="14" customWidth="1"/>
    <col min="10514" max="10514" width="9.7109375" style="14" customWidth="1"/>
    <col min="10515" max="10751" width="9.140625" style="14" customWidth="1"/>
    <col min="10752" max="10752" width="38.7109375" style="14" customWidth="1"/>
    <col min="10753" max="10763" width="9.7109375" style="14" customWidth="1"/>
    <col min="10764" max="10764" width="38.7109375" style="14" customWidth="1"/>
    <col min="10765" max="10767" width="9.7109375" style="14" customWidth="1"/>
    <col min="10768" max="10768" width="9.8515625" style="14" customWidth="1"/>
    <col min="10769" max="10769" width="10.57421875" style="14" customWidth="1"/>
    <col min="10770" max="10770" width="9.7109375" style="14" customWidth="1"/>
    <col min="10771" max="11007" width="9.140625" style="14" customWidth="1"/>
    <col min="11008" max="11008" width="38.7109375" style="14" customWidth="1"/>
    <col min="11009" max="11019" width="9.7109375" style="14" customWidth="1"/>
    <col min="11020" max="11020" width="38.7109375" style="14" customWidth="1"/>
    <col min="11021" max="11023" width="9.7109375" style="14" customWidth="1"/>
    <col min="11024" max="11024" width="9.8515625" style="14" customWidth="1"/>
    <col min="11025" max="11025" width="10.57421875" style="14" customWidth="1"/>
    <col min="11026" max="11026" width="9.7109375" style="14" customWidth="1"/>
    <col min="11027" max="11263" width="9.140625" style="14" customWidth="1"/>
    <col min="11264" max="11264" width="38.7109375" style="14" customWidth="1"/>
    <col min="11265" max="11275" width="9.7109375" style="14" customWidth="1"/>
    <col min="11276" max="11276" width="38.7109375" style="14" customWidth="1"/>
    <col min="11277" max="11279" width="9.7109375" style="14" customWidth="1"/>
    <col min="11280" max="11280" width="9.8515625" style="14" customWidth="1"/>
    <col min="11281" max="11281" width="10.57421875" style="14" customWidth="1"/>
    <col min="11282" max="11282" width="9.7109375" style="14" customWidth="1"/>
    <col min="11283" max="11519" width="9.140625" style="14" customWidth="1"/>
    <col min="11520" max="11520" width="38.7109375" style="14" customWidth="1"/>
    <col min="11521" max="11531" width="9.7109375" style="14" customWidth="1"/>
    <col min="11532" max="11532" width="38.7109375" style="14" customWidth="1"/>
    <col min="11533" max="11535" width="9.7109375" style="14" customWidth="1"/>
    <col min="11536" max="11536" width="9.8515625" style="14" customWidth="1"/>
    <col min="11537" max="11537" width="10.57421875" style="14" customWidth="1"/>
    <col min="11538" max="11538" width="9.7109375" style="14" customWidth="1"/>
    <col min="11539" max="11775" width="9.140625" style="14" customWidth="1"/>
    <col min="11776" max="11776" width="38.7109375" style="14" customWidth="1"/>
    <col min="11777" max="11787" width="9.7109375" style="14" customWidth="1"/>
    <col min="11788" max="11788" width="38.7109375" style="14" customWidth="1"/>
    <col min="11789" max="11791" width="9.7109375" style="14" customWidth="1"/>
    <col min="11792" max="11792" width="9.8515625" style="14" customWidth="1"/>
    <col min="11793" max="11793" width="10.57421875" style="14" customWidth="1"/>
    <col min="11794" max="11794" width="9.7109375" style="14" customWidth="1"/>
    <col min="11795" max="12031" width="9.140625" style="14" customWidth="1"/>
    <col min="12032" max="12032" width="38.7109375" style="14" customWidth="1"/>
    <col min="12033" max="12043" width="9.7109375" style="14" customWidth="1"/>
    <col min="12044" max="12044" width="38.7109375" style="14" customWidth="1"/>
    <col min="12045" max="12047" width="9.7109375" style="14" customWidth="1"/>
    <col min="12048" max="12048" width="9.8515625" style="14" customWidth="1"/>
    <col min="12049" max="12049" width="10.57421875" style="14" customWidth="1"/>
    <col min="12050" max="12050" width="9.7109375" style="14" customWidth="1"/>
    <col min="12051" max="12287" width="9.140625" style="14" customWidth="1"/>
    <col min="12288" max="12288" width="38.7109375" style="14" customWidth="1"/>
    <col min="12289" max="12299" width="9.7109375" style="14" customWidth="1"/>
    <col min="12300" max="12300" width="38.7109375" style="14" customWidth="1"/>
    <col min="12301" max="12303" width="9.7109375" style="14" customWidth="1"/>
    <col min="12304" max="12304" width="9.8515625" style="14" customWidth="1"/>
    <col min="12305" max="12305" width="10.57421875" style="14" customWidth="1"/>
    <col min="12306" max="12306" width="9.7109375" style="14" customWidth="1"/>
    <col min="12307" max="12543" width="9.140625" style="14" customWidth="1"/>
    <col min="12544" max="12544" width="38.7109375" style="14" customWidth="1"/>
    <col min="12545" max="12555" width="9.7109375" style="14" customWidth="1"/>
    <col min="12556" max="12556" width="38.7109375" style="14" customWidth="1"/>
    <col min="12557" max="12559" width="9.7109375" style="14" customWidth="1"/>
    <col min="12560" max="12560" width="9.8515625" style="14" customWidth="1"/>
    <col min="12561" max="12561" width="10.57421875" style="14" customWidth="1"/>
    <col min="12562" max="12562" width="9.7109375" style="14" customWidth="1"/>
    <col min="12563" max="12799" width="9.140625" style="14" customWidth="1"/>
    <col min="12800" max="12800" width="38.7109375" style="14" customWidth="1"/>
    <col min="12801" max="12811" width="9.7109375" style="14" customWidth="1"/>
    <col min="12812" max="12812" width="38.7109375" style="14" customWidth="1"/>
    <col min="12813" max="12815" width="9.7109375" style="14" customWidth="1"/>
    <col min="12816" max="12816" width="9.8515625" style="14" customWidth="1"/>
    <col min="12817" max="12817" width="10.57421875" style="14" customWidth="1"/>
    <col min="12818" max="12818" width="9.7109375" style="14" customWidth="1"/>
    <col min="12819" max="13055" width="9.140625" style="14" customWidth="1"/>
    <col min="13056" max="13056" width="38.7109375" style="14" customWidth="1"/>
    <col min="13057" max="13067" width="9.7109375" style="14" customWidth="1"/>
    <col min="13068" max="13068" width="38.7109375" style="14" customWidth="1"/>
    <col min="13069" max="13071" width="9.7109375" style="14" customWidth="1"/>
    <col min="13072" max="13072" width="9.8515625" style="14" customWidth="1"/>
    <col min="13073" max="13073" width="10.57421875" style="14" customWidth="1"/>
    <col min="13074" max="13074" width="9.7109375" style="14" customWidth="1"/>
    <col min="13075" max="13311" width="9.140625" style="14" customWidth="1"/>
    <col min="13312" max="13312" width="38.7109375" style="14" customWidth="1"/>
    <col min="13313" max="13323" width="9.7109375" style="14" customWidth="1"/>
    <col min="13324" max="13324" width="38.7109375" style="14" customWidth="1"/>
    <col min="13325" max="13327" width="9.7109375" style="14" customWidth="1"/>
    <col min="13328" max="13328" width="9.8515625" style="14" customWidth="1"/>
    <col min="13329" max="13329" width="10.57421875" style="14" customWidth="1"/>
    <col min="13330" max="13330" width="9.7109375" style="14" customWidth="1"/>
    <col min="13331" max="13567" width="9.140625" style="14" customWidth="1"/>
    <col min="13568" max="13568" width="38.7109375" style="14" customWidth="1"/>
    <col min="13569" max="13579" width="9.7109375" style="14" customWidth="1"/>
    <col min="13580" max="13580" width="38.7109375" style="14" customWidth="1"/>
    <col min="13581" max="13583" width="9.7109375" style="14" customWidth="1"/>
    <col min="13584" max="13584" width="9.8515625" style="14" customWidth="1"/>
    <col min="13585" max="13585" width="10.57421875" style="14" customWidth="1"/>
    <col min="13586" max="13586" width="9.7109375" style="14" customWidth="1"/>
    <col min="13587" max="13823" width="9.140625" style="14" customWidth="1"/>
    <col min="13824" max="13824" width="38.7109375" style="14" customWidth="1"/>
    <col min="13825" max="13835" width="9.7109375" style="14" customWidth="1"/>
    <col min="13836" max="13836" width="38.7109375" style="14" customWidth="1"/>
    <col min="13837" max="13839" width="9.7109375" style="14" customWidth="1"/>
    <col min="13840" max="13840" width="9.8515625" style="14" customWidth="1"/>
    <col min="13841" max="13841" width="10.57421875" style="14" customWidth="1"/>
    <col min="13842" max="13842" width="9.7109375" style="14" customWidth="1"/>
    <col min="13843" max="14079" width="9.140625" style="14" customWidth="1"/>
    <col min="14080" max="14080" width="38.7109375" style="14" customWidth="1"/>
    <col min="14081" max="14091" width="9.7109375" style="14" customWidth="1"/>
    <col min="14092" max="14092" width="38.7109375" style="14" customWidth="1"/>
    <col min="14093" max="14095" width="9.7109375" style="14" customWidth="1"/>
    <col min="14096" max="14096" width="9.8515625" style="14" customWidth="1"/>
    <col min="14097" max="14097" width="10.57421875" style="14" customWidth="1"/>
    <col min="14098" max="14098" width="9.7109375" style="14" customWidth="1"/>
    <col min="14099" max="14335" width="9.140625" style="14" customWidth="1"/>
    <col min="14336" max="14336" width="38.7109375" style="14" customWidth="1"/>
    <col min="14337" max="14347" width="9.7109375" style="14" customWidth="1"/>
    <col min="14348" max="14348" width="38.7109375" style="14" customWidth="1"/>
    <col min="14349" max="14351" width="9.7109375" style="14" customWidth="1"/>
    <col min="14352" max="14352" width="9.8515625" style="14" customWidth="1"/>
    <col min="14353" max="14353" width="10.57421875" style="14" customWidth="1"/>
    <col min="14354" max="14354" width="9.7109375" style="14" customWidth="1"/>
    <col min="14355" max="14591" width="9.140625" style="14" customWidth="1"/>
    <col min="14592" max="14592" width="38.7109375" style="14" customWidth="1"/>
    <col min="14593" max="14603" width="9.7109375" style="14" customWidth="1"/>
    <col min="14604" max="14604" width="38.7109375" style="14" customWidth="1"/>
    <col min="14605" max="14607" width="9.7109375" style="14" customWidth="1"/>
    <col min="14608" max="14608" width="9.8515625" style="14" customWidth="1"/>
    <col min="14609" max="14609" width="10.57421875" style="14" customWidth="1"/>
    <col min="14610" max="14610" width="9.7109375" style="14" customWidth="1"/>
    <col min="14611" max="14847" width="9.140625" style="14" customWidth="1"/>
    <col min="14848" max="14848" width="38.7109375" style="14" customWidth="1"/>
    <col min="14849" max="14859" width="9.7109375" style="14" customWidth="1"/>
    <col min="14860" max="14860" width="38.7109375" style="14" customWidth="1"/>
    <col min="14861" max="14863" width="9.7109375" style="14" customWidth="1"/>
    <col min="14864" max="14864" width="9.8515625" style="14" customWidth="1"/>
    <col min="14865" max="14865" width="10.57421875" style="14" customWidth="1"/>
    <col min="14866" max="14866" width="9.7109375" style="14" customWidth="1"/>
    <col min="14867" max="15103" width="9.140625" style="14" customWidth="1"/>
    <col min="15104" max="15104" width="38.7109375" style="14" customWidth="1"/>
    <col min="15105" max="15115" width="9.7109375" style="14" customWidth="1"/>
    <col min="15116" max="15116" width="38.7109375" style="14" customWidth="1"/>
    <col min="15117" max="15119" width="9.7109375" style="14" customWidth="1"/>
    <col min="15120" max="15120" width="9.8515625" style="14" customWidth="1"/>
    <col min="15121" max="15121" width="10.57421875" style="14" customWidth="1"/>
    <col min="15122" max="15122" width="9.7109375" style="14" customWidth="1"/>
    <col min="15123" max="15359" width="9.140625" style="14" customWidth="1"/>
    <col min="15360" max="15360" width="38.7109375" style="14" customWidth="1"/>
    <col min="15361" max="15371" width="9.7109375" style="14" customWidth="1"/>
    <col min="15372" max="15372" width="38.7109375" style="14" customWidth="1"/>
    <col min="15373" max="15375" width="9.7109375" style="14" customWidth="1"/>
    <col min="15376" max="15376" width="9.8515625" style="14" customWidth="1"/>
    <col min="15377" max="15377" width="10.57421875" style="14" customWidth="1"/>
    <col min="15378" max="15378" width="9.7109375" style="14" customWidth="1"/>
    <col min="15379" max="15615" width="9.140625" style="14" customWidth="1"/>
    <col min="15616" max="15616" width="38.7109375" style="14" customWidth="1"/>
    <col min="15617" max="15627" width="9.7109375" style="14" customWidth="1"/>
    <col min="15628" max="15628" width="38.7109375" style="14" customWidth="1"/>
    <col min="15629" max="15631" width="9.7109375" style="14" customWidth="1"/>
    <col min="15632" max="15632" width="9.8515625" style="14" customWidth="1"/>
    <col min="15633" max="15633" width="10.57421875" style="14" customWidth="1"/>
    <col min="15634" max="15634" width="9.7109375" style="14" customWidth="1"/>
    <col min="15635" max="15871" width="9.140625" style="14" customWidth="1"/>
    <col min="15872" max="15872" width="38.7109375" style="14" customWidth="1"/>
    <col min="15873" max="15883" width="9.7109375" style="14" customWidth="1"/>
    <col min="15884" max="15884" width="38.7109375" style="14" customWidth="1"/>
    <col min="15885" max="15887" width="9.7109375" style="14" customWidth="1"/>
    <col min="15888" max="15888" width="9.8515625" style="14" customWidth="1"/>
    <col min="15889" max="15889" width="10.57421875" style="14" customWidth="1"/>
    <col min="15890" max="15890" width="9.7109375" style="14" customWidth="1"/>
    <col min="15891" max="16127" width="9.140625" style="14" customWidth="1"/>
    <col min="16128" max="16128" width="38.7109375" style="14" customWidth="1"/>
    <col min="16129" max="16139" width="9.7109375" style="14" customWidth="1"/>
    <col min="16140" max="16140" width="38.7109375" style="14" customWidth="1"/>
    <col min="16141" max="16143" width="9.7109375" style="14" customWidth="1"/>
    <col min="16144" max="16144" width="9.8515625" style="14" customWidth="1"/>
    <col min="16145" max="16145" width="10.57421875" style="14" customWidth="1"/>
    <col min="16146" max="16146" width="9.7109375" style="14" customWidth="1"/>
    <col min="16147" max="16384" width="9.140625" style="14" customWidth="1"/>
  </cols>
  <sheetData>
    <row r="1" spans="1:29" s="1" customFormat="1" ht="71.25" customHeight="1">
      <c r="A1" s="22" t="s">
        <v>45</v>
      </c>
      <c r="B1" s="22" t="s">
        <v>52</v>
      </c>
      <c r="C1" s="22" t="s">
        <v>46</v>
      </c>
      <c r="G1" s="2"/>
      <c r="H1" s="3"/>
      <c r="I1" s="3"/>
      <c r="J1" s="3"/>
      <c r="K1" s="3"/>
      <c r="L1" s="3"/>
      <c r="M1" s="4"/>
      <c r="N1" s="5"/>
      <c r="P1" s="6"/>
      <c r="R1" s="20"/>
      <c r="S1" s="20"/>
      <c r="T1" s="57"/>
      <c r="U1" s="29"/>
      <c r="V1" s="20"/>
      <c r="AA1" s="50"/>
      <c r="AB1" s="60"/>
      <c r="AC1" s="50"/>
    </row>
    <row r="2" spans="1:29" s="1" customFormat="1" ht="21" customHeight="1" thickBot="1">
      <c r="A2" s="9" t="s">
        <v>49</v>
      </c>
      <c r="B2" s="54" t="s">
        <v>47</v>
      </c>
      <c r="C2" s="54" t="s">
        <v>48</v>
      </c>
      <c r="F2" s="3"/>
      <c r="G2" s="3"/>
      <c r="H2" s="3"/>
      <c r="I2" s="3"/>
      <c r="J2" s="3"/>
      <c r="K2" s="8"/>
      <c r="L2" s="4"/>
      <c r="M2" s="5"/>
      <c r="P2" s="6"/>
      <c r="S2" s="7"/>
      <c r="U2" s="30"/>
      <c r="V2" s="32"/>
      <c r="W2" s="32"/>
      <c r="X2" s="32"/>
      <c r="Y2" s="32"/>
      <c r="Z2" s="32"/>
      <c r="AA2" s="51"/>
      <c r="AB2" s="61"/>
      <c r="AC2" s="51"/>
    </row>
    <row r="3" spans="1:29" s="75" customFormat="1" ht="18" customHeight="1" thickBot="1">
      <c r="A3" s="16" t="s">
        <v>0</v>
      </c>
      <c r="B3" s="74" t="s">
        <v>53</v>
      </c>
      <c r="C3" s="21" t="s">
        <v>10</v>
      </c>
      <c r="D3" s="17">
        <v>1998</v>
      </c>
      <c r="E3" s="17">
        <v>1999</v>
      </c>
      <c r="F3" s="17">
        <v>2000</v>
      </c>
      <c r="G3" s="17">
        <v>2001</v>
      </c>
      <c r="H3" s="17">
        <v>2002</v>
      </c>
      <c r="I3" s="17">
        <v>2003</v>
      </c>
      <c r="J3" s="17">
        <v>2004</v>
      </c>
      <c r="K3" s="17">
        <v>2005</v>
      </c>
      <c r="L3" s="17">
        <v>2006</v>
      </c>
      <c r="M3" s="17">
        <v>2007</v>
      </c>
      <c r="N3" s="17">
        <v>2008</v>
      </c>
      <c r="O3" s="17">
        <v>2009</v>
      </c>
      <c r="P3" s="18">
        <v>2010</v>
      </c>
      <c r="Q3" s="17">
        <v>2011</v>
      </c>
      <c r="R3" s="17">
        <v>2012</v>
      </c>
      <c r="S3" s="17">
        <v>2013</v>
      </c>
      <c r="T3" s="17">
        <v>2014</v>
      </c>
      <c r="U3" s="49">
        <v>2015</v>
      </c>
      <c r="V3" s="49">
        <v>2016</v>
      </c>
      <c r="W3" s="49">
        <v>2017</v>
      </c>
      <c r="X3" s="49">
        <v>2018</v>
      </c>
      <c r="Y3" s="49">
        <v>2019</v>
      </c>
      <c r="Z3" s="56">
        <v>2020</v>
      </c>
      <c r="AA3" s="49">
        <v>2021</v>
      </c>
      <c r="AB3" s="56">
        <v>2022</v>
      </c>
      <c r="AC3" s="56" t="s">
        <v>75</v>
      </c>
    </row>
    <row r="4" spans="1:29" s="76" customFormat="1" ht="12.95" customHeight="1">
      <c r="A4" s="23" t="s">
        <v>9</v>
      </c>
      <c r="B4" s="23" t="s">
        <v>69</v>
      </c>
      <c r="C4" s="23" t="s">
        <v>44</v>
      </c>
      <c r="D4" s="33">
        <v>841504.1</v>
      </c>
      <c r="E4" s="33">
        <v>599739.8</v>
      </c>
      <c r="F4" s="33">
        <v>554113.7</v>
      </c>
      <c r="G4" s="33">
        <v>467242.5</v>
      </c>
      <c r="H4" s="33">
        <v>586752.5</v>
      </c>
      <c r="I4" s="33">
        <v>716959.8</v>
      </c>
      <c r="J4" s="33">
        <v>941026.3</v>
      </c>
      <c r="K4" s="33">
        <v>1101333.7</v>
      </c>
      <c r="L4" s="59">
        <v>1718196.7</v>
      </c>
      <c r="M4" s="33">
        <v>2412125.412</v>
      </c>
      <c r="N4" s="33">
        <v>4072442.127</v>
      </c>
      <c r="O4" s="33">
        <v>3040219.446</v>
      </c>
      <c r="P4" s="34">
        <v>3222772.182</v>
      </c>
      <c r="Q4" s="33">
        <f>SUM(Q6:Q24)</f>
        <v>4261226.418</v>
      </c>
      <c r="R4" s="33">
        <v>5576264.131</v>
      </c>
      <c r="S4" s="33">
        <v>5986983.003</v>
      </c>
      <c r="T4" s="33">
        <v>5734703.808</v>
      </c>
      <c r="U4" s="35">
        <v>4153860.51</v>
      </c>
      <c r="V4" s="77">
        <v>4000442.107</v>
      </c>
      <c r="W4" s="77">
        <f>'[1]2017'!$D$9</f>
        <v>4494728.178</v>
      </c>
      <c r="X4" s="77">
        <v>5291945.776</v>
      </c>
      <c r="Y4" s="77">
        <v>4989013.739</v>
      </c>
      <c r="Z4" s="77">
        <v>3718850.895</v>
      </c>
      <c r="AA4" s="78">
        <v>5580207.282</v>
      </c>
      <c r="AB4" s="63">
        <v>9803159.382</v>
      </c>
      <c r="AC4" s="102">
        <v>12351968.058</v>
      </c>
    </row>
    <row r="5" spans="1:29" s="76" customFormat="1" ht="14.25" customHeight="1">
      <c r="A5" s="24"/>
      <c r="B5" s="24"/>
      <c r="C5" s="24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101"/>
    </row>
    <row r="6" spans="1:29" s="76" customFormat="1" ht="15.75" customHeight="1">
      <c r="A6" s="25" t="s">
        <v>50</v>
      </c>
      <c r="B6" s="79" t="s">
        <v>54</v>
      </c>
      <c r="C6" s="25" t="s">
        <v>11</v>
      </c>
      <c r="D6" s="36">
        <v>11539.804</v>
      </c>
      <c r="E6" s="36">
        <v>3676.61</v>
      </c>
      <c r="F6" s="36">
        <v>4250.198</v>
      </c>
      <c r="G6" s="36">
        <v>3281.262</v>
      </c>
      <c r="H6" s="39">
        <v>3283.5</v>
      </c>
      <c r="I6" s="40">
        <v>5851.383</v>
      </c>
      <c r="J6" s="40">
        <v>7896.822</v>
      </c>
      <c r="K6" s="40">
        <v>11906.305</v>
      </c>
      <c r="L6" s="40">
        <v>22869.794</v>
      </c>
      <c r="M6" s="40">
        <v>40729.922</v>
      </c>
      <c r="N6" s="40">
        <v>59747.296</v>
      </c>
      <c r="O6" s="40">
        <v>66129.613</v>
      </c>
      <c r="P6" s="41">
        <v>96685.173</v>
      </c>
      <c r="Q6" s="41">
        <v>95408.904</v>
      </c>
      <c r="R6" s="41">
        <v>101426.995</v>
      </c>
      <c r="S6" s="40">
        <v>113881.636</v>
      </c>
      <c r="T6" s="40">
        <v>124395.265</v>
      </c>
      <c r="U6" s="38">
        <v>81435.796</v>
      </c>
      <c r="V6" s="80">
        <v>37383.569</v>
      </c>
      <c r="W6" s="80">
        <f>'[1]2017'!$D$10</f>
        <v>102818.044</v>
      </c>
      <c r="X6" s="80">
        <v>46897.63</v>
      </c>
      <c r="Y6" s="80">
        <v>58224.778</v>
      </c>
      <c r="Z6" s="80">
        <v>61465.255</v>
      </c>
      <c r="AA6" s="81">
        <v>97785.646</v>
      </c>
      <c r="AB6" s="64">
        <v>122651.546</v>
      </c>
      <c r="AC6" s="64">
        <v>125878.452</v>
      </c>
    </row>
    <row r="7" spans="1:29" s="76" customFormat="1" ht="15.75" customHeight="1">
      <c r="A7" s="25" t="s">
        <v>1</v>
      </c>
      <c r="B7" s="82" t="s">
        <v>55</v>
      </c>
      <c r="C7" s="25" t="s">
        <v>12</v>
      </c>
      <c r="D7" s="36">
        <v>25429.599</v>
      </c>
      <c r="E7" s="36">
        <v>37538.777</v>
      </c>
      <c r="F7" s="36">
        <v>42285.46</v>
      </c>
      <c r="G7" s="36">
        <v>15537.043</v>
      </c>
      <c r="H7" s="39">
        <v>21699.4</v>
      </c>
      <c r="I7" s="40">
        <v>16151.265000000003</v>
      </c>
      <c r="J7" s="40">
        <v>22981.12</v>
      </c>
      <c r="K7" s="40">
        <v>40635.977000000006</v>
      </c>
      <c r="L7" s="40">
        <v>62615.3</v>
      </c>
      <c r="M7" s="40">
        <v>119135.493</v>
      </c>
      <c r="N7" s="40">
        <v>174012.581</v>
      </c>
      <c r="O7" s="40">
        <v>142732.604</v>
      </c>
      <c r="P7" s="41">
        <v>121644.209</v>
      </c>
      <c r="Q7" s="41">
        <v>166317.306</v>
      </c>
      <c r="R7" s="41">
        <v>190690.669</v>
      </c>
      <c r="S7" s="40">
        <v>212392.08</v>
      </c>
      <c r="T7" s="40">
        <v>193415.621</v>
      </c>
      <c r="U7" s="36">
        <v>154654.252</v>
      </c>
      <c r="V7" s="80">
        <v>161646.22400000002</v>
      </c>
      <c r="W7" s="80">
        <f>'[1]2017'!$D$11</f>
        <v>152334.643</v>
      </c>
      <c r="X7" s="80">
        <v>157967.209</v>
      </c>
      <c r="Y7" s="80">
        <v>204322.516</v>
      </c>
      <c r="Z7" s="80">
        <v>196750.402</v>
      </c>
      <c r="AA7" s="81">
        <v>288870.266</v>
      </c>
      <c r="AB7" s="64">
        <v>319505.956</v>
      </c>
      <c r="AC7" s="64">
        <v>390808.104</v>
      </c>
    </row>
    <row r="8" spans="1:29" s="76" customFormat="1" ht="30" customHeight="1">
      <c r="A8" s="25" t="s">
        <v>13</v>
      </c>
      <c r="B8" s="82" t="s">
        <v>56</v>
      </c>
      <c r="C8" s="25" t="s">
        <v>15</v>
      </c>
      <c r="D8" s="36">
        <v>14134.175</v>
      </c>
      <c r="E8" s="36">
        <v>6681.775</v>
      </c>
      <c r="F8" s="36">
        <v>3683.236</v>
      </c>
      <c r="G8" s="36">
        <v>3854.802</v>
      </c>
      <c r="H8" s="39">
        <v>4969.3</v>
      </c>
      <c r="I8" s="40">
        <v>10780.67</v>
      </c>
      <c r="J8" s="40">
        <v>13783.766999999998</v>
      </c>
      <c r="K8" s="40">
        <v>13310.706000000002</v>
      </c>
      <c r="L8" s="40">
        <v>21321.869</v>
      </c>
      <c r="M8" s="40">
        <v>30565.325</v>
      </c>
      <c r="N8" s="40">
        <v>50735.236</v>
      </c>
      <c r="O8" s="40">
        <v>49368.45</v>
      </c>
      <c r="P8" s="41">
        <v>59722.021</v>
      </c>
      <c r="Q8" s="41">
        <v>72662.547</v>
      </c>
      <c r="R8" s="41">
        <v>76196.122</v>
      </c>
      <c r="S8" s="40">
        <v>84354.52</v>
      </c>
      <c r="T8" s="40">
        <v>77003.155</v>
      </c>
      <c r="U8" s="36">
        <v>68794.329</v>
      </c>
      <c r="V8" s="64">
        <v>55548.541</v>
      </c>
      <c r="W8" s="64">
        <f>'[1]2017'!$D$12</f>
        <v>57519.113</v>
      </c>
      <c r="X8" s="64">
        <v>53942.371</v>
      </c>
      <c r="Y8" s="64">
        <v>53662.819</v>
      </c>
      <c r="Z8" s="64">
        <v>52799.935</v>
      </c>
      <c r="AA8" s="81">
        <v>76605.268</v>
      </c>
      <c r="AB8" s="64">
        <v>108844.385</v>
      </c>
      <c r="AC8" s="64">
        <v>76211.994</v>
      </c>
    </row>
    <row r="9" spans="1:29" s="76" customFormat="1" ht="25.5" customHeight="1">
      <c r="A9" s="25" t="s">
        <v>14</v>
      </c>
      <c r="B9" s="82" t="s">
        <v>57</v>
      </c>
      <c r="C9" s="25" t="s">
        <v>16</v>
      </c>
      <c r="D9" s="36">
        <v>66707.075</v>
      </c>
      <c r="E9" s="36">
        <v>34462.598</v>
      </c>
      <c r="F9" s="36">
        <v>30988.987</v>
      </c>
      <c r="G9" s="36">
        <v>35824.923</v>
      </c>
      <c r="H9" s="39">
        <v>47416.6</v>
      </c>
      <c r="I9" s="40">
        <v>59516.719000000005</v>
      </c>
      <c r="J9" s="40">
        <v>83016.50499999998</v>
      </c>
      <c r="K9" s="40">
        <v>101259.824</v>
      </c>
      <c r="L9" s="40">
        <v>141623.364</v>
      </c>
      <c r="M9" s="40">
        <v>185646.129</v>
      </c>
      <c r="N9" s="40">
        <v>251298.867</v>
      </c>
      <c r="O9" s="40">
        <v>245893.921</v>
      </c>
      <c r="P9" s="41">
        <v>267343.146</v>
      </c>
      <c r="Q9" s="41">
        <v>376347.237</v>
      </c>
      <c r="R9" s="41">
        <v>590381.259</v>
      </c>
      <c r="S9" s="40">
        <v>437562.483</v>
      </c>
      <c r="T9" s="40">
        <v>448995.026</v>
      </c>
      <c r="U9" s="36">
        <v>318132.773</v>
      </c>
      <c r="V9" s="64">
        <v>275709.946</v>
      </c>
      <c r="W9" s="64">
        <v>326105.721</v>
      </c>
      <c r="X9" s="64">
        <v>337402.081</v>
      </c>
      <c r="Y9" s="64">
        <v>357129.477</v>
      </c>
      <c r="Z9" s="64">
        <v>299167.648</v>
      </c>
      <c r="AA9" s="81">
        <v>406778.584</v>
      </c>
      <c r="AB9" s="64">
        <v>620597.217</v>
      </c>
      <c r="AC9" s="64">
        <v>565585.897</v>
      </c>
    </row>
    <row r="10" spans="1:29" s="76" customFormat="1" ht="12.95" customHeight="1">
      <c r="A10" s="25" t="s">
        <v>2</v>
      </c>
      <c r="B10" s="82" t="s">
        <v>6</v>
      </c>
      <c r="C10" s="25" t="s">
        <v>17</v>
      </c>
      <c r="D10" s="36">
        <v>223026.275</v>
      </c>
      <c r="E10" s="36">
        <v>128723.751</v>
      </c>
      <c r="F10" s="36">
        <v>133277.535</v>
      </c>
      <c r="G10" s="36">
        <v>129457.367</v>
      </c>
      <c r="H10" s="39">
        <v>163383</v>
      </c>
      <c r="I10" s="40">
        <v>195550.00799999997</v>
      </c>
      <c r="J10" s="40">
        <v>273263.615</v>
      </c>
      <c r="K10" s="40">
        <v>333980.049</v>
      </c>
      <c r="L10" s="40">
        <v>527426.32</v>
      </c>
      <c r="M10" s="40">
        <v>776562.663</v>
      </c>
      <c r="N10" s="40">
        <v>1242148.577</v>
      </c>
      <c r="O10" s="40">
        <v>839027.142</v>
      </c>
      <c r="P10" s="41">
        <v>875956.411</v>
      </c>
      <c r="Q10" s="41">
        <v>1002197.379</v>
      </c>
      <c r="R10" s="41">
        <v>1237417.708</v>
      </c>
      <c r="S10" s="40">
        <v>1331918.682</v>
      </c>
      <c r="T10" s="40">
        <v>1205392.538</v>
      </c>
      <c r="U10" s="36">
        <v>960337.84</v>
      </c>
      <c r="V10" s="64">
        <v>551085.0229999999</v>
      </c>
      <c r="W10" s="64">
        <v>668051.8</v>
      </c>
      <c r="X10" s="64">
        <v>942927.75</v>
      </c>
      <c r="Y10" s="80">
        <v>736247.301</v>
      </c>
      <c r="Z10" s="80">
        <v>569069.739</v>
      </c>
      <c r="AA10" s="81">
        <v>935834.232</v>
      </c>
      <c r="AB10" s="64">
        <v>1117615.718</v>
      </c>
      <c r="AC10" s="64">
        <v>1013363.874</v>
      </c>
    </row>
    <row r="11" spans="1:29" s="76" customFormat="1" ht="24.75" customHeight="1">
      <c r="A11" s="24" t="s">
        <v>18</v>
      </c>
      <c r="B11" s="82" t="s">
        <v>51</v>
      </c>
      <c r="C11" s="24" t="s">
        <v>23</v>
      </c>
      <c r="D11" s="36">
        <v>87257.739</v>
      </c>
      <c r="E11" s="36">
        <v>60914.955</v>
      </c>
      <c r="F11" s="36">
        <v>59294.221</v>
      </c>
      <c r="G11" s="36">
        <v>67303.414</v>
      </c>
      <c r="H11" s="39">
        <v>78428.3</v>
      </c>
      <c r="I11" s="40">
        <v>91745.73299999996</v>
      </c>
      <c r="J11" s="40">
        <v>112935.78300000002</v>
      </c>
      <c r="K11" s="40">
        <v>130794.21699999999</v>
      </c>
      <c r="L11" s="40">
        <v>145542.59</v>
      </c>
      <c r="M11" s="40">
        <v>222686.314</v>
      </c>
      <c r="N11" s="40">
        <v>289468.788</v>
      </c>
      <c r="O11" s="40">
        <v>305930.975</v>
      </c>
      <c r="P11" s="41">
        <v>300753.087</v>
      </c>
      <c r="Q11" s="41">
        <v>405133.304</v>
      </c>
      <c r="R11" s="41">
        <v>478814.268</v>
      </c>
      <c r="S11" s="40">
        <v>517105.849</v>
      </c>
      <c r="T11" s="40">
        <v>542292.201</v>
      </c>
      <c r="U11" s="36">
        <v>396534.884</v>
      </c>
      <c r="V11" s="64">
        <v>327678.011</v>
      </c>
      <c r="W11" s="64">
        <v>405080.74</v>
      </c>
      <c r="X11" s="80">
        <v>446387.554</v>
      </c>
      <c r="Y11" s="80">
        <v>474758.667</v>
      </c>
      <c r="Z11" s="80">
        <v>436820.443</v>
      </c>
      <c r="AA11" s="81">
        <v>507043.42</v>
      </c>
      <c r="AB11" s="64">
        <v>651026.086</v>
      </c>
      <c r="AC11" s="64">
        <v>678263.918</v>
      </c>
    </row>
    <row r="12" spans="1:29" s="76" customFormat="1" ht="21.75" customHeight="1">
      <c r="A12" s="25" t="s">
        <v>20</v>
      </c>
      <c r="B12" s="82" t="s">
        <v>19</v>
      </c>
      <c r="C12" s="25" t="s">
        <v>24</v>
      </c>
      <c r="D12" s="36">
        <v>28792.597</v>
      </c>
      <c r="E12" s="36">
        <v>16638.696</v>
      </c>
      <c r="F12" s="36">
        <v>22839.813</v>
      </c>
      <c r="G12" s="36">
        <v>21964.475</v>
      </c>
      <c r="H12" s="39">
        <v>24926.8</v>
      </c>
      <c r="I12" s="40">
        <v>38296.725999999995</v>
      </c>
      <c r="J12" s="40">
        <v>55696.021</v>
      </c>
      <c r="K12" s="40">
        <v>60061.227000000006</v>
      </c>
      <c r="L12" s="40">
        <v>85173.029</v>
      </c>
      <c r="M12" s="40">
        <v>104783.049</v>
      </c>
      <c r="N12" s="40">
        <v>107968.369</v>
      </c>
      <c r="O12" s="40">
        <v>99078.787</v>
      </c>
      <c r="P12" s="41">
        <v>121277.09</v>
      </c>
      <c r="Q12" s="41">
        <v>172242.237</v>
      </c>
      <c r="R12" s="41">
        <v>214962.692</v>
      </c>
      <c r="S12" s="40">
        <v>271016.955</v>
      </c>
      <c r="T12" s="40">
        <v>245073.254</v>
      </c>
      <c r="U12" s="36">
        <v>167272.232</v>
      </c>
      <c r="V12" s="64">
        <v>164155.18600000002</v>
      </c>
      <c r="W12" s="64">
        <v>193974.969</v>
      </c>
      <c r="X12" s="80">
        <v>236945.059</v>
      </c>
      <c r="Y12" s="80">
        <v>220204.647</v>
      </c>
      <c r="Z12" s="80">
        <v>192949.906</v>
      </c>
      <c r="AA12" s="81">
        <v>248350.063</v>
      </c>
      <c r="AB12" s="64">
        <v>403520.303</v>
      </c>
      <c r="AC12" s="64">
        <v>344933.581</v>
      </c>
    </row>
    <row r="13" spans="1:29" s="76" customFormat="1" ht="52.5" customHeight="1">
      <c r="A13" s="25" t="s">
        <v>21</v>
      </c>
      <c r="B13" s="82" t="s">
        <v>58</v>
      </c>
      <c r="C13" s="25" t="s">
        <v>25</v>
      </c>
      <c r="D13" s="36">
        <v>903.831</v>
      </c>
      <c r="E13" s="36">
        <v>581.907</v>
      </c>
      <c r="F13" s="36">
        <v>2305.235</v>
      </c>
      <c r="G13" s="36">
        <v>4126.101</v>
      </c>
      <c r="H13" s="39">
        <v>2567.7</v>
      </c>
      <c r="I13" s="40">
        <v>1324.1179999999997</v>
      </c>
      <c r="J13" s="40">
        <v>1871.9439999999995</v>
      </c>
      <c r="K13" s="40">
        <v>3027.856</v>
      </c>
      <c r="L13" s="40">
        <v>2026.611</v>
      </c>
      <c r="M13" s="40">
        <v>2768.851</v>
      </c>
      <c r="N13" s="40">
        <v>6451.668</v>
      </c>
      <c r="O13" s="40">
        <v>5120.504</v>
      </c>
      <c r="P13" s="41">
        <v>5954.898</v>
      </c>
      <c r="Q13" s="41">
        <v>11613.36</v>
      </c>
      <c r="R13" s="41">
        <v>15209.66</v>
      </c>
      <c r="S13" s="40">
        <v>14137.155</v>
      </c>
      <c r="T13" s="40">
        <v>8614.598</v>
      </c>
      <c r="U13" s="36">
        <v>16382.81</v>
      </c>
      <c r="V13" s="64">
        <v>37123.375</v>
      </c>
      <c r="W13" s="64">
        <v>44378.217</v>
      </c>
      <c r="X13" s="64">
        <v>65203.514</v>
      </c>
      <c r="Y13" s="64">
        <v>34879.947</v>
      </c>
      <c r="Z13" s="64">
        <v>10154.932</v>
      </c>
      <c r="AA13" s="81">
        <v>17471.559</v>
      </c>
      <c r="AB13" s="64">
        <v>37511.412</v>
      </c>
      <c r="AC13" s="64">
        <v>14376.457</v>
      </c>
    </row>
    <row r="14" spans="1:29" s="76" customFormat="1" ht="41.25" customHeight="1">
      <c r="A14" s="25" t="s">
        <v>22</v>
      </c>
      <c r="B14" s="82" t="s">
        <v>59</v>
      </c>
      <c r="C14" s="25" t="s">
        <v>26</v>
      </c>
      <c r="D14" s="36">
        <v>11040.475</v>
      </c>
      <c r="E14" s="36">
        <v>4527.266</v>
      </c>
      <c r="F14" s="36">
        <v>6995.521</v>
      </c>
      <c r="G14" s="36">
        <v>5247.938</v>
      </c>
      <c r="H14" s="39">
        <v>6572.1</v>
      </c>
      <c r="I14" s="40">
        <v>10461.051</v>
      </c>
      <c r="J14" s="40">
        <v>17160.83</v>
      </c>
      <c r="K14" s="40">
        <v>21629.036</v>
      </c>
      <c r="L14" s="40">
        <v>28570.731</v>
      </c>
      <c r="M14" s="40">
        <v>54372.198</v>
      </c>
      <c r="N14" s="40">
        <v>70722.652</v>
      </c>
      <c r="O14" s="40">
        <v>65561.058</v>
      </c>
      <c r="P14" s="41">
        <v>64593.045</v>
      </c>
      <c r="Q14" s="41">
        <v>100888.814</v>
      </c>
      <c r="R14" s="41">
        <v>132524.682</v>
      </c>
      <c r="S14" s="40">
        <v>151834.602</v>
      </c>
      <c r="T14" s="40">
        <v>147901.843</v>
      </c>
      <c r="U14" s="36">
        <v>76195.551</v>
      </c>
      <c r="V14" s="64">
        <v>73981.866</v>
      </c>
      <c r="W14" s="64">
        <v>55043.408</v>
      </c>
      <c r="X14" s="64">
        <v>64991.473</v>
      </c>
      <c r="Y14" s="64">
        <v>96706.644</v>
      </c>
      <c r="Z14" s="64">
        <v>68834.562</v>
      </c>
      <c r="AA14" s="81">
        <v>90242.208</v>
      </c>
      <c r="AB14" s="64">
        <v>103140.721</v>
      </c>
      <c r="AC14" s="64">
        <v>78001.179</v>
      </c>
    </row>
    <row r="15" spans="1:29" s="76" customFormat="1" ht="35.25" customHeight="1">
      <c r="A15" s="25" t="s">
        <v>27</v>
      </c>
      <c r="B15" s="82" t="s">
        <v>60</v>
      </c>
      <c r="C15" s="25" t="s">
        <v>28</v>
      </c>
      <c r="D15" s="36">
        <v>31811.136</v>
      </c>
      <c r="E15" s="36">
        <v>12295.286</v>
      </c>
      <c r="F15" s="36">
        <v>15754.968</v>
      </c>
      <c r="G15" s="36">
        <v>12845.412</v>
      </c>
      <c r="H15" s="39">
        <v>13379.5</v>
      </c>
      <c r="I15" s="40">
        <v>17499.845</v>
      </c>
      <c r="J15" s="40">
        <v>22614.931000000004</v>
      </c>
      <c r="K15" s="40">
        <v>23978.424</v>
      </c>
      <c r="L15" s="40">
        <v>32972.905</v>
      </c>
      <c r="M15" s="40">
        <v>41776.9</v>
      </c>
      <c r="N15" s="40">
        <v>48781.411</v>
      </c>
      <c r="O15" s="40">
        <v>56321.271</v>
      </c>
      <c r="P15" s="41">
        <v>52961.962</v>
      </c>
      <c r="Q15" s="41">
        <v>78431.348</v>
      </c>
      <c r="R15" s="41">
        <v>78503.431</v>
      </c>
      <c r="S15" s="40">
        <v>95466.011</v>
      </c>
      <c r="T15" s="40">
        <v>103418.134</v>
      </c>
      <c r="U15" s="36">
        <v>77814.62</v>
      </c>
      <c r="V15" s="64">
        <v>51260.78</v>
      </c>
      <c r="W15" s="64">
        <v>66318.066</v>
      </c>
      <c r="X15" s="64">
        <v>77698.278</v>
      </c>
      <c r="Y15" s="64">
        <v>74747.935</v>
      </c>
      <c r="Z15" s="64">
        <v>52676.331</v>
      </c>
      <c r="AA15" s="81">
        <v>72386.349</v>
      </c>
      <c r="AB15" s="64">
        <v>109357.391</v>
      </c>
      <c r="AC15" s="64">
        <v>79956.002</v>
      </c>
    </row>
    <row r="16" spans="1:29" s="76" customFormat="1" ht="12.95" customHeight="1">
      <c r="A16" s="25" t="s">
        <v>3</v>
      </c>
      <c r="B16" s="82" t="s">
        <v>7</v>
      </c>
      <c r="C16" s="25" t="s">
        <v>29</v>
      </c>
      <c r="D16" s="36">
        <v>52980.95</v>
      </c>
      <c r="E16" s="36">
        <v>34233.382</v>
      </c>
      <c r="F16" s="36">
        <v>35247.531</v>
      </c>
      <c r="G16" s="36">
        <v>28764.635</v>
      </c>
      <c r="H16" s="39">
        <v>38894</v>
      </c>
      <c r="I16" s="40">
        <v>47338.640999999996</v>
      </c>
      <c r="J16" s="40">
        <v>42589.54900000001</v>
      </c>
      <c r="K16" s="40">
        <v>36642.518</v>
      </c>
      <c r="L16" s="40">
        <v>50958.373</v>
      </c>
      <c r="M16" s="40">
        <v>47891.426</v>
      </c>
      <c r="N16" s="40">
        <v>260802.051</v>
      </c>
      <c r="O16" s="40">
        <v>189105.954</v>
      </c>
      <c r="P16" s="41">
        <v>208954.478</v>
      </c>
      <c r="Q16" s="41">
        <v>295968.577</v>
      </c>
      <c r="R16" s="41">
        <v>375255.268</v>
      </c>
      <c r="S16" s="40">
        <v>369889.518</v>
      </c>
      <c r="T16" s="40">
        <v>334774.979</v>
      </c>
      <c r="U16" s="36">
        <v>304476.788</v>
      </c>
      <c r="V16" s="64">
        <v>550307.4070000001</v>
      </c>
      <c r="W16" s="64">
        <v>674681.639</v>
      </c>
      <c r="X16" s="80">
        <v>781711.085</v>
      </c>
      <c r="Y16" s="80">
        <v>589529.943</v>
      </c>
      <c r="Z16" s="80">
        <v>309945.484</v>
      </c>
      <c r="AA16" s="81">
        <v>833087.164</v>
      </c>
      <c r="AB16" s="64">
        <v>1674034.386</v>
      </c>
      <c r="AC16" s="64">
        <v>926545.146</v>
      </c>
    </row>
    <row r="17" spans="1:29" s="76" customFormat="1" ht="39" customHeight="1">
      <c r="A17" s="25" t="s">
        <v>30</v>
      </c>
      <c r="B17" s="83" t="s">
        <v>61</v>
      </c>
      <c r="C17" s="25" t="s">
        <v>31</v>
      </c>
      <c r="D17" s="36">
        <v>10869.852</v>
      </c>
      <c r="E17" s="36">
        <v>5664.703</v>
      </c>
      <c r="F17" s="36">
        <v>5179.998</v>
      </c>
      <c r="G17" s="36">
        <v>5100.846</v>
      </c>
      <c r="H17" s="39">
        <v>5879.5</v>
      </c>
      <c r="I17" s="40">
        <v>7597.616000000002</v>
      </c>
      <c r="J17" s="40">
        <v>5805.822</v>
      </c>
      <c r="K17" s="40">
        <v>5175.103999999999</v>
      </c>
      <c r="L17" s="40">
        <v>7707.367</v>
      </c>
      <c r="M17" s="40">
        <v>8717.466</v>
      </c>
      <c r="N17" s="40">
        <v>66374.234</v>
      </c>
      <c r="O17" s="40">
        <v>56605.92</v>
      </c>
      <c r="P17" s="41">
        <v>42550.2</v>
      </c>
      <c r="Q17" s="41">
        <v>57902.425</v>
      </c>
      <c r="R17" s="41">
        <v>87129.858</v>
      </c>
      <c r="S17" s="40">
        <v>77371.723</v>
      </c>
      <c r="T17" s="40">
        <v>54715.814</v>
      </c>
      <c r="U17" s="36">
        <v>97430.236</v>
      </c>
      <c r="V17" s="64">
        <v>261578.02599999998</v>
      </c>
      <c r="W17" s="64">
        <v>306414.21</v>
      </c>
      <c r="X17" s="64">
        <v>386515.55</v>
      </c>
      <c r="Y17" s="64">
        <v>268141.142</v>
      </c>
      <c r="Z17" s="64">
        <v>62457.974</v>
      </c>
      <c r="AA17" s="81">
        <v>155239.315</v>
      </c>
      <c r="AB17" s="64">
        <v>569718.171</v>
      </c>
      <c r="AC17" s="64">
        <v>292367.233</v>
      </c>
    </row>
    <row r="18" spans="1:29" s="76" customFormat="1" ht="37.5" customHeight="1">
      <c r="A18" s="24" t="s">
        <v>32</v>
      </c>
      <c r="B18" s="82" t="s">
        <v>62</v>
      </c>
      <c r="C18" s="24" t="s">
        <v>33</v>
      </c>
      <c r="D18" s="36">
        <v>9633.175</v>
      </c>
      <c r="E18" s="36">
        <v>5543.98</v>
      </c>
      <c r="F18" s="36">
        <v>4907.558</v>
      </c>
      <c r="G18" s="36">
        <v>5088.156</v>
      </c>
      <c r="H18" s="39">
        <v>6172.9</v>
      </c>
      <c r="I18" s="40">
        <v>8557.653999999999</v>
      </c>
      <c r="J18" s="40">
        <v>10784.605</v>
      </c>
      <c r="K18" s="40">
        <v>16394.27</v>
      </c>
      <c r="L18" s="40">
        <v>26172.419</v>
      </c>
      <c r="M18" s="40">
        <v>35878.68</v>
      </c>
      <c r="N18" s="40">
        <v>56683.491</v>
      </c>
      <c r="O18" s="40">
        <v>57866.337</v>
      </c>
      <c r="P18" s="41">
        <v>56378.441</v>
      </c>
      <c r="Q18" s="41">
        <v>83555.672</v>
      </c>
      <c r="R18" s="41">
        <v>91537.969</v>
      </c>
      <c r="S18" s="40">
        <v>110353.409</v>
      </c>
      <c r="T18" s="40">
        <v>114493.46</v>
      </c>
      <c r="U18" s="36">
        <v>81121.805</v>
      </c>
      <c r="V18" s="64">
        <v>84165.06599999999</v>
      </c>
      <c r="W18" s="64">
        <v>118215.913</v>
      </c>
      <c r="X18" s="64">
        <v>80269.032</v>
      </c>
      <c r="Y18" s="64">
        <v>92517.189</v>
      </c>
      <c r="Z18" s="64">
        <v>63113.967</v>
      </c>
      <c r="AA18" s="81">
        <v>79135.854</v>
      </c>
      <c r="AB18" s="64">
        <v>95634.183</v>
      </c>
      <c r="AC18" s="64">
        <v>100448.547</v>
      </c>
    </row>
    <row r="19" spans="1:29" s="76" customFormat="1" ht="41.25" customHeight="1">
      <c r="A19" s="25" t="s">
        <v>34</v>
      </c>
      <c r="B19" s="82" t="s">
        <v>63</v>
      </c>
      <c r="C19" s="24" t="s">
        <v>35</v>
      </c>
      <c r="D19" s="36">
        <v>812.793</v>
      </c>
      <c r="E19" s="36">
        <v>176.411</v>
      </c>
      <c r="F19" s="36">
        <v>228.574</v>
      </c>
      <c r="G19" s="36">
        <v>99.711</v>
      </c>
      <c r="H19" s="39">
        <v>79.8</v>
      </c>
      <c r="I19" s="40">
        <v>130.521</v>
      </c>
      <c r="J19" s="40">
        <v>242.09900000000002</v>
      </c>
      <c r="K19" s="40">
        <v>2036.1009999999999</v>
      </c>
      <c r="L19" s="40">
        <v>3403.089</v>
      </c>
      <c r="M19" s="40">
        <v>1528.962</v>
      </c>
      <c r="N19" s="40">
        <v>8951.511</v>
      </c>
      <c r="O19" s="40">
        <v>2844.736</v>
      </c>
      <c r="P19" s="41">
        <v>2802.129</v>
      </c>
      <c r="Q19" s="41">
        <v>6381.843</v>
      </c>
      <c r="R19" s="41">
        <v>27373.907</v>
      </c>
      <c r="S19" s="40">
        <v>32672.621</v>
      </c>
      <c r="T19" s="40">
        <v>36072.544</v>
      </c>
      <c r="U19" s="36">
        <v>27763.544</v>
      </c>
      <c r="V19" s="64">
        <v>5627.205</v>
      </c>
      <c r="W19" s="64">
        <v>5101.191</v>
      </c>
      <c r="X19" s="64">
        <v>12300.342</v>
      </c>
      <c r="Y19" s="64">
        <v>12127.043</v>
      </c>
      <c r="Z19" s="64">
        <v>5957.947</v>
      </c>
      <c r="AA19" s="81">
        <v>28354.798</v>
      </c>
      <c r="AB19" s="64">
        <v>33763.131</v>
      </c>
      <c r="AC19" s="64">
        <v>35683.332</v>
      </c>
    </row>
    <row r="20" spans="1:29" s="76" customFormat="1" ht="24.75" customHeight="1">
      <c r="A20" s="25" t="s">
        <v>4</v>
      </c>
      <c r="B20" s="82" t="s">
        <v>8</v>
      </c>
      <c r="C20" s="25" t="s">
        <v>36</v>
      </c>
      <c r="D20" s="36">
        <v>47702.861</v>
      </c>
      <c r="E20" s="36">
        <v>31969.88</v>
      </c>
      <c r="F20" s="36">
        <v>27569.526</v>
      </c>
      <c r="G20" s="36">
        <v>27328.515</v>
      </c>
      <c r="H20" s="39">
        <v>29705</v>
      </c>
      <c r="I20" s="40">
        <v>43530.301999999996</v>
      </c>
      <c r="J20" s="40">
        <v>65011.97899999999</v>
      </c>
      <c r="K20" s="40">
        <v>66544.90899999999</v>
      </c>
      <c r="L20" s="40">
        <v>104919.446</v>
      </c>
      <c r="M20" s="40">
        <v>177746.435</v>
      </c>
      <c r="N20" s="40">
        <v>233395.288</v>
      </c>
      <c r="O20" s="40">
        <v>185386.975</v>
      </c>
      <c r="P20" s="41">
        <v>183112.543</v>
      </c>
      <c r="Q20" s="41">
        <v>284890.777</v>
      </c>
      <c r="R20" s="41">
        <v>424353.846</v>
      </c>
      <c r="S20" s="40">
        <v>551159.085</v>
      </c>
      <c r="T20" s="40">
        <v>463564.833</v>
      </c>
      <c r="U20" s="36">
        <v>373218.14</v>
      </c>
      <c r="V20" s="64">
        <v>308263.94</v>
      </c>
      <c r="W20" s="64">
        <v>333537.57</v>
      </c>
      <c r="X20" s="64">
        <v>436534.98</v>
      </c>
      <c r="Y20" s="64">
        <v>468138.624</v>
      </c>
      <c r="Z20" s="64">
        <v>405227.302</v>
      </c>
      <c r="AA20" s="81">
        <v>435769.02</v>
      </c>
      <c r="AB20" s="64">
        <v>1009588.24</v>
      </c>
      <c r="AC20" s="64">
        <v>765652.231</v>
      </c>
    </row>
    <row r="21" spans="1:29" s="76" customFormat="1" ht="51.75" customHeight="1">
      <c r="A21" s="25" t="s">
        <v>37</v>
      </c>
      <c r="B21" s="84" t="s">
        <v>64</v>
      </c>
      <c r="C21" s="25" t="s">
        <v>38</v>
      </c>
      <c r="D21" s="36">
        <v>146659.278</v>
      </c>
      <c r="E21" s="36">
        <v>148914.144</v>
      </c>
      <c r="F21" s="36">
        <v>98212.379</v>
      </c>
      <c r="G21" s="36">
        <v>56540.448</v>
      </c>
      <c r="H21" s="39">
        <v>89604.9</v>
      </c>
      <c r="I21" s="40">
        <v>89119.533</v>
      </c>
      <c r="J21" s="40">
        <v>107290.821</v>
      </c>
      <c r="K21" s="40">
        <v>156132.81499999994</v>
      </c>
      <c r="L21" s="40">
        <v>271873.82</v>
      </c>
      <c r="M21" s="40">
        <v>343709.571</v>
      </c>
      <c r="N21" s="40">
        <v>456707.485</v>
      </c>
      <c r="O21" s="40">
        <v>330038.863</v>
      </c>
      <c r="P21" s="41">
        <v>408514.171</v>
      </c>
      <c r="Q21" s="41">
        <v>485756.859</v>
      </c>
      <c r="R21" s="41">
        <v>642897.377</v>
      </c>
      <c r="S21" s="40">
        <v>696625.285</v>
      </c>
      <c r="T21" s="40">
        <v>593266.801</v>
      </c>
      <c r="U21" s="36">
        <v>541004.389</v>
      </c>
      <c r="V21" s="64">
        <v>623976.172</v>
      </c>
      <c r="W21" s="64">
        <v>636367.112</v>
      </c>
      <c r="X21" s="64">
        <v>782198.899</v>
      </c>
      <c r="Y21" s="64">
        <v>866557.545</v>
      </c>
      <c r="Z21" s="64">
        <v>571250.619</v>
      </c>
      <c r="AA21" s="81">
        <v>770961.528</v>
      </c>
      <c r="AB21" s="64">
        <v>1665445.477</v>
      </c>
      <c r="AC21" s="64">
        <v>3230857.939</v>
      </c>
    </row>
    <row r="22" spans="1:29" s="76" customFormat="1" ht="26.25" customHeight="1">
      <c r="A22" s="25" t="s">
        <v>39</v>
      </c>
      <c r="B22" s="84" t="s">
        <v>65</v>
      </c>
      <c r="C22" s="25" t="s">
        <v>40</v>
      </c>
      <c r="D22" s="36">
        <v>41751.37</v>
      </c>
      <c r="E22" s="36">
        <v>29871.628</v>
      </c>
      <c r="F22" s="36">
        <v>41795.759</v>
      </c>
      <c r="G22" s="36">
        <v>31809.381</v>
      </c>
      <c r="H22" s="39">
        <v>32062.7</v>
      </c>
      <c r="I22" s="40">
        <v>51222.34800000001</v>
      </c>
      <c r="J22" s="40">
        <v>70323.772</v>
      </c>
      <c r="K22" s="40">
        <v>41430.119</v>
      </c>
      <c r="L22" s="40">
        <v>136605.943</v>
      </c>
      <c r="M22" s="40">
        <v>144209.25</v>
      </c>
      <c r="N22" s="40">
        <v>627003.306</v>
      </c>
      <c r="O22" s="40">
        <v>276489.752</v>
      </c>
      <c r="P22" s="41">
        <v>279665.528</v>
      </c>
      <c r="Q22" s="41">
        <v>481965.403</v>
      </c>
      <c r="R22" s="41">
        <v>709920.465</v>
      </c>
      <c r="S22" s="40">
        <v>799491.47</v>
      </c>
      <c r="T22" s="40">
        <v>911263.208</v>
      </c>
      <c r="U22" s="36">
        <v>261186.188</v>
      </c>
      <c r="V22" s="64">
        <v>282926.379</v>
      </c>
      <c r="W22" s="64">
        <v>195603.487</v>
      </c>
      <c r="X22" s="64">
        <v>220417.975</v>
      </c>
      <c r="Y22" s="64">
        <v>209264.678</v>
      </c>
      <c r="Z22" s="64">
        <v>221805.42</v>
      </c>
      <c r="AA22" s="81">
        <v>378613.464</v>
      </c>
      <c r="AB22" s="64">
        <v>830724.583</v>
      </c>
      <c r="AC22" s="64">
        <v>3349446.749</v>
      </c>
    </row>
    <row r="23" spans="1:29" s="76" customFormat="1" ht="44.25" customHeight="1">
      <c r="A23" s="25" t="s">
        <v>41</v>
      </c>
      <c r="B23" s="84" t="s">
        <v>66</v>
      </c>
      <c r="C23" s="25" t="s">
        <v>42</v>
      </c>
      <c r="D23" s="36">
        <v>18630.841</v>
      </c>
      <c r="E23" s="36">
        <v>27230.72</v>
      </c>
      <c r="F23" s="36">
        <v>10817.968</v>
      </c>
      <c r="G23" s="36">
        <v>8021.192</v>
      </c>
      <c r="H23" s="39">
        <v>10598</v>
      </c>
      <c r="I23" s="40">
        <v>12218.42</v>
      </c>
      <c r="J23" s="40">
        <v>14889.93</v>
      </c>
      <c r="K23" s="40">
        <v>22332.509</v>
      </c>
      <c r="L23" s="40">
        <v>25686.082</v>
      </c>
      <c r="M23" s="40">
        <v>34028.524</v>
      </c>
      <c r="N23" s="40">
        <v>24381.092</v>
      </c>
      <c r="O23" s="40">
        <v>24758.331</v>
      </c>
      <c r="P23" s="41">
        <v>36483.328</v>
      </c>
      <c r="Q23" s="41">
        <v>35308.926</v>
      </c>
      <c r="R23" s="41">
        <v>42171.53</v>
      </c>
      <c r="S23" s="40">
        <v>53504.089</v>
      </c>
      <c r="T23" s="40">
        <v>56307.687</v>
      </c>
      <c r="U23" s="36">
        <v>57364.88</v>
      </c>
      <c r="V23" s="64">
        <v>62060.08</v>
      </c>
      <c r="W23" s="64">
        <v>50474.139</v>
      </c>
      <c r="X23" s="64">
        <v>55179.184</v>
      </c>
      <c r="Y23" s="64">
        <v>56726.759</v>
      </c>
      <c r="Z23" s="64">
        <v>56235.443</v>
      </c>
      <c r="AA23" s="81">
        <v>50848.112</v>
      </c>
      <c r="AB23" s="64">
        <v>81508.599</v>
      </c>
      <c r="AC23" s="64">
        <v>134726.457</v>
      </c>
    </row>
    <row r="24" spans="1:29" s="76" customFormat="1" ht="27" customHeight="1">
      <c r="A24" s="25" t="s">
        <v>5</v>
      </c>
      <c r="B24" s="84" t="s">
        <v>67</v>
      </c>
      <c r="C24" s="25" t="s">
        <v>43</v>
      </c>
      <c r="D24" s="36">
        <f>11785.168+35.05</f>
        <v>11820.217999999999</v>
      </c>
      <c r="E24" s="36">
        <f>10082.335+10.995</f>
        <v>10093.33</v>
      </c>
      <c r="F24" s="36">
        <f>8473.98+5.276</f>
        <v>8479.256</v>
      </c>
      <c r="G24" s="36">
        <f>5045.806+0.6903</f>
        <v>5046.4963</v>
      </c>
      <c r="H24" s="36">
        <v>7129.5</v>
      </c>
      <c r="I24" s="42">
        <v>10067.215999999999</v>
      </c>
      <c r="J24" s="42">
        <v>12866.337</v>
      </c>
      <c r="K24" s="42">
        <v>14061.71</v>
      </c>
      <c r="L24" s="42">
        <v>20727.6</v>
      </c>
      <c r="M24" s="36">
        <v>39388.254</v>
      </c>
      <c r="N24" s="40">
        <v>36808.224</v>
      </c>
      <c r="O24" s="40">
        <v>41958.253</v>
      </c>
      <c r="P24" s="41">
        <v>37420.322</v>
      </c>
      <c r="Q24" s="41">
        <v>48253.5</v>
      </c>
      <c r="R24" s="41">
        <v>59496.4</v>
      </c>
      <c r="S24" s="40">
        <v>66245.8</v>
      </c>
      <c r="T24" s="40">
        <v>73742.8</v>
      </c>
      <c r="U24" s="40">
        <v>92739.45300000001</v>
      </c>
      <c r="V24" s="64">
        <v>85965.28899999999</v>
      </c>
      <c r="W24" s="64">
        <v>102708.2</v>
      </c>
      <c r="X24" s="64">
        <v>106455.81</v>
      </c>
      <c r="Y24" s="64">
        <v>115126.085</v>
      </c>
      <c r="Z24" s="64">
        <v>82167.58600000001</v>
      </c>
      <c r="AA24" s="81">
        <v>106830.432</v>
      </c>
      <c r="AB24" s="64">
        <v>248971.877</v>
      </c>
      <c r="AC24" s="64">
        <v>148860.966</v>
      </c>
    </row>
    <row r="25" spans="1:29" s="76" customFormat="1" ht="12.95" customHeight="1" thickBot="1">
      <c r="A25" s="26"/>
      <c r="B25" s="26"/>
      <c r="C25" s="26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4"/>
      <c r="Q25" s="43"/>
      <c r="R25" s="43"/>
      <c r="S25" s="43"/>
      <c r="T25" s="43"/>
      <c r="U25" s="45"/>
      <c r="V25" s="85"/>
      <c r="W25" s="86"/>
      <c r="X25" s="86"/>
      <c r="Y25" s="86"/>
      <c r="Z25" s="87"/>
      <c r="AA25" s="86"/>
      <c r="AB25" s="65"/>
      <c r="AC25" s="103"/>
    </row>
    <row r="26" spans="1:29" s="10" customFormat="1" ht="12.95" customHeight="1">
      <c r="A26" s="25"/>
      <c r="B26" s="67"/>
      <c r="C26" s="25"/>
      <c r="D26" s="46"/>
      <c r="E26" s="46"/>
      <c r="F26" s="46"/>
      <c r="G26" s="46"/>
      <c r="H26" s="46"/>
      <c r="I26" s="46"/>
      <c r="J26" s="46"/>
      <c r="K26" s="46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AA26" s="52"/>
      <c r="AB26" s="62"/>
      <c r="AC26" s="52"/>
    </row>
    <row r="27" spans="1:29" s="72" customFormat="1" ht="38.25" customHeight="1">
      <c r="A27" s="88" t="s">
        <v>70</v>
      </c>
      <c r="B27" s="89" t="s">
        <v>71</v>
      </c>
      <c r="C27" s="90" t="s">
        <v>72</v>
      </c>
      <c r="D27" s="91"/>
      <c r="E27" s="91"/>
      <c r="F27" s="91"/>
      <c r="G27" s="91"/>
      <c r="H27" s="91"/>
      <c r="I27" s="91"/>
      <c r="J27" s="91"/>
      <c r="K27" s="91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AA27" s="93"/>
      <c r="AB27" s="100"/>
      <c r="AC27" s="99"/>
    </row>
    <row r="28" spans="1:29" s="72" customFormat="1" ht="14.25" customHeight="1">
      <c r="A28" s="95" t="s">
        <v>73</v>
      </c>
      <c r="B28" s="96" t="s">
        <v>68</v>
      </c>
      <c r="C28" s="96" t="s">
        <v>74</v>
      </c>
      <c r="D28" s="97"/>
      <c r="E28" s="97"/>
      <c r="F28" s="97"/>
      <c r="G28" s="97"/>
      <c r="H28" s="91"/>
      <c r="I28" s="91"/>
      <c r="J28" s="91"/>
      <c r="K28" s="91"/>
      <c r="L28" s="91"/>
      <c r="M28" s="91"/>
      <c r="N28" s="92"/>
      <c r="O28" s="92"/>
      <c r="P28" s="98"/>
      <c r="Q28" s="92"/>
      <c r="R28" s="92"/>
      <c r="S28" s="92"/>
      <c r="T28" s="92"/>
      <c r="U28" s="92"/>
      <c r="V28" s="92"/>
      <c r="W28" s="92"/>
      <c r="X28" s="92"/>
      <c r="Y28" s="92"/>
      <c r="AA28" s="99"/>
      <c r="AB28" s="94"/>
      <c r="AC28" s="99"/>
    </row>
    <row r="29" spans="1:29" s="72" customFormat="1" ht="16.5" customHeight="1">
      <c r="A29" s="104" t="s">
        <v>76</v>
      </c>
      <c r="B29" s="104" t="s">
        <v>77</v>
      </c>
      <c r="C29" s="104" t="s">
        <v>78</v>
      </c>
      <c r="AB29" s="94"/>
      <c r="AC29" s="99"/>
    </row>
    <row r="30" spans="1:29" s="72" customFormat="1" ht="12" customHeight="1">
      <c r="A30" s="55"/>
      <c r="B30" s="55"/>
      <c r="C30" s="55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2"/>
      <c r="O30" s="92"/>
      <c r="P30" s="98"/>
      <c r="Q30" s="92"/>
      <c r="R30" s="92"/>
      <c r="S30" s="92"/>
      <c r="T30" s="92"/>
      <c r="U30" s="92"/>
      <c r="V30" s="92"/>
      <c r="W30" s="92"/>
      <c r="X30" s="92"/>
      <c r="Y30" s="92"/>
      <c r="AA30" s="99"/>
      <c r="AB30" s="94"/>
      <c r="AC30" s="99"/>
    </row>
    <row r="31" spans="1:29" s="10" customFormat="1" ht="12" customHeight="1">
      <c r="A31" s="28"/>
      <c r="B31" s="68"/>
      <c r="C31" s="28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37"/>
      <c r="O31" s="37"/>
      <c r="P31" s="48"/>
      <c r="Q31" s="37"/>
      <c r="R31" s="37"/>
      <c r="S31" s="37"/>
      <c r="T31" s="37"/>
      <c r="U31" s="38"/>
      <c r="V31" s="37"/>
      <c r="W31" s="37"/>
      <c r="X31" s="37"/>
      <c r="Y31" s="37"/>
      <c r="AA31" s="52"/>
      <c r="AB31" s="62"/>
      <c r="AC31" s="52"/>
    </row>
    <row r="32" spans="1:29" s="10" customFormat="1" ht="12" customHeight="1">
      <c r="A32" s="28"/>
      <c r="C32" s="28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37"/>
      <c r="O32" s="37"/>
      <c r="P32" s="48"/>
      <c r="Q32" s="37"/>
      <c r="R32" s="37"/>
      <c r="S32" s="37"/>
      <c r="T32" s="37"/>
      <c r="U32" s="38"/>
      <c r="V32" s="37"/>
      <c r="W32" s="37"/>
      <c r="X32" s="37"/>
      <c r="Y32" s="37"/>
      <c r="AA32" s="52"/>
      <c r="AB32" s="62"/>
      <c r="AC32" s="52"/>
    </row>
    <row r="33" spans="1:29" s="10" customFormat="1" ht="12" customHeight="1">
      <c r="A33" s="28"/>
      <c r="B33" s="68"/>
      <c r="C33" s="28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37"/>
      <c r="O33" s="37"/>
      <c r="P33" s="48"/>
      <c r="Q33" s="37"/>
      <c r="R33" s="37"/>
      <c r="S33" s="37"/>
      <c r="T33" s="37"/>
      <c r="U33" s="38"/>
      <c r="V33" s="37"/>
      <c r="W33" s="37"/>
      <c r="X33" s="37"/>
      <c r="Y33" s="37"/>
      <c r="AA33" s="52"/>
      <c r="AB33" s="62"/>
      <c r="AC33" s="52"/>
    </row>
    <row r="34" spans="1:29" s="10" customFormat="1" ht="12" customHeight="1">
      <c r="A34" s="28"/>
      <c r="B34" s="68"/>
      <c r="C34" s="28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37"/>
      <c r="O34" s="37"/>
      <c r="P34" s="48"/>
      <c r="Q34" s="37"/>
      <c r="R34" s="37"/>
      <c r="S34" s="37"/>
      <c r="T34" s="37"/>
      <c r="U34" s="38"/>
      <c r="V34" s="37"/>
      <c r="W34" s="37"/>
      <c r="X34" s="37"/>
      <c r="Y34" s="37"/>
      <c r="AA34" s="52"/>
      <c r="AB34" s="62"/>
      <c r="AC34" s="52"/>
    </row>
    <row r="35" spans="1:29" s="10" customFormat="1" ht="12" customHeight="1">
      <c r="A35" s="28"/>
      <c r="B35" s="68"/>
      <c r="C35" s="28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37"/>
      <c r="O35" s="37"/>
      <c r="P35" s="48"/>
      <c r="Q35" s="37"/>
      <c r="R35" s="37"/>
      <c r="S35" s="37"/>
      <c r="T35" s="37"/>
      <c r="U35" s="38"/>
      <c r="V35" s="37"/>
      <c r="W35" s="37"/>
      <c r="X35" s="37"/>
      <c r="Y35" s="37"/>
      <c r="AA35" s="52"/>
      <c r="AB35" s="62"/>
      <c r="AC35" s="52"/>
    </row>
    <row r="36" spans="1:29" s="10" customFormat="1" ht="12" customHeight="1">
      <c r="A36" s="27"/>
      <c r="B36" s="69"/>
      <c r="C36" s="2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37"/>
      <c r="O36" s="37"/>
      <c r="P36" s="48"/>
      <c r="Q36" s="37"/>
      <c r="R36" s="37"/>
      <c r="S36" s="37"/>
      <c r="T36" s="37"/>
      <c r="U36" s="38"/>
      <c r="V36" s="37"/>
      <c r="W36" s="37"/>
      <c r="X36" s="37"/>
      <c r="Y36" s="37"/>
      <c r="AA36" s="52"/>
      <c r="AB36" s="62"/>
      <c r="AC36" s="52"/>
    </row>
    <row r="37" spans="1:29" s="10" customFormat="1" ht="12" customHeight="1">
      <c r="A37" s="28"/>
      <c r="B37" s="68"/>
      <c r="C37" s="28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37"/>
      <c r="O37" s="37"/>
      <c r="P37" s="48"/>
      <c r="Q37" s="37"/>
      <c r="R37" s="37"/>
      <c r="S37" s="37"/>
      <c r="T37" s="37"/>
      <c r="U37" s="38"/>
      <c r="V37" s="37"/>
      <c r="W37" s="37"/>
      <c r="X37" s="37"/>
      <c r="Y37" s="37"/>
      <c r="AA37" s="52"/>
      <c r="AB37" s="62"/>
      <c r="AC37" s="52"/>
    </row>
    <row r="38" spans="1:29" s="10" customFormat="1" ht="12" customHeight="1">
      <c r="A38" s="28"/>
      <c r="B38" s="68"/>
      <c r="C38" s="28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48"/>
      <c r="Q38" s="37"/>
      <c r="R38" s="37"/>
      <c r="S38" s="37"/>
      <c r="T38" s="37"/>
      <c r="U38" s="38"/>
      <c r="V38" s="37"/>
      <c r="W38" s="37"/>
      <c r="X38" s="37"/>
      <c r="Y38" s="37"/>
      <c r="AA38" s="52"/>
      <c r="AB38" s="62"/>
      <c r="AC38" s="52"/>
    </row>
    <row r="39" spans="1:29" s="10" customFormat="1" ht="12" customHeight="1">
      <c r="A39" s="28"/>
      <c r="B39" s="68"/>
      <c r="C39" s="28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48"/>
      <c r="Q39" s="37"/>
      <c r="R39" s="37"/>
      <c r="S39" s="37"/>
      <c r="T39" s="37"/>
      <c r="U39" s="38"/>
      <c r="V39" s="37"/>
      <c r="W39" s="37"/>
      <c r="X39" s="37"/>
      <c r="Y39" s="37"/>
      <c r="AA39" s="52"/>
      <c r="AB39" s="62"/>
      <c r="AC39" s="52"/>
    </row>
    <row r="40" spans="1:29" s="10" customFormat="1" ht="12" customHeight="1">
      <c r="A40" s="28"/>
      <c r="B40" s="68"/>
      <c r="C40" s="28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48"/>
      <c r="Q40" s="37"/>
      <c r="R40" s="37"/>
      <c r="S40" s="37"/>
      <c r="T40" s="37"/>
      <c r="U40" s="38"/>
      <c r="V40" s="37"/>
      <c r="W40" s="37"/>
      <c r="X40" s="37"/>
      <c r="Y40" s="37"/>
      <c r="AA40" s="52"/>
      <c r="AB40" s="62"/>
      <c r="AC40" s="52"/>
    </row>
    <row r="41" spans="1:29" s="10" customFormat="1" ht="12" customHeight="1">
      <c r="A41" s="28"/>
      <c r="B41" s="68"/>
      <c r="C41" s="28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48"/>
      <c r="Q41" s="37"/>
      <c r="R41" s="37"/>
      <c r="S41" s="37"/>
      <c r="T41" s="37"/>
      <c r="U41" s="38"/>
      <c r="V41" s="37"/>
      <c r="W41" s="37"/>
      <c r="X41" s="37"/>
      <c r="Y41" s="37"/>
      <c r="AA41" s="52"/>
      <c r="AB41" s="62"/>
      <c r="AC41" s="52"/>
    </row>
    <row r="42" spans="1:29" s="10" customFormat="1" ht="12" customHeight="1">
      <c r="A42" s="28"/>
      <c r="B42" s="68"/>
      <c r="C42" s="2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48"/>
      <c r="Q42" s="37"/>
      <c r="R42" s="37"/>
      <c r="S42" s="37"/>
      <c r="T42" s="37"/>
      <c r="U42" s="38"/>
      <c r="V42" s="37"/>
      <c r="W42" s="37"/>
      <c r="X42" s="37"/>
      <c r="Y42" s="37"/>
      <c r="AA42" s="52"/>
      <c r="AB42" s="62"/>
      <c r="AC42" s="52"/>
    </row>
    <row r="43" spans="1:29" s="10" customFormat="1" ht="12" customHeight="1">
      <c r="A43" s="27"/>
      <c r="B43" s="69"/>
      <c r="C43" s="2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48"/>
      <c r="Q43" s="37"/>
      <c r="R43" s="37"/>
      <c r="S43" s="37"/>
      <c r="T43" s="37"/>
      <c r="U43" s="38"/>
      <c r="V43" s="37"/>
      <c r="W43" s="37"/>
      <c r="X43" s="37"/>
      <c r="Y43" s="37"/>
      <c r="AA43" s="52"/>
      <c r="AB43" s="62"/>
      <c r="AC43" s="52"/>
    </row>
    <row r="44" spans="1:29" s="10" customFormat="1" ht="12" customHeight="1">
      <c r="A44" s="28"/>
      <c r="B44" s="68"/>
      <c r="C44" s="2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48"/>
      <c r="Q44" s="37"/>
      <c r="R44" s="37"/>
      <c r="S44" s="37"/>
      <c r="T44" s="37"/>
      <c r="U44" s="38"/>
      <c r="V44" s="37"/>
      <c r="W44" s="37"/>
      <c r="X44" s="37"/>
      <c r="Y44" s="37"/>
      <c r="AA44" s="52"/>
      <c r="AB44" s="62"/>
      <c r="AC44" s="52"/>
    </row>
    <row r="45" spans="1:29" s="10" customFormat="1" ht="12" customHeight="1">
      <c r="A45" s="28"/>
      <c r="B45" s="68"/>
      <c r="C45" s="2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48"/>
      <c r="Q45" s="37"/>
      <c r="R45" s="37"/>
      <c r="S45" s="37"/>
      <c r="T45" s="37"/>
      <c r="U45" s="38"/>
      <c r="V45" s="37"/>
      <c r="W45" s="37"/>
      <c r="X45" s="37"/>
      <c r="Y45" s="37"/>
      <c r="AA45" s="52"/>
      <c r="AB45" s="62"/>
      <c r="AC45" s="52"/>
    </row>
    <row r="46" spans="1:29" s="10" customFormat="1" ht="12" customHeight="1">
      <c r="A46" s="28"/>
      <c r="B46" s="68"/>
      <c r="C46" s="2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48"/>
      <c r="Q46" s="37"/>
      <c r="R46" s="37"/>
      <c r="S46" s="37"/>
      <c r="T46" s="37"/>
      <c r="U46" s="38"/>
      <c r="V46" s="37"/>
      <c r="W46" s="37"/>
      <c r="X46" s="37"/>
      <c r="Y46" s="37"/>
      <c r="AA46" s="52"/>
      <c r="AB46" s="62"/>
      <c r="AC46" s="52"/>
    </row>
    <row r="47" spans="1:29" s="10" customFormat="1" ht="12" customHeight="1">
      <c r="A47" s="28"/>
      <c r="B47" s="68"/>
      <c r="C47" s="2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48"/>
      <c r="Q47" s="37"/>
      <c r="R47" s="37"/>
      <c r="S47" s="37"/>
      <c r="T47" s="37"/>
      <c r="U47" s="38"/>
      <c r="V47" s="37"/>
      <c r="W47" s="37"/>
      <c r="X47" s="37"/>
      <c r="Y47" s="37"/>
      <c r="AA47" s="52"/>
      <c r="AB47" s="62"/>
      <c r="AC47" s="52"/>
    </row>
    <row r="48" spans="1:29" s="10" customFormat="1" ht="12" customHeight="1">
      <c r="A48" s="28"/>
      <c r="B48" s="68"/>
      <c r="C48" s="28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48"/>
      <c r="Q48" s="37"/>
      <c r="R48" s="37"/>
      <c r="S48" s="37"/>
      <c r="T48" s="37"/>
      <c r="U48" s="38"/>
      <c r="V48" s="37"/>
      <c r="W48" s="37"/>
      <c r="X48" s="37"/>
      <c r="Y48" s="37"/>
      <c r="AA48" s="52"/>
      <c r="AB48" s="62"/>
      <c r="AC48" s="52"/>
    </row>
    <row r="49" spans="1:29" s="10" customFormat="1" ht="12" customHeight="1">
      <c r="A49" s="28"/>
      <c r="B49" s="68"/>
      <c r="C49" s="28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48"/>
      <c r="Q49" s="37"/>
      <c r="R49" s="37"/>
      <c r="S49" s="37"/>
      <c r="T49" s="37"/>
      <c r="U49" s="38"/>
      <c r="V49" s="37"/>
      <c r="W49" s="37"/>
      <c r="X49" s="37"/>
      <c r="Y49" s="37"/>
      <c r="AA49" s="52"/>
      <c r="AB49" s="62"/>
      <c r="AC49" s="52"/>
    </row>
    <row r="50" spans="1:29" s="10" customFormat="1" ht="12" customHeight="1">
      <c r="A50" s="28"/>
      <c r="B50" s="68"/>
      <c r="C50" s="28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48"/>
      <c r="Q50" s="37"/>
      <c r="R50" s="37"/>
      <c r="S50" s="37"/>
      <c r="T50" s="37"/>
      <c r="U50" s="38"/>
      <c r="V50" s="37"/>
      <c r="W50" s="37"/>
      <c r="X50" s="37"/>
      <c r="Y50" s="37"/>
      <c r="AA50" s="52"/>
      <c r="AB50" s="62"/>
      <c r="AC50" s="52"/>
    </row>
    <row r="51" spans="1:29" s="10" customFormat="1" ht="12" customHeight="1">
      <c r="A51" s="28"/>
      <c r="B51" s="68"/>
      <c r="C51" s="2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48"/>
      <c r="Q51" s="37"/>
      <c r="R51" s="37"/>
      <c r="S51" s="37"/>
      <c r="T51" s="37"/>
      <c r="U51" s="38"/>
      <c r="V51" s="37"/>
      <c r="W51" s="37"/>
      <c r="X51" s="37"/>
      <c r="Y51" s="37"/>
      <c r="AA51" s="52"/>
      <c r="AB51" s="62"/>
      <c r="AC51" s="52"/>
    </row>
    <row r="52" spans="1:29" s="10" customFormat="1" ht="12" customHeight="1">
      <c r="A52" s="28"/>
      <c r="B52" s="68"/>
      <c r="C52" s="28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48"/>
      <c r="Q52" s="37"/>
      <c r="R52" s="37"/>
      <c r="S52" s="37"/>
      <c r="T52" s="37"/>
      <c r="U52" s="38"/>
      <c r="V52" s="37"/>
      <c r="W52" s="37"/>
      <c r="X52" s="37"/>
      <c r="Y52" s="37"/>
      <c r="AA52" s="52"/>
      <c r="AB52" s="62"/>
      <c r="AC52" s="52"/>
    </row>
    <row r="53" spans="1:29" s="10" customFormat="1" ht="12" customHeight="1">
      <c r="A53" s="28"/>
      <c r="B53" s="68"/>
      <c r="C53" s="28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48"/>
      <c r="Q53" s="37"/>
      <c r="R53" s="37"/>
      <c r="S53" s="37"/>
      <c r="T53" s="37"/>
      <c r="U53" s="38"/>
      <c r="V53" s="37"/>
      <c r="W53" s="37"/>
      <c r="X53" s="37"/>
      <c r="Y53" s="37"/>
      <c r="AA53" s="52"/>
      <c r="AB53" s="62"/>
      <c r="AC53" s="52"/>
    </row>
    <row r="54" spans="1:29" s="10" customFormat="1" ht="12" customHeight="1">
      <c r="A54" s="28"/>
      <c r="B54" s="68"/>
      <c r="C54" s="28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48"/>
      <c r="Q54" s="37"/>
      <c r="R54" s="37"/>
      <c r="S54" s="37"/>
      <c r="T54" s="37"/>
      <c r="U54" s="38"/>
      <c r="V54" s="37"/>
      <c r="W54" s="37"/>
      <c r="X54" s="37"/>
      <c r="Y54" s="37"/>
      <c r="AA54" s="52"/>
      <c r="AB54" s="62"/>
      <c r="AC54" s="52"/>
    </row>
    <row r="55" spans="1:29" s="10" customFormat="1" ht="12" customHeight="1">
      <c r="A55" s="13"/>
      <c r="B55" s="70"/>
      <c r="C55" s="13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48"/>
      <c r="Q55" s="37"/>
      <c r="R55" s="37"/>
      <c r="S55" s="37"/>
      <c r="T55" s="37"/>
      <c r="U55" s="38"/>
      <c r="V55" s="37"/>
      <c r="W55" s="37"/>
      <c r="X55" s="37"/>
      <c r="Y55" s="37"/>
      <c r="AA55" s="52"/>
      <c r="AB55" s="62"/>
      <c r="AC55" s="52"/>
    </row>
    <row r="56" spans="1:29" s="10" customFormat="1" ht="12" customHeight="1">
      <c r="A56" s="13"/>
      <c r="B56" s="70"/>
      <c r="C56" s="13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48"/>
      <c r="Q56" s="37"/>
      <c r="R56" s="37"/>
      <c r="S56" s="37"/>
      <c r="T56" s="37"/>
      <c r="U56" s="38"/>
      <c r="V56" s="37"/>
      <c r="W56" s="37"/>
      <c r="X56" s="37"/>
      <c r="Y56" s="37"/>
      <c r="AA56" s="52"/>
      <c r="AB56" s="62"/>
      <c r="AC56" s="52"/>
    </row>
    <row r="57" spans="1:29" s="10" customFormat="1" ht="12" customHeight="1">
      <c r="A57" s="12"/>
      <c r="B57" s="71"/>
      <c r="C57" s="12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48"/>
      <c r="Q57" s="37"/>
      <c r="R57" s="37"/>
      <c r="S57" s="37"/>
      <c r="T57" s="37"/>
      <c r="U57" s="38"/>
      <c r="V57" s="37"/>
      <c r="W57" s="37"/>
      <c r="X57" s="37"/>
      <c r="Y57" s="37"/>
      <c r="AA57" s="52"/>
      <c r="AB57" s="62"/>
      <c r="AC57" s="52"/>
    </row>
    <row r="58" spans="1:29" s="10" customFormat="1" ht="15">
      <c r="A58" s="12"/>
      <c r="B58" s="71"/>
      <c r="C58" s="12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48"/>
      <c r="Q58" s="37"/>
      <c r="R58" s="37"/>
      <c r="S58" s="37"/>
      <c r="T58" s="37"/>
      <c r="U58" s="38"/>
      <c r="V58" s="37"/>
      <c r="W58" s="37"/>
      <c r="X58" s="37"/>
      <c r="Y58" s="37"/>
      <c r="AA58" s="52"/>
      <c r="AB58" s="62"/>
      <c r="AC58" s="52"/>
    </row>
    <row r="59" spans="1:29" s="10" customFormat="1" ht="12" customHeight="1">
      <c r="A59" s="13"/>
      <c r="B59" s="70"/>
      <c r="C59" s="13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48"/>
      <c r="Q59" s="37"/>
      <c r="R59" s="37"/>
      <c r="S59" s="37"/>
      <c r="T59" s="37"/>
      <c r="U59" s="38"/>
      <c r="V59" s="37"/>
      <c r="W59" s="37"/>
      <c r="X59" s="37"/>
      <c r="Y59" s="37"/>
      <c r="AA59" s="52"/>
      <c r="AB59" s="62"/>
      <c r="AC59" s="52"/>
    </row>
    <row r="60" spans="1:29" s="10" customFormat="1" ht="12" customHeight="1">
      <c r="A60" s="13"/>
      <c r="B60" s="70"/>
      <c r="C60" s="13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48"/>
      <c r="Q60" s="37"/>
      <c r="R60" s="37"/>
      <c r="S60" s="37"/>
      <c r="T60" s="37"/>
      <c r="U60" s="38"/>
      <c r="V60" s="37"/>
      <c r="W60" s="37"/>
      <c r="X60" s="37"/>
      <c r="Y60" s="37"/>
      <c r="AA60" s="52"/>
      <c r="AB60" s="62"/>
      <c r="AC60" s="52"/>
    </row>
    <row r="61" spans="1:29" s="10" customFormat="1" ht="12" customHeight="1">
      <c r="A61" s="13"/>
      <c r="B61" s="70"/>
      <c r="C61" s="13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48"/>
      <c r="Q61" s="37"/>
      <c r="R61" s="37"/>
      <c r="S61" s="37"/>
      <c r="T61" s="37"/>
      <c r="U61" s="38"/>
      <c r="V61" s="37"/>
      <c r="W61" s="37"/>
      <c r="X61" s="37"/>
      <c r="Y61" s="37"/>
      <c r="AA61" s="52"/>
      <c r="AB61" s="62"/>
      <c r="AC61" s="52"/>
    </row>
    <row r="62" spans="1:29" s="10" customFormat="1" ht="12" customHeight="1">
      <c r="A62" s="13"/>
      <c r="B62" s="70"/>
      <c r="C62" s="13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48"/>
      <c r="Q62" s="37"/>
      <c r="R62" s="37"/>
      <c r="S62" s="37"/>
      <c r="T62" s="37"/>
      <c r="U62" s="38"/>
      <c r="V62" s="37"/>
      <c r="W62" s="37"/>
      <c r="X62" s="37"/>
      <c r="Y62" s="37"/>
      <c r="AA62" s="52"/>
      <c r="AB62" s="62"/>
      <c r="AC62" s="52"/>
    </row>
    <row r="63" spans="1:29" s="10" customFormat="1" ht="12" customHeight="1">
      <c r="A63" s="13"/>
      <c r="B63" s="70"/>
      <c r="C63" s="13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48"/>
      <c r="Q63" s="37"/>
      <c r="R63" s="37"/>
      <c r="S63" s="37"/>
      <c r="T63" s="37"/>
      <c r="U63" s="38"/>
      <c r="V63" s="37"/>
      <c r="W63" s="37"/>
      <c r="X63" s="37"/>
      <c r="Y63" s="37"/>
      <c r="AA63" s="52"/>
      <c r="AB63" s="62"/>
      <c r="AC63" s="52"/>
    </row>
    <row r="64" spans="1:29" s="10" customFormat="1" ht="12" customHeight="1">
      <c r="A64" s="13"/>
      <c r="B64" s="70"/>
      <c r="C64" s="13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48"/>
      <c r="Q64" s="37"/>
      <c r="R64" s="37"/>
      <c r="S64" s="37"/>
      <c r="T64" s="37"/>
      <c r="U64" s="38"/>
      <c r="V64" s="37"/>
      <c r="W64" s="37"/>
      <c r="X64" s="37"/>
      <c r="Y64" s="37"/>
      <c r="AA64" s="52"/>
      <c r="AB64" s="62"/>
      <c r="AC64" s="52"/>
    </row>
    <row r="65" spans="1:29" s="10" customFormat="1" ht="12" customHeight="1">
      <c r="A65" s="13"/>
      <c r="B65" s="70"/>
      <c r="C65" s="13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48"/>
      <c r="Q65" s="37"/>
      <c r="R65" s="37"/>
      <c r="S65" s="37"/>
      <c r="T65" s="37"/>
      <c r="U65" s="38"/>
      <c r="V65" s="37"/>
      <c r="W65" s="37"/>
      <c r="X65" s="37"/>
      <c r="Y65" s="37"/>
      <c r="AA65" s="52"/>
      <c r="AB65" s="62"/>
      <c r="AC65" s="52"/>
    </row>
    <row r="66" spans="1:29" s="10" customFormat="1" ht="12" customHeight="1">
      <c r="A66" s="13"/>
      <c r="B66" s="70"/>
      <c r="C66" s="13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48"/>
      <c r="Q66" s="37"/>
      <c r="R66" s="37"/>
      <c r="S66" s="37"/>
      <c r="T66" s="37"/>
      <c r="U66" s="38"/>
      <c r="V66" s="37"/>
      <c r="W66" s="37"/>
      <c r="X66" s="37"/>
      <c r="Y66" s="37"/>
      <c r="AA66" s="52"/>
      <c r="AB66" s="62"/>
      <c r="AC66" s="52"/>
    </row>
    <row r="67" spans="1:29" s="10" customFormat="1" ht="12" customHeight="1">
      <c r="A67" s="13"/>
      <c r="B67" s="70"/>
      <c r="C67" s="13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48"/>
      <c r="Q67" s="37"/>
      <c r="R67" s="37"/>
      <c r="S67" s="37"/>
      <c r="T67" s="37"/>
      <c r="U67" s="38"/>
      <c r="V67" s="37"/>
      <c r="W67" s="37"/>
      <c r="X67" s="37"/>
      <c r="Y67" s="37"/>
      <c r="AA67" s="52"/>
      <c r="AB67" s="62"/>
      <c r="AC67" s="52"/>
    </row>
    <row r="68" spans="1:29" s="10" customFormat="1" ht="12" customHeight="1">
      <c r="A68" s="13"/>
      <c r="B68" s="70"/>
      <c r="C68" s="13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48"/>
      <c r="Q68" s="37"/>
      <c r="R68" s="37"/>
      <c r="S68" s="37"/>
      <c r="T68" s="37"/>
      <c r="U68" s="38"/>
      <c r="V68" s="37"/>
      <c r="W68" s="37"/>
      <c r="X68" s="37"/>
      <c r="Y68" s="37"/>
      <c r="AA68" s="52"/>
      <c r="AB68" s="62"/>
      <c r="AC68" s="52"/>
    </row>
    <row r="69" spans="1:29" s="10" customFormat="1" ht="12" customHeight="1">
      <c r="A69" s="13"/>
      <c r="B69" s="70"/>
      <c r="C69" s="13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48"/>
      <c r="Q69" s="37"/>
      <c r="R69" s="37"/>
      <c r="S69" s="37"/>
      <c r="T69" s="37"/>
      <c r="U69" s="38"/>
      <c r="V69" s="37"/>
      <c r="W69" s="37"/>
      <c r="X69" s="37"/>
      <c r="Y69" s="37"/>
      <c r="AA69" s="52"/>
      <c r="AB69" s="62"/>
      <c r="AC69" s="52"/>
    </row>
    <row r="70" spans="1:29" s="10" customFormat="1" ht="12" customHeight="1">
      <c r="A70" s="13"/>
      <c r="B70" s="70"/>
      <c r="C70" s="13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48"/>
      <c r="Q70" s="37"/>
      <c r="R70" s="37"/>
      <c r="S70" s="37"/>
      <c r="T70" s="37"/>
      <c r="U70" s="38"/>
      <c r="V70" s="37"/>
      <c r="W70" s="37"/>
      <c r="X70" s="37"/>
      <c r="Y70" s="37"/>
      <c r="AA70" s="52"/>
      <c r="AB70" s="62"/>
      <c r="AC70" s="52"/>
    </row>
    <row r="71" spans="1:29" s="10" customFormat="1" ht="12" customHeight="1">
      <c r="A71" s="13"/>
      <c r="B71" s="70"/>
      <c r="C71" s="13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48"/>
      <c r="Q71" s="37"/>
      <c r="R71" s="37"/>
      <c r="S71" s="37"/>
      <c r="T71" s="37"/>
      <c r="U71" s="38"/>
      <c r="V71" s="37"/>
      <c r="W71" s="37"/>
      <c r="X71" s="37"/>
      <c r="Y71" s="37"/>
      <c r="AA71" s="52"/>
      <c r="AB71" s="62"/>
      <c r="AC71" s="52"/>
    </row>
    <row r="72" spans="1:29" s="10" customFormat="1" ht="12" customHeight="1">
      <c r="A72" s="13"/>
      <c r="B72" s="70"/>
      <c r="C72" s="13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48"/>
      <c r="Q72" s="37"/>
      <c r="R72" s="37"/>
      <c r="S72" s="37"/>
      <c r="T72" s="37"/>
      <c r="U72" s="38"/>
      <c r="V72" s="37"/>
      <c r="W72" s="37"/>
      <c r="X72" s="37"/>
      <c r="Y72" s="37"/>
      <c r="AA72" s="52"/>
      <c r="AB72" s="62"/>
      <c r="AC72" s="52"/>
    </row>
    <row r="73" spans="1:29" s="10" customFormat="1" ht="12" customHeight="1">
      <c r="A73" s="13"/>
      <c r="B73" s="70"/>
      <c r="C73" s="13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48"/>
      <c r="Q73" s="37"/>
      <c r="R73" s="37"/>
      <c r="S73" s="37"/>
      <c r="T73" s="37"/>
      <c r="U73" s="38"/>
      <c r="V73" s="37"/>
      <c r="W73" s="37"/>
      <c r="X73" s="37"/>
      <c r="Y73" s="37"/>
      <c r="AA73" s="52"/>
      <c r="AB73" s="62"/>
      <c r="AC73" s="52"/>
    </row>
    <row r="74" spans="1:29" s="10" customFormat="1" ht="12" customHeight="1">
      <c r="A74" s="13"/>
      <c r="B74" s="70"/>
      <c r="C74" s="13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48"/>
      <c r="Q74" s="37"/>
      <c r="R74" s="37"/>
      <c r="S74" s="37"/>
      <c r="T74" s="37"/>
      <c r="U74" s="38"/>
      <c r="V74" s="37"/>
      <c r="W74" s="37"/>
      <c r="X74" s="37"/>
      <c r="Y74" s="37"/>
      <c r="AA74" s="52"/>
      <c r="AB74" s="62"/>
      <c r="AC74" s="52"/>
    </row>
    <row r="75" spans="1:29" s="10" customFormat="1" ht="12" customHeight="1">
      <c r="A75" s="13"/>
      <c r="B75" s="70"/>
      <c r="C75" s="13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48"/>
      <c r="Q75" s="37"/>
      <c r="R75" s="37"/>
      <c r="S75" s="37"/>
      <c r="T75" s="37"/>
      <c r="U75" s="38"/>
      <c r="V75" s="37"/>
      <c r="W75" s="37"/>
      <c r="X75" s="37"/>
      <c r="Y75" s="37"/>
      <c r="AA75" s="52"/>
      <c r="AB75" s="62"/>
      <c r="AC75" s="52"/>
    </row>
    <row r="76" spans="1:29" s="10" customFormat="1" ht="12" customHeight="1">
      <c r="A76" s="13"/>
      <c r="B76" s="70"/>
      <c r="C76" s="13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48"/>
      <c r="Q76" s="37"/>
      <c r="R76" s="37"/>
      <c r="S76" s="37"/>
      <c r="T76" s="37"/>
      <c r="U76" s="38"/>
      <c r="V76" s="37"/>
      <c r="W76" s="37"/>
      <c r="X76" s="37"/>
      <c r="Y76" s="37"/>
      <c r="AA76" s="52"/>
      <c r="AB76" s="62"/>
      <c r="AC76" s="52"/>
    </row>
    <row r="77" spans="1:29" s="10" customFormat="1" ht="12" customHeight="1">
      <c r="A77" s="13"/>
      <c r="B77" s="70"/>
      <c r="C77" s="13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48"/>
      <c r="Q77" s="37"/>
      <c r="R77" s="37"/>
      <c r="S77" s="37"/>
      <c r="T77" s="37"/>
      <c r="U77" s="38"/>
      <c r="V77" s="37"/>
      <c r="W77" s="37"/>
      <c r="X77" s="37"/>
      <c r="Y77" s="37"/>
      <c r="AA77" s="52"/>
      <c r="AB77" s="62"/>
      <c r="AC77" s="52"/>
    </row>
    <row r="78" spans="1:29" s="10" customFormat="1" ht="12" customHeight="1">
      <c r="A78" s="13"/>
      <c r="B78" s="70"/>
      <c r="C78" s="13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48"/>
      <c r="Q78" s="37"/>
      <c r="R78" s="37"/>
      <c r="S78" s="37"/>
      <c r="T78" s="37"/>
      <c r="U78" s="38"/>
      <c r="V78" s="37"/>
      <c r="W78" s="37"/>
      <c r="X78" s="37"/>
      <c r="Y78" s="37"/>
      <c r="AA78" s="52"/>
      <c r="AB78" s="62"/>
      <c r="AC78" s="52"/>
    </row>
    <row r="79" spans="1:29" s="10" customFormat="1" ht="12" customHeight="1">
      <c r="A79" s="13"/>
      <c r="B79" s="70"/>
      <c r="C79" s="13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48"/>
      <c r="Q79" s="37"/>
      <c r="R79" s="37"/>
      <c r="S79" s="37"/>
      <c r="T79" s="37"/>
      <c r="U79" s="38"/>
      <c r="V79" s="37"/>
      <c r="W79" s="37"/>
      <c r="X79" s="37"/>
      <c r="Y79" s="37"/>
      <c r="AA79" s="52"/>
      <c r="AB79" s="62"/>
      <c r="AC79" s="52"/>
    </row>
    <row r="80" spans="1:29" s="10" customFormat="1" ht="12" customHeight="1">
      <c r="A80" s="13"/>
      <c r="B80" s="70"/>
      <c r="C80" s="13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48"/>
      <c r="Q80" s="37"/>
      <c r="R80" s="37"/>
      <c r="S80" s="37"/>
      <c r="T80" s="37"/>
      <c r="U80" s="38"/>
      <c r="V80" s="37"/>
      <c r="W80" s="37"/>
      <c r="X80" s="37"/>
      <c r="Y80" s="37"/>
      <c r="AA80" s="52"/>
      <c r="AB80" s="62"/>
      <c r="AC80" s="52"/>
    </row>
    <row r="81" spans="1:29" s="10" customFormat="1" ht="12" customHeight="1">
      <c r="A81" s="13"/>
      <c r="B81" s="70"/>
      <c r="C81" s="13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48"/>
      <c r="Q81" s="37"/>
      <c r="R81" s="37"/>
      <c r="S81" s="37"/>
      <c r="T81" s="37"/>
      <c r="U81" s="38"/>
      <c r="V81" s="37"/>
      <c r="W81" s="37"/>
      <c r="X81" s="37"/>
      <c r="Y81" s="37"/>
      <c r="AA81" s="52"/>
      <c r="AB81" s="62"/>
      <c r="AC81" s="52"/>
    </row>
    <row r="82" spans="1:29" s="10" customFormat="1" ht="12" customHeight="1">
      <c r="A82" s="13"/>
      <c r="B82" s="70"/>
      <c r="C82" s="13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48"/>
      <c r="Q82" s="37"/>
      <c r="R82" s="37"/>
      <c r="S82" s="37"/>
      <c r="T82" s="37"/>
      <c r="U82" s="38"/>
      <c r="V82" s="37"/>
      <c r="W82" s="37"/>
      <c r="X82" s="37"/>
      <c r="Y82" s="37"/>
      <c r="AA82" s="52"/>
      <c r="AB82" s="62"/>
      <c r="AC82" s="52"/>
    </row>
    <row r="83" spans="1:29" s="10" customFormat="1" ht="12" customHeight="1">
      <c r="A83" s="13"/>
      <c r="B83" s="70"/>
      <c r="C83" s="13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48"/>
      <c r="Q83" s="37"/>
      <c r="R83" s="37"/>
      <c r="S83" s="37"/>
      <c r="T83" s="37"/>
      <c r="U83" s="38"/>
      <c r="V83" s="37"/>
      <c r="W83" s="37"/>
      <c r="X83" s="37"/>
      <c r="Y83" s="37"/>
      <c r="AA83" s="52"/>
      <c r="AB83" s="62"/>
      <c r="AC83" s="52"/>
    </row>
    <row r="84" spans="1:29" s="10" customFormat="1" ht="12" customHeight="1">
      <c r="A84" s="13"/>
      <c r="B84" s="70"/>
      <c r="C84" s="13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48"/>
      <c r="Q84" s="37"/>
      <c r="R84" s="37"/>
      <c r="S84" s="37"/>
      <c r="T84" s="37"/>
      <c r="U84" s="38"/>
      <c r="V84" s="37"/>
      <c r="W84" s="37"/>
      <c r="X84" s="37"/>
      <c r="Y84" s="37"/>
      <c r="AA84" s="52"/>
      <c r="AB84" s="62"/>
      <c r="AC84" s="52"/>
    </row>
    <row r="85" spans="1:29" s="10" customFormat="1" ht="12" customHeight="1">
      <c r="A85" s="13"/>
      <c r="B85" s="70"/>
      <c r="C85" s="13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48"/>
      <c r="Q85" s="37"/>
      <c r="R85" s="37"/>
      <c r="S85" s="37"/>
      <c r="T85" s="37"/>
      <c r="U85" s="38"/>
      <c r="V85" s="37"/>
      <c r="W85" s="37"/>
      <c r="X85" s="37"/>
      <c r="Y85" s="37"/>
      <c r="AA85" s="52"/>
      <c r="AB85" s="62"/>
      <c r="AC85" s="52"/>
    </row>
    <row r="86" spans="1:29" s="10" customFormat="1" ht="12" customHeight="1">
      <c r="A86" s="13"/>
      <c r="B86" s="70"/>
      <c r="C86" s="13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48"/>
      <c r="Q86" s="37"/>
      <c r="R86" s="37"/>
      <c r="S86" s="37"/>
      <c r="T86" s="37"/>
      <c r="U86" s="38"/>
      <c r="V86" s="37"/>
      <c r="W86" s="37"/>
      <c r="X86" s="37"/>
      <c r="Y86" s="37"/>
      <c r="AA86" s="52"/>
      <c r="AB86" s="62"/>
      <c r="AC86" s="52"/>
    </row>
    <row r="87" spans="1:29" s="10" customFormat="1" ht="12" customHeight="1">
      <c r="A87" s="13"/>
      <c r="B87" s="70"/>
      <c r="C87" s="13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48"/>
      <c r="Q87" s="37"/>
      <c r="R87" s="37"/>
      <c r="S87" s="37"/>
      <c r="T87" s="37"/>
      <c r="U87" s="38"/>
      <c r="V87" s="37"/>
      <c r="W87" s="37"/>
      <c r="X87" s="37"/>
      <c r="Y87" s="37"/>
      <c r="AA87" s="52"/>
      <c r="AB87" s="62"/>
      <c r="AC87" s="52"/>
    </row>
    <row r="88" spans="1:29" s="10" customFormat="1" ht="12" customHeight="1">
      <c r="A88" s="13"/>
      <c r="B88" s="70"/>
      <c r="C88" s="13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48"/>
      <c r="Q88" s="37"/>
      <c r="R88" s="37"/>
      <c r="S88" s="37"/>
      <c r="T88" s="37"/>
      <c r="U88" s="38"/>
      <c r="V88" s="37"/>
      <c r="W88" s="37"/>
      <c r="X88" s="37"/>
      <c r="Y88" s="37"/>
      <c r="AA88" s="52"/>
      <c r="AB88" s="62"/>
      <c r="AC88" s="52"/>
    </row>
    <row r="89" spans="1:29" s="10" customFormat="1" ht="12" customHeight="1">
      <c r="A89" s="13"/>
      <c r="B89" s="70"/>
      <c r="C89" s="13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48"/>
      <c r="Q89" s="37"/>
      <c r="R89" s="37"/>
      <c r="S89" s="37"/>
      <c r="T89" s="37"/>
      <c r="U89" s="38"/>
      <c r="V89" s="37"/>
      <c r="W89" s="37"/>
      <c r="X89" s="37"/>
      <c r="Y89" s="37"/>
      <c r="AA89" s="52"/>
      <c r="AB89" s="62"/>
      <c r="AC89" s="52"/>
    </row>
    <row r="90" spans="1:29" s="10" customFormat="1" ht="12" customHeight="1">
      <c r="A90" s="13"/>
      <c r="B90" s="70"/>
      <c r="C90" s="13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48"/>
      <c r="Q90" s="37"/>
      <c r="R90" s="37"/>
      <c r="S90" s="37"/>
      <c r="T90" s="37"/>
      <c r="U90" s="38"/>
      <c r="V90" s="37"/>
      <c r="W90" s="37"/>
      <c r="X90" s="37"/>
      <c r="Y90" s="37"/>
      <c r="AA90" s="52"/>
      <c r="AB90" s="62"/>
      <c r="AC90" s="52"/>
    </row>
    <row r="91" spans="1:29" s="10" customFormat="1" ht="12" customHeight="1">
      <c r="A91" s="13"/>
      <c r="B91" s="70"/>
      <c r="C91" s="13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48"/>
      <c r="Q91" s="37"/>
      <c r="R91" s="37"/>
      <c r="S91" s="37"/>
      <c r="T91" s="37"/>
      <c r="U91" s="38"/>
      <c r="V91" s="37"/>
      <c r="W91" s="37"/>
      <c r="X91" s="37"/>
      <c r="Y91" s="37"/>
      <c r="AA91" s="52"/>
      <c r="AB91" s="62"/>
      <c r="AC91" s="52"/>
    </row>
    <row r="92" spans="1:29" s="10" customFormat="1" ht="12" customHeight="1">
      <c r="A92" s="13"/>
      <c r="B92" s="70"/>
      <c r="C92" s="13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48"/>
      <c r="Q92" s="37"/>
      <c r="R92" s="37"/>
      <c r="S92" s="37"/>
      <c r="T92" s="37"/>
      <c r="U92" s="38"/>
      <c r="V92" s="37"/>
      <c r="W92" s="37"/>
      <c r="X92" s="37"/>
      <c r="Y92" s="37"/>
      <c r="AA92" s="52"/>
      <c r="AB92" s="62"/>
      <c r="AC92" s="52"/>
    </row>
    <row r="93" spans="1:29" s="10" customFormat="1" ht="12" customHeight="1">
      <c r="A93" s="13"/>
      <c r="B93" s="70"/>
      <c r="C93" s="13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48"/>
      <c r="Q93" s="37"/>
      <c r="R93" s="37"/>
      <c r="S93" s="37"/>
      <c r="T93" s="37"/>
      <c r="U93" s="38"/>
      <c r="V93" s="37"/>
      <c r="W93" s="37"/>
      <c r="X93" s="37"/>
      <c r="Y93" s="37"/>
      <c r="AA93" s="52"/>
      <c r="AB93" s="62"/>
      <c r="AC93" s="52"/>
    </row>
    <row r="94" spans="1:29" s="10" customFormat="1" ht="12" customHeight="1">
      <c r="A94" s="13"/>
      <c r="B94" s="70"/>
      <c r="C94" s="13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48"/>
      <c r="Q94" s="37"/>
      <c r="R94" s="37"/>
      <c r="S94" s="37"/>
      <c r="T94" s="37"/>
      <c r="U94" s="38"/>
      <c r="V94" s="37"/>
      <c r="W94" s="37"/>
      <c r="X94" s="37"/>
      <c r="Y94" s="37"/>
      <c r="AA94" s="52"/>
      <c r="AB94" s="62"/>
      <c r="AC94" s="52"/>
    </row>
    <row r="95" spans="1:29" s="10" customFormat="1" ht="12" customHeight="1">
      <c r="A95" s="13"/>
      <c r="B95" s="70"/>
      <c r="C95" s="13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48"/>
      <c r="Q95" s="37"/>
      <c r="R95" s="37"/>
      <c r="S95" s="37"/>
      <c r="T95" s="37"/>
      <c r="U95" s="38"/>
      <c r="V95" s="37"/>
      <c r="W95" s="37"/>
      <c r="X95" s="37"/>
      <c r="Y95" s="37"/>
      <c r="AA95" s="52"/>
      <c r="AB95" s="62"/>
      <c r="AC95" s="52"/>
    </row>
    <row r="96" spans="1:29" s="10" customFormat="1" ht="12" customHeight="1">
      <c r="A96" s="13"/>
      <c r="B96" s="70"/>
      <c r="C96" s="13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48"/>
      <c r="Q96" s="37"/>
      <c r="R96" s="37"/>
      <c r="S96" s="37"/>
      <c r="T96" s="37"/>
      <c r="U96" s="38"/>
      <c r="V96" s="37"/>
      <c r="W96" s="37"/>
      <c r="X96" s="37"/>
      <c r="Y96" s="37"/>
      <c r="AA96" s="52"/>
      <c r="AB96" s="62"/>
      <c r="AC96" s="52"/>
    </row>
    <row r="97" spans="1:29" s="10" customFormat="1" ht="12" customHeight="1">
      <c r="A97" s="13"/>
      <c r="B97" s="70"/>
      <c r="C97" s="13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48"/>
      <c r="Q97" s="37"/>
      <c r="R97" s="37"/>
      <c r="S97" s="37"/>
      <c r="T97" s="37"/>
      <c r="U97" s="38"/>
      <c r="V97" s="37"/>
      <c r="W97" s="37"/>
      <c r="X97" s="37"/>
      <c r="Y97" s="37"/>
      <c r="AA97" s="52"/>
      <c r="AB97" s="62"/>
      <c r="AC97" s="52"/>
    </row>
    <row r="98" spans="1:29" s="10" customFormat="1" ht="12" customHeight="1">
      <c r="A98" s="13"/>
      <c r="B98" s="70"/>
      <c r="C98" s="13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48"/>
      <c r="Q98" s="37"/>
      <c r="R98" s="37"/>
      <c r="S98" s="37"/>
      <c r="T98" s="37"/>
      <c r="U98" s="38"/>
      <c r="V98" s="37"/>
      <c r="W98" s="37"/>
      <c r="X98" s="37"/>
      <c r="Y98" s="37"/>
      <c r="AA98" s="52"/>
      <c r="AB98" s="62"/>
      <c r="AC98" s="52"/>
    </row>
    <row r="99" spans="1:29" s="10" customFormat="1" ht="12" customHeight="1">
      <c r="A99" s="13"/>
      <c r="B99" s="70"/>
      <c r="C99" s="13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48"/>
      <c r="Q99" s="37"/>
      <c r="R99" s="37"/>
      <c r="S99" s="37"/>
      <c r="T99" s="37"/>
      <c r="U99" s="38"/>
      <c r="V99" s="37"/>
      <c r="W99" s="37"/>
      <c r="X99" s="37"/>
      <c r="Y99" s="37"/>
      <c r="AA99" s="52"/>
      <c r="AB99" s="62"/>
      <c r="AC99" s="52"/>
    </row>
    <row r="100" spans="1:29" s="10" customFormat="1" ht="12" customHeight="1">
      <c r="A100" s="13"/>
      <c r="B100" s="70"/>
      <c r="C100" s="13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48"/>
      <c r="Q100" s="37"/>
      <c r="R100" s="37"/>
      <c r="S100" s="37"/>
      <c r="T100" s="37"/>
      <c r="U100" s="38"/>
      <c r="V100" s="37"/>
      <c r="W100" s="37"/>
      <c r="X100" s="37"/>
      <c r="Y100" s="37"/>
      <c r="AA100" s="52"/>
      <c r="AB100" s="62"/>
      <c r="AC100" s="52"/>
    </row>
    <row r="101" spans="1:29" s="10" customFormat="1" ht="12" customHeight="1">
      <c r="A101" s="13"/>
      <c r="B101" s="70"/>
      <c r="C101" s="13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48"/>
      <c r="Q101" s="37"/>
      <c r="R101" s="37"/>
      <c r="S101" s="37"/>
      <c r="T101" s="37"/>
      <c r="U101" s="38"/>
      <c r="V101" s="37"/>
      <c r="W101" s="37"/>
      <c r="X101" s="37"/>
      <c r="Y101" s="37"/>
      <c r="AA101" s="52"/>
      <c r="AB101" s="62"/>
      <c r="AC101" s="52"/>
    </row>
    <row r="102" spans="1:29" s="10" customFormat="1" ht="12" customHeight="1">
      <c r="A102" s="13"/>
      <c r="B102" s="70"/>
      <c r="C102" s="13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48"/>
      <c r="Q102" s="37"/>
      <c r="R102" s="37"/>
      <c r="S102" s="37"/>
      <c r="T102" s="37"/>
      <c r="U102" s="38"/>
      <c r="V102" s="37"/>
      <c r="W102" s="37"/>
      <c r="X102" s="37"/>
      <c r="Y102" s="37"/>
      <c r="AA102" s="52"/>
      <c r="AB102" s="62"/>
      <c r="AC102" s="52"/>
    </row>
    <row r="103" spans="1:29" s="10" customFormat="1" ht="12" customHeight="1">
      <c r="A103" s="12"/>
      <c r="B103" s="71"/>
      <c r="C103" s="12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48"/>
      <c r="Q103" s="37"/>
      <c r="R103" s="37"/>
      <c r="S103" s="37"/>
      <c r="T103" s="37"/>
      <c r="U103" s="38"/>
      <c r="V103" s="37"/>
      <c r="W103" s="37"/>
      <c r="X103" s="37"/>
      <c r="Y103" s="37"/>
      <c r="AA103" s="52"/>
      <c r="AB103" s="62"/>
      <c r="AC103" s="52"/>
    </row>
    <row r="104" spans="1:29" s="10" customFormat="1" ht="15">
      <c r="A104" s="12"/>
      <c r="B104" s="71"/>
      <c r="C104" s="12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48"/>
      <c r="Q104" s="37"/>
      <c r="R104" s="37"/>
      <c r="S104" s="37"/>
      <c r="T104" s="37"/>
      <c r="U104" s="38"/>
      <c r="V104" s="37"/>
      <c r="W104" s="37"/>
      <c r="X104" s="37"/>
      <c r="Y104" s="37"/>
      <c r="AA104" s="52"/>
      <c r="AB104" s="62"/>
      <c r="AC104" s="52"/>
    </row>
    <row r="105" spans="1:29" s="10" customFormat="1" ht="12" customHeight="1">
      <c r="A105" s="13"/>
      <c r="B105" s="70"/>
      <c r="C105" s="13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48"/>
      <c r="Q105" s="37"/>
      <c r="R105" s="37"/>
      <c r="S105" s="37"/>
      <c r="T105" s="37"/>
      <c r="U105" s="38"/>
      <c r="V105" s="37"/>
      <c r="W105" s="37"/>
      <c r="X105" s="37"/>
      <c r="Y105" s="37"/>
      <c r="AA105" s="52"/>
      <c r="AB105" s="62"/>
      <c r="AC105" s="52"/>
    </row>
    <row r="106" spans="1:29" s="10" customFormat="1" ht="12" customHeight="1">
      <c r="A106" s="13"/>
      <c r="B106" s="70"/>
      <c r="C106" s="13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48"/>
      <c r="Q106" s="37"/>
      <c r="R106" s="37"/>
      <c r="S106" s="37"/>
      <c r="T106" s="37"/>
      <c r="U106" s="38"/>
      <c r="V106" s="37"/>
      <c r="W106" s="37"/>
      <c r="X106" s="37"/>
      <c r="Y106" s="37"/>
      <c r="AA106" s="52"/>
      <c r="AB106" s="62"/>
      <c r="AC106" s="52"/>
    </row>
    <row r="107" spans="1:29" s="10" customFormat="1" ht="12" customHeight="1">
      <c r="A107" s="13"/>
      <c r="B107" s="70"/>
      <c r="C107" s="13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48"/>
      <c r="Q107" s="37"/>
      <c r="R107" s="37"/>
      <c r="S107" s="37"/>
      <c r="T107" s="37"/>
      <c r="U107" s="38"/>
      <c r="V107" s="37"/>
      <c r="W107" s="37"/>
      <c r="X107" s="37"/>
      <c r="Y107" s="37"/>
      <c r="AA107" s="52"/>
      <c r="AB107" s="62"/>
      <c r="AC107" s="52"/>
    </row>
    <row r="108" spans="1:29" s="10" customFormat="1" ht="12" customHeight="1">
      <c r="A108" s="13"/>
      <c r="B108" s="70"/>
      <c r="C108" s="13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48"/>
      <c r="Q108" s="37"/>
      <c r="R108" s="37"/>
      <c r="S108" s="37"/>
      <c r="T108" s="37"/>
      <c r="U108" s="38"/>
      <c r="V108" s="37"/>
      <c r="W108" s="37"/>
      <c r="X108" s="37"/>
      <c r="Y108" s="37"/>
      <c r="AA108" s="52"/>
      <c r="AB108" s="62"/>
      <c r="AC108" s="52"/>
    </row>
    <row r="109" spans="1:29" s="10" customFormat="1" ht="12" customHeight="1">
      <c r="A109" s="13"/>
      <c r="B109" s="70"/>
      <c r="C109" s="13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48"/>
      <c r="Q109" s="37"/>
      <c r="R109" s="37"/>
      <c r="S109" s="37"/>
      <c r="T109" s="37"/>
      <c r="U109" s="38"/>
      <c r="V109" s="37"/>
      <c r="W109" s="37"/>
      <c r="X109" s="37"/>
      <c r="Y109" s="37"/>
      <c r="AA109" s="52"/>
      <c r="AB109" s="62"/>
      <c r="AC109" s="52"/>
    </row>
    <row r="110" spans="1:29" s="10" customFormat="1" ht="12" customHeight="1">
      <c r="A110" s="13"/>
      <c r="B110" s="70"/>
      <c r="C110" s="13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48"/>
      <c r="Q110" s="37"/>
      <c r="R110" s="37"/>
      <c r="S110" s="37"/>
      <c r="T110" s="37"/>
      <c r="U110" s="38"/>
      <c r="V110" s="37"/>
      <c r="W110" s="37"/>
      <c r="X110" s="37"/>
      <c r="Y110" s="37"/>
      <c r="AA110" s="52"/>
      <c r="AB110" s="62"/>
      <c r="AC110" s="52"/>
    </row>
    <row r="111" spans="1:29" s="10" customFormat="1" ht="12" customHeight="1">
      <c r="A111" s="13"/>
      <c r="B111" s="70"/>
      <c r="C111" s="13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48"/>
      <c r="Q111" s="37"/>
      <c r="R111" s="37"/>
      <c r="S111" s="37"/>
      <c r="T111" s="37"/>
      <c r="U111" s="38"/>
      <c r="V111" s="37"/>
      <c r="W111" s="37"/>
      <c r="X111" s="37"/>
      <c r="Y111" s="37"/>
      <c r="AA111" s="52"/>
      <c r="AB111" s="62"/>
      <c r="AC111" s="52"/>
    </row>
    <row r="112" spans="1:29" s="10" customFormat="1" ht="12" customHeight="1">
      <c r="A112" s="13"/>
      <c r="B112" s="70"/>
      <c r="C112" s="13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48"/>
      <c r="Q112" s="37"/>
      <c r="R112" s="37"/>
      <c r="S112" s="37"/>
      <c r="T112" s="37"/>
      <c r="U112" s="38"/>
      <c r="V112" s="37"/>
      <c r="W112" s="37"/>
      <c r="X112" s="37"/>
      <c r="Y112" s="37"/>
      <c r="AA112" s="52"/>
      <c r="AB112" s="62"/>
      <c r="AC112" s="52"/>
    </row>
    <row r="113" spans="1:29" s="10" customFormat="1" ht="12" customHeight="1">
      <c r="A113" s="13"/>
      <c r="B113" s="70"/>
      <c r="C113" s="13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48"/>
      <c r="Q113" s="37"/>
      <c r="R113" s="37"/>
      <c r="S113" s="37"/>
      <c r="T113" s="37"/>
      <c r="U113" s="38"/>
      <c r="V113" s="37"/>
      <c r="W113" s="37"/>
      <c r="X113" s="37"/>
      <c r="Y113" s="37"/>
      <c r="AA113" s="52"/>
      <c r="AB113" s="62"/>
      <c r="AC113" s="52"/>
    </row>
    <row r="114" spans="1:29" s="10" customFormat="1" ht="12" customHeight="1">
      <c r="A114" s="13"/>
      <c r="B114" s="70"/>
      <c r="C114" s="13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48"/>
      <c r="Q114" s="37"/>
      <c r="R114" s="37"/>
      <c r="S114" s="37"/>
      <c r="T114" s="37"/>
      <c r="U114" s="38"/>
      <c r="V114" s="37"/>
      <c r="W114" s="37"/>
      <c r="X114" s="37"/>
      <c r="Y114" s="37"/>
      <c r="AA114" s="52"/>
      <c r="AB114" s="62"/>
      <c r="AC114" s="52"/>
    </row>
    <row r="115" spans="1:29" s="10" customFormat="1" ht="12" customHeight="1">
      <c r="A115" s="13"/>
      <c r="B115" s="70"/>
      <c r="C115" s="13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48"/>
      <c r="Q115" s="37"/>
      <c r="R115" s="37"/>
      <c r="S115" s="37"/>
      <c r="T115" s="37"/>
      <c r="U115" s="38"/>
      <c r="V115" s="37"/>
      <c r="W115" s="37"/>
      <c r="X115" s="37"/>
      <c r="Y115" s="37"/>
      <c r="AA115" s="52"/>
      <c r="AB115" s="62"/>
      <c r="AC115" s="52"/>
    </row>
    <row r="116" spans="1:29" s="10" customFormat="1" ht="12" customHeight="1">
      <c r="A116" s="13"/>
      <c r="B116" s="70"/>
      <c r="C116" s="13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48"/>
      <c r="Q116" s="37"/>
      <c r="R116" s="37"/>
      <c r="S116" s="37"/>
      <c r="T116" s="37"/>
      <c r="U116" s="38"/>
      <c r="V116" s="37"/>
      <c r="W116" s="37"/>
      <c r="X116" s="37"/>
      <c r="Y116" s="37"/>
      <c r="AA116" s="52"/>
      <c r="AB116" s="62"/>
      <c r="AC116" s="52"/>
    </row>
    <row r="117" spans="1:29" s="10" customFormat="1" ht="12" customHeight="1">
      <c r="A117" s="13"/>
      <c r="B117" s="70"/>
      <c r="C117" s="13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48"/>
      <c r="Q117" s="37"/>
      <c r="R117" s="37"/>
      <c r="S117" s="37"/>
      <c r="T117" s="37"/>
      <c r="U117" s="38"/>
      <c r="V117" s="37"/>
      <c r="W117" s="37"/>
      <c r="X117" s="37"/>
      <c r="Y117" s="37"/>
      <c r="AA117" s="52"/>
      <c r="AB117" s="62"/>
      <c r="AC117" s="52"/>
    </row>
    <row r="118" spans="1:29" s="10" customFormat="1" ht="12" customHeight="1">
      <c r="A118" s="13"/>
      <c r="B118" s="70"/>
      <c r="C118" s="13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48"/>
      <c r="Q118" s="37"/>
      <c r="R118" s="37"/>
      <c r="S118" s="37"/>
      <c r="T118" s="37"/>
      <c r="U118" s="38"/>
      <c r="V118" s="37"/>
      <c r="W118" s="37"/>
      <c r="X118" s="37"/>
      <c r="Y118" s="37"/>
      <c r="AA118" s="52"/>
      <c r="AB118" s="62"/>
      <c r="AC118" s="52"/>
    </row>
    <row r="119" spans="1:29" s="10" customFormat="1" ht="12" customHeight="1">
      <c r="A119" s="13"/>
      <c r="B119" s="70"/>
      <c r="C119" s="13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48"/>
      <c r="Q119" s="37"/>
      <c r="R119" s="37"/>
      <c r="S119" s="37"/>
      <c r="T119" s="37"/>
      <c r="U119" s="38"/>
      <c r="V119" s="37"/>
      <c r="W119" s="37"/>
      <c r="X119" s="37"/>
      <c r="Y119" s="37"/>
      <c r="AA119" s="52"/>
      <c r="AB119" s="62"/>
      <c r="AC119" s="52"/>
    </row>
    <row r="120" spans="1:29" s="10" customFormat="1" ht="12" customHeight="1">
      <c r="A120" s="13"/>
      <c r="B120" s="70"/>
      <c r="C120" s="13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48"/>
      <c r="Q120" s="37"/>
      <c r="R120" s="37"/>
      <c r="S120" s="37"/>
      <c r="T120" s="37"/>
      <c r="U120" s="38"/>
      <c r="V120" s="37"/>
      <c r="W120" s="37"/>
      <c r="X120" s="37"/>
      <c r="Y120" s="37"/>
      <c r="AA120" s="52"/>
      <c r="AB120" s="62"/>
      <c r="AC120" s="52"/>
    </row>
    <row r="121" spans="1:29" s="10" customFormat="1" ht="12" customHeight="1">
      <c r="A121" s="13"/>
      <c r="B121" s="70"/>
      <c r="C121" s="13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48"/>
      <c r="Q121" s="37"/>
      <c r="R121" s="37"/>
      <c r="S121" s="37"/>
      <c r="T121" s="37"/>
      <c r="U121" s="38"/>
      <c r="V121" s="37"/>
      <c r="W121" s="37"/>
      <c r="X121" s="37"/>
      <c r="Y121" s="37"/>
      <c r="AA121" s="52"/>
      <c r="AB121" s="62"/>
      <c r="AC121" s="52"/>
    </row>
    <row r="122" spans="1:29" s="10" customFormat="1" ht="12" customHeight="1">
      <c r="A122" s="13"/>
      <c r="B122" s="70"/>
      <c r="C122" s="13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48"/>
      <c r="Q122" s="37"/>
      <c r="R122" s="37"/>
      <c r="S122" s="37"/>
      <c r="T122" s="37"/>
      <c r="U122" s="38"/>
      <c r="V122" s="37"/>
      <c r="W122" s="37"/>
      <c r="X122" s="37"/>
      <c r="Y122" s="37"/>
      <c r="AA122" s="52"/>
      <c r="AB122" s="62"/>
      <c r="AC122" s="52"/>
    </row>
    <row r="123" spans="1:29" s="10" customFormat="1" ht="12" customHeight="1">
      <c r="A123" s="13"/>
      <c r="B123" s="70"/>
      <c r="C123" s="13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48"/>
      <c r="Q123" s="37"/>
      <c r="R123" s="37"/>
      <c r="S123" s="37"/>
      <c r="T123" s="37"/>
      <c r="U123" s="38"/>
      <c r="V123" s="37"/>
      <c r="W123" s="37"/>
      <c r="X123" s="37"/>
      <c r="Y123" s="37"/>
      <c r="AA123" s="52"/>
      <c r="AB123" s="62"/>
      <c r="AC123" s="52"/>
    </row>
    <row r="124" spans="1:29" s="10" customFormat="1" ht="12" customHeight="1">
      <c r="A124" s="13"/>
      <c r="B124" s="70"/>
      <c r="C124" s="13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48"/>
      <c r="Q124" s="37"/>
      <c r="R124" s="37"/>
      <c r="S124" s="37"/>
      <c r="T124" s="37"/>
      <c r="U124" s="38"/>
      <c r="V124" s="37"/>
      <c r="W124" s="37"/>
      <c r="X124" s="37"/>
      <c r="Y124" s="37"/>
      <c r="AA124" s="52"/>
      <c r="AB124" s="62"/>
      <c r="AC124" s="52"/>
    </row>
    <row r="125" spans="1:29" s="10" customFormat="1" ht="12" customHeight="1">
      <c r="A125" s="13"/>
      <c r="B125" s="70"/>
      <c r="C125" s="13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48"/>
      <c r="Q125" s="37"/>
      <c r="R125" s="37"/>
      <c r="S125" s="37"/>
      <c r="T125" s="37"/>
      <c r="U125" s="38"/>
      <c r="V125" s="37"/>
      <c r="W125" s="37"/>
      <c r="X125" s="37"/>
      <c r="Y125" s="37"/>
      <c r="AA125" s="52"/>
      <c r="AB125" s="62"/>
      <c r="AC125" s="52"/>
    </row>
    <row r="126" spans="1:29" s="10" customFormat="1" ht="12" customHeight="1">
      <c r="A126" s="13"/>
      <c r="B126" s="70"/>
      <c r="C126" s="13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48"/>
      <c r="Q126" s="37"/>
      <c r="R126" s="37"/>
      <c r="S126" s="37"/>
      <c r="T126" s="37"/>
      <c r="U126" s="38"/>
      <c r="V126" s="37"/>
      <c r="W126" s="37"/>
      <c r="X126" s="37"/>
      <c r="Y126" s="37"/>
      <c r="AA126" s="52"/>
      <c r="AB126" s="62"/>
      <c r="AC126" s="52"/>
    </row>
    <row r="127" spans="1:29" s="10" customFormat="1" ht="12" customHeight="1">
      <c r="A127" s="13"/>
      <c r="B127" s="70"/>
      <c r="C127" s="13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48"/>
      <c r="Q127" s="37"/>
      <c r="R127" s="37"/>
      <c r="S127" s="37"/>
      <c r="T127" s="37"/>
      <c r="U127" s="38"/>
      <c r="V127" s="37"/>
      <c r="W127" s="37"/>
      <c r="X127" s="37"/>
      <c r="Y127" s="37"/>
      <c r="AA127" s="52"/>
      <c r="AB127" s="62"/>
      <c r="AC127" s="52"/>
    </row>
    <row r="128" spans="1:29" s="10" customFormat="1" ht="12" customHeight="1">
      <c r="A128" s="13"/>
      <c r="B128" s="70"/>
      <c r="C128" s="13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48"/>
      <c r="Q128" s="37"/>
      <c r="R128" s="37"/>
      <c r="S128" s="37"/>
      <c r="T128" s="37"/>
      <c r="U128" s="38"/>
      <c r="V128" s="37"/>
      <c r="W128" s="37"/>
      <c r="X128" s="37"/>
      <c r="Y128" s="37"/>
      <c r="AA128" s="52"/>
      <c r="AB128" s="62"/>
      <c r="AC128" s="52"/>
    </row>
    <row r="129" spans="1:29" s="10" customFormat="1" ht="12" customHeight="1">
      <c r="A129" s="13"/>
      <c r="B129" s="70"/>
      <c r="C129" s="13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48"/>
      <c r="Q129" s="37"/>
      <c r="R129" s="37"/>
      <c r="S129" s="37"/>
      <c r="T129" s="37"/>
      <c r="U129" s="38"/>
      <c r="V129" s="37"/>
      <c r="W129" s="37"/>
      <c r="X129" s="37"/>
      <c r="Y129" s="37"/>
      <c r="AA129" s="52"/>
      <c r="AB129" s="62"/>
      <c r="AC129" s="52"/>
    </row>
    <row r="130" spans="1:29" s="10" customFormat="1" ht="12" customHeight="1">
      <c r="A130" s="13"/>
      <c r="B130" s="70"/>
      <c r="C130" s="13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48"/>
      <c r="Q130" s="37"/>
      <c r="R130" s="37"/>
      <c r="S130" s="37"/>
      <c r="T130" s="37"/>
      <c r="U130" s="38"/>
      <c r="V130" s="37"/>
      <c r="W130" s="37"/>
      <c r="X130" s="37"/>
      <c r="Y130" s="37"/>
      <c r="AA130" s="52"/>
      <c r="AB130" s="62"/>
      <c r="AC130" s="52"/>
    </row>
    <row r="131" spans="1:29" s="10" customFormat="1" ht="12" customHeight="1">
      <c r="A131" s="13"/>
      <c r="B131" s="70"/>
      <c r="C131" s="13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48"/>
      <c r="Q131" s="37"/>
      <c r="R131" s="37"/>
      <c r="S131" s="37"/>
      <c r="T131" s="37"/>
      <c r="U131" s="38"/>
      <c r="V131" s="37"/>
      <c r="W131" s="37"/>
      <c r="X131" s="37"/>
      <c r="Y131" s="37"/>
      <c r="AA131" s="52"/>
      <c r="AB131" s="62"/>
      <c r="AC131" s="52"/>
    </row>
    <row r="132" spans="1:29" s="10" customFormat="1" ht="12" customHeight="1">
      <c r="A132" s="13"/>
      <c r="B132" s="70"/>
      <c r="C132" s="13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48"/>
      <c r="Q132" s="37"/>
      <c r="R132" s="37"/>
      <c r="S132" s="37"/>
      <c r="T132" s="37"/>
      <c r="U132" s="38"/>
      <c r="V132" s="37"/>
      <c r="W132" s="37"/>
      <c r="X132" s="37"/>
      <c r="Y132" s="37"/>
      <c r="AA132" s="52"/>
      <c r="AB132" s="62"/>
      <c r="AC132" s="52"/>
    </row>
    <row r="133" spans="1:29" s="10" customFormat="1" ht="12" customHeight="1">
      <c r="A133" s="13"/>
      <c r="B133" s="70"/>
      <c r="C133" s="13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48"/>
      <c r="Q133" s="37"/>
      <c r="R133" s="37"/>
      <c r="S133" s="37"/>
      <c r="T133" s="37"/>
      <c r="U133" s="38"/>
      <c r="V133" s="37"/>
      <c r="W133" s="37"/>
      <c r="X133" s="37"/>
      <c r="Y133" s="37"/>
      <c r="AA133" s="52"/>
      <c r="AB133" s="62"/>
      <c r="AC133" s="52"/>
    </row>
    <row r="134" spans="1:29" s="10" customFormat="1" ht="12" customHeight="1">
      <c r="A134" s="13"/>
      <c r="B134" s="70"/>
      <c r="C134" s="13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48"/>
      <c r="Q134" s="37"/>
      <c r="R134" s="37"/>
      <c r="S134" s="37"/>
      <c r="T134" s="37"/>
      <c r="U134" s="38"/>
      <c r="V134" s="37"/>
      <c r="W134" s="37"/>
      <c r="X134" s="37"/>
      <c r="Y134" s="37"/>
      <c r="AA134" s="52"/>
      <c r="AB134" s="62"/>
      <c r="AC134" s="52"/>
    </row>
    <row r="135" spans="1:29" s="10" customFormat="1" ht="12" customHeight="1">
      <c r="A135" s="13"/>
      <c r="B135" s="70"/>
      <c r="C135" s="13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48"/>
      <c r="Q135" s="37"/>
      <c r="R135" s="37"/>
      <c r="S135" s="37"/>
      <c r="T135" s="37"/>
      <c r="U135" s="38"/>
      <c r="V135" s="37"/>
      <c r="W135" s="37"/>
      <c r="X135" s="37"/>
      <c r="Y135" s="37"/>
      <c r="AA135" s="52"/>
      <c r="AB135" s="62"/>
      <c r="AC135" s="52"/>
    </row>
    <row r="136" spans="1:29" s="10" customFormat="1" ht="12" customHeight="1">
      <c r="A136" s="13"/>
      <c r="B136" s="70"/>
      <c r="C136" s="13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48"/>
      <c r="Q136" s="37"/>
      <c r="R136" s="37"/>
      <c r="S136" s="37"/>
      <c r="T136" s="37"/>
      <c r="U136" s="38"/>
      <c r="V136" s="37"/>
      <c r="W136" s="37"/>
      <c r="X136" s="37"/>
      <c r="Y136" s="37"/>
      <c r="AA136" s="52"/>
      <c r="AB136" s="62"/>
      <c r="AC136" s="52"/>
    </row>
    <row r="137" spans="1:29" s="10" customFormat="1" ht="12" customHeight="1">
      <c r="A137" s="13"/>
      <c r="B137" s="70"/>
      <c r="C137" s="13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48"/>
      <c r="Q137" s="37"/>
      <c r="R137" s="37"/>
      <c r="S137" s="37"/>
      <c r="T137" s="37"/>
      <c r="U137" s="38"/>
      <c r="V137" s="37"/>
      <c r="W137" s="37"/>
      <c r="X137" s="37"/>
      <c r="Y137" s="37"/>
      <c r="AA137" s="52"/>
      <c r="AB137" s="62"/>
      <c r="AC137" s="52"/>
    </row>
    <row r="138" spans="1:29" s="10" customFormat="1" ht="12" customHeight="1">
      <c r="A138" s="12"/>
      <c r="B138" s="71"/>
      <c r="C138" s="12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48"/>
      <c r="Q138" s="37"/>
      <c r="R138" s="37"/>
      <c r="S138" s="37"/>
      <c r="T138" s="37"/>
      <c r="U138" s="38"/>
      <c r="V138" s="37"/>
      <c r="W138" s="37"/>
      <c r="X138" s="37"/>
      <c r="Y138" s="37"/>
      <c r="AA138" s="52"/>
      <c r="AB138" s="62"/>
      <c r="AC138" s="52"/>
    </row>
    <row r="139" spans="1:29" s="10" customFormat="1" ht="15">
      <c r="A139" s="12"/>
      <c r="B139" s="71"/>
      <c r="C139" s="12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48"/>
      <c r="Q139" s="37"/>
      <c r="R139" s="37"/>
      <c r="S139" s="37"/>
      <c r="T139" s="37"/>
      <c r="U139" s="38"/>
      <c r="V139" s="37"/>
      <c r="W139" s="37"/>
      <c r="X139" s="37"/>
      <c r="Y139" s="37"/>
      <c r="AA139" s="52"/>
      <c r="AB139" s="62"/>
      <c r="AC139" s="52"/>
    </row>
    <row r="140" spans="1:29" s="10" customFormat="1" ht="15">
      <c r="A140" s="12"/>
      <c r="B140" s="71"/>
      <c r="C140" s="12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48"/>
      <c r="Q140" s="37"/>
      <c r="R140" s="37"/>
      <c r="S140" s="37"/>
      <c r="T140" s="37"/>
      <c r="U140" s="38"/>
      <c r="V140" s="37"/>
      <c r="W140" s="37"/>
      <c r="X140" s="37"/>
      <c r="Y140" s="37"/>
      <c r="AA140" s="52"/>
      <c r="AB140" s="62"/>
      <c r="AC140" s="52"/>
    </row>
    <row r="141" spans="1:29" s="10" customFormat="1" ht="15">
      <c r="A141" s="12"/>
      <c r="B141" s="71"/>
      <c r="C141" s="12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48"/>
      <c r="Q141" s="37"/>
      <c r="R141" s="37"/>
      <c r="S141" s="37"/>
      <c r="T141" s="37"/>
      <c r="U141" s="38"/>
      <c r="V141" s="37"/>
      <c r="W141" s="37"/>
      <c r="X141" s="37"/>
      <c r="Y141" s="37"/>
      <c r="AA141" s="52"/>
      <c r="AB141" s="62"/>
      <c r="AC141" s="52"/>
    </row>
    <row r="142" spans="1:29" s="10" customFormat="1" ht="15">
      <c r="A142" s="12"/>
      <c r="B142" s="71"/>
      <c r="C142" s="12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48"/>
      <c r="Q142" s="37"/>
      <c r="R142" s="37"/>
      <c r="S142" s="37"/>
      <c r="T142" s="37"/>
      <c r="U142" s="38"/>
      <c r="V142" s="37"/>
      <c r="W142" s="37"/>
      <c r="X142" s="37"/>
      <c r="Y142" s="37"/>
      <c r="AA142" s="52"/>
      <c r="AB142" s="62"/>
      <c r="AC142" s="52"/>
    </row>
    <row r="143" spans="1:29" s="10" customFormat="1" ht="15">
      <c r="A143" s="12"/>
      <c r="B143" s="71"/>
      <c r="C143" s="12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48"/>
      <c r="Q143" s="37"/>
      <c r="R143" s="37"/>
      <c r="S143" s="37"/>
      <c r="T143" s="37"/>
      <c r="U143" s="38"/>
      <c r="V143" s="37"/>
      <c r="W143" s="37"/>
      <c r="X143" s="37"/>
      <c r="Y143" s="37"/>
      <c r="AA143" s="52"/>
      <c r="AB143" s="62"/>
      <c r="AC143" s="52"/>
    </row>
    <row r="144" spans="1:29" s="10" customFormat="1" ht="15">
      <c r="A144" s="12"/>
      <c r="B144" s="71"/>
      <c r="C144" s="12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48"/>
      <c r="Q144" s="37"/>
      <c r="R144" s="37"/>
      <c r="S144" s="37"/>
      <c r="T144" s="37"/>
      <c r="U144" s="38"/>
      <c r="V144" s="37"/>
      <c r="W144" s="37"/>
      <c r="X144" s="37"/>
      <c r="Y144" s="37"/>
      <c r="AA144" s="52"/>
      <c r="AB144" s="62"/>
      <c r="AC144" s="52"/>
    </row>
    <row r="145" spans="1:29" s="10" customFormat="1" ht="15">
      <c r="A145" s="12"/>
      <c r="B145" s="71"/>
      <c r="C145" s="12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48"/>
      <c r="Q145" s="37"/>
      <c r="R145" s="37"/>
      <c r="S145" s="37"/>
      <c r="T145" s="37"/>
      <c r="U145" s="38"/>
      <c r="V145" s="37"/>
      <c r="W145" s="37"/>
      <c r="X145" s="37"/>
      <c r="Y145" s="37"/>
      <c r="AA145" s="52"/>
      <c r="AB145" s="62"/>
      <c r="AC145" s="52"/>
    </row>
    <row r="146" spans="1:29" s="10" customFormat="1" ht="15">
      <c r="A146" s="12"/>
      <c r="B146" s="71"/>
      <c r="C146" s="12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48"/>
      <c r="Q146" s="37"/>
      <c r="R146" s="37"/>
      <c r="S146" s="37"/>
      <c r="T146" s="37"/>
      <c r="U146" s="38"/>
      <c r="V146" s="37"/>
      <c r="W146" s="37"/>
      <c r="X146" s="37"/>
      <c r="Y146" s="37"/>
      <c r="AA146" s="52"/>
      <c r="AB146" s="62"/>
      <c r="AC146" s="52"/>
    </row>
    <row r="147" spans="1:29" s="10" customFormat="1" ht="15">
      <c r="A147" s="12"/>
      <c r="B147" s="71"/>
      <c r="C147" s="12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48"/>
      <c r="Q147" s="37"/>
      <c r="R147" s="37"/>
      <c r="S147" s="37"/>
      <c r="T147" s="37"/>
      <c r="U147" s="38"/>
      <c r="V147" s="37"/>
      <c r="W147" s="37"/>
      <c r="X147" s="37"/>
      <c r="Y147" s="37"/>
      <c r="AA147" s="52"/>
      <c r="AB147" s="62"/>
      <c r="AC147" s="52"/>
    </row>
    <row r="148" spans="1:29" s="10" customFormat="1" ht="15">
      <c r="A148" s="12"/>
      <c r="B148" s="71"/>
      <c r="C148" s="12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48"/>
      <c r="Q148" s="37"/>
      <c r="R148" s="37"/>
      <c r="S148" s="37"/>
      <c r="T148" s="37"/>
      <c r="U148" s="38"/>
      <c r="V148" s="37"/>
      <c r="W148" s="37"/>
      <c r="X148" s="37"/>
      <c r="Y148" s="37"/>
      <c r="AA148" s="52"/>
      <c r="AB148" s="62"/>
      <c r="AC148" s="52"/>
    </row>
    <row r="149" spans="1:29" s="10" customFormat="1" ht="15">
      <c r="A149" s="12"/>
      <c r="B149" s="71"/>
      <c r="C149" s="12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48"/>
      <c r="Q149" s="37"/>
      <c r="R149" s="37"/>
      <c r="S149" s="37"/>
      <c r="T149" s="37"/>
      <c r="U149" s="38"/>
      <c r="V149" s="37"/>
      <c r="W149" s="37"/>
      <c r="X149" s="37"/>
      <c r="Y149" s="37"/>
      <c r="AA149" s="52"/>
      <c r="AB149" s="62"/>
      <c r="AC149" s="52"/>
    </row>
    <row r="150" spans="1:29" s="10" customFormat="1" ht="15">
      <c r="A150" s="12"/>
      <c r="B150" s="71"/>
      <c r="C150" s="12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48"/>
      <c r="Q150" s="37"/>
      <c r="R150" s="37"/>
      <c r="S150" s="37"/>
      <c r="T150" s="37"/>
      <c r="U150" s="38"/>
      <c r="V150" s="37"/>
      <c r="W150" s="37"/>
      <c r="X150" s="37"/>
      <c r="Y150" s="37"/>
      <c r="AA150" s="52"/>
      <c r="AB150" s="62"/>
      <c r="AC150" s="52"/>
    </row>
    <row r="151" spans="1:29" s="10" customFormat="1" ht="15">
      <c r="A151" s="12"/>
      <c r="B151" s="71"/>
      <c r="C151" s="12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48"/>
      <c r="Q151" s="37"/>
      <c r="R151" s="37"/>
      <c r="S151" s="37"/>
      <c r="T151" s="37"/>
      <c r="U151" s="38"/>
      <c r="V151" s="37"/>
      <c r="W151" s="37"/>
      <c r="X151" s="37"/>
      <c r="Y151" s="37"/>
      <c r="AA151" s="52"/>
      <c r="AB151" s="62"/>
      <c r="AC151" s="52"/>
    </row>
    <row r="152" spans="1:29" s="10" customFormat="1" ht="15">
      <c r="A152" s="12"/>
      <c r="B152" s="71"/>
      <c r="C152" s="12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48"/>
      <c r="Q152" s="37"/>
      <c r="R152" s="37"/>
      <c r="S152" s="37"/>
      <c r="T152" s="37"/>
      <c r="U152" s="38"/>
      <c r="V152" s="37"/>
      <c r="W152" s="37"/>
      <c r="X152" s="37"/>
      <c r="Y152" s="37"/>
      <c r="AA152" s="52"/>
      <c r="AB152" s="62"/>
      <c r="AC152" s="52"/>
    </row>
    <row r="153" spans="1:29" s="10" customFormat="1" ht="15">
      <c r="A153" s="12"/>
      <c r="B153" s="71"/>
      <c r="C153" s="12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48"/>
      <c r="Q153" s="37"/>
      <c r="R153" s="37"/>
      <c r="S153" s="37"/>
      <c r="T153" s="37"/>
      <c r="U153" s="38"/>
      <c r="V153" s="37"/>
      <c r="W153" s="37"/>
      <c r="X153" s="37"/>
      <c r="Y153" s="37"/>
      <c r="AA153" s="52"/>
      <c r="AB153" s="62"/>
      <c r="AC153" s="52"/>
    </row>
    <row r="154" spans="1:29" s="10" customFormat="1" ht="15">
      <c r="A154" s="12"/>
      <c r="B154" s="71"/>
      <c r="C154" s="12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48"/>
      <c r="Q154" s="37"/>
      <c r="R154" s="37"/>
      <c r="S154" s="37"/>
      <c r="T154" s="37"/>
      <c r="U154" s="38"/>
      <c r="V154" s="37"/>
      <c r="W154" s="37"/>
      <c r="X154" s="37"/>
      <c r="Y154" s="37"/>
      <c r="AA154" s="52"/>
      <c r="AB154" s="62"/>
      <c r="AC154" s="52"/>
    </row>
    <row r="155" spans="1:29" s="10" customFormat="1" ht="15">
      <c r="A155" s="12"/>
      <c r="B155" s="71"/>
      <c r="C155" s="12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48"/>
      <c r="Q155" s="37"/>
      <c r="R155" s="37"/>
      <c r="S155" s="37"/>
      <c r="T155" s="37"/>
      <c r="U155" s="38"/>
      <c r="V155" s="37"/>
      <c r="W155" s="37"/>
      <c r="X155" s="37"/>
      <c r="Y155" s="37"/>
      <c r="AA155" s="52"/>
      <c r="AB155" s="62"/>
      <c r="AC155" s="52"/>
    </row>
    <row r="156" spans="1:29" s="10" customFormat="1" ht="15">
      <c r="A156" s="12"/>
      <c r="B156" s="71"/>
      <c r="C156" s="12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48"/>
      <c r="Q156" s="37"/>
      <c r="R156" s="37"/>
      <c r="S156" s="37"/>
      <c r="T156" s="37"/>
      <c r="U156" s="38"/>
      <c r="V156" s="37"/>
      <c r="W156" s="37"/>
      <c r="X156" s="37"/>
      <c r="Y156" s="37"/>
      <c r="AA156" s="52"/>
      <c r="AB156" s="62"/>
      <c r="AC156" s="52"/>
    </row>
    <row r="157" spans="1:29" s="10" customFormat="1" ht="15">
      <c r="A157" s="12"/>
      <c r="B157" s="71"/>
      <c r="C157" s="12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48"/>
      <c r="Q157" s="37"/>
      <c r="R157" s="37"/>
      <c r="S157" s="37"/>
      <c r="T157" s="37"/>
      <c r="U157" s="38"/>
      <c r="V157" s="37"/>
      <c r="W157" s="37"/>
      <c r="X157" s="37"/>
      <c r="Y157" s="37"/>
      <c r="AA157" s="52"/>
      <c r="AB157" s="62"/>
      <c r="AC157" s="52"/>
    </row>
    <row r="158" spans="1:29" s="10" customFormat="1" ht="15">
      <c r="A158" s="12"/>
      <c r="B158" s="71"/>
      <c r="C158" s="12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48"/>
      <c r="Q158" s="37"/>
      <c r="R158" s="37"/>
      <c r="S158" s="37"/>
      <c r="T158" s="37"/>
      <c r="U158" s="38"/>
      <c r="V158" s="37"/>
      <c r="W158" s="37"/>
      <c r="X158" s="37"/>
      <c r="Y158" s="37"/>
      <c r="AA158" s="52"/>
      <c r="AB158" s="62"/>
      <c r="AC158" s="52"/>
    </row>
    <row r="159" spans="1:29" s="10" customFormat="1" ht="15">
      <c r="A159" s="12"/>
      <c r="B159" s="71"/>
      <c r="C159" s="12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48"/>
      <c r="Q159" s="37"/>
      <c r="R159" s="37"/>
      <c r="S159" s="37"/>
      <c r="T159" s="37"/>
      <c r="U159" s="38"/>
      <c r="V159" s="37"/>
      <c r="W159" s="37"/>
      <c r="X159" s="37"/>
      <c r="Y159" s="37"/>
      <c r="AA159" s="52"/>
      <c r="AB159" s="62"/>
      <c r="AC159" s="52"/>
    </row>
    <row r="160" spans="1:29" s="10" customFormat="1" ht="15">
      <c r="A160" s="12"/>
      <c r="B160" s="71"/>
      <c r="C160" s="12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48"/>
      <c r="Q160" s="37"/>
      <c r="R160" s="37"/>
      <c r="S160" s="37"/>
      <c r="T160" s="37"/>
      <c r="U160" s="38"/>
      <c r="V160" s="37"/>
      <c r="W160" s="37"/>
      <c r="X160" s="37"/>
      <c r="Y160" s="37"/>
      <c r="AA160" s="52"/>
      <c r="AB160" s="62"/>
      <c r="AC160" s="52"/>
    </row>
    <row r="161" spans="1:29" s="10" customFormat="1" ht="15">
      <c r="A161" s="12"/>
      <c r="B161" s="71"/>
      <c r="C161" s="12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48"/>
      <c r="Q161" s="37"/>
      <c r="R161" s="37"/>
      <c r="S161" s="37"/>
      <c r="T161" s="37"/>
      <c r="U161" s="38"/>
      <c r="V161" s="37"/>
      <c r="W161" s="37"/>
      <c r="X161" s="37"/>
      <c r="Y161" s="37"/>
      <c r="AA161" s="52"/>
      <c r="AB161" s="62"/>
      <c r="AC161" s="52"/>
    </row>
    <row r="162" spans="1:29" s="10" customFormat="1" ht="15">
      <c r="A162" s="12"/>
      <c r="B162" s="71"/>
      <c r="C162" s="12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48"/>
      <c r="Q162" s="37"/>
      <c r="R162" s="37"/>
      <c r="S162" s="37"/>
      <c r="T162" s="37"/>
      <c r="U162" s="38"/>
      <c r="V162" s="37"/>
      <c r="W162" s="37"/>
      <c r="X162" s="37"/>
      <c r="Y162" s="37"/>
      <c r="AA162" s="52"/>
      <c r="AB162" s="62"/>
      <c r="AC162" s="52"/>
    </row>
    <row r="163" spans="1:29" s="10" customFormat="1" ht="15">
      <c r="A163" s="12"/>
      <c r="B163" s="71"/>
      <c r="C163" s="12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48"/>
      <c r="Q163" s="37"/>
      <c r="R163" s="37"/>
      <c r="S163" s="37"/>
      <c r="T163" s="37"/>
      <c r="U163" s="38"/>
      <c r="V163" s="37"/>
      <c r="W163" s="37"/>
      <c r="X163" s="37"/>
      <c r="Y163" s="37"/>
      <c r="AA163" s="52"/>
      <c r="AB163" s="62"/>
      <c r="AC163" s="52"/>
    </row>
    <row r="164" spans="1:29" s="10" customFormat="1" ht="15">
      <c r="A164" s="12"/>
      <c r="B164" s="71"/>
      <c r="C164" s="12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48"/>
      <c r="Q164" s="37"/>
      <c r="R164" s="37"/>
      <c r="S164" s="37"/>
      <c r="T164" s="37"/>
      <c r="U164" s="38"/>
      <c r="V164" s="37"/>
      <c r="W164" s="37"/>
      <c r="X164" s="37"/>
      <c r="Y164" s="37"/>
      <c r="AA164" s="52"/>
      <c r="AB164" s="62"/>
      <c r="AC164" s="52"/>
    </row>
    <row r="165" spans="1:29" s="10" customFormat="1" ht="15">
      <c r="A165" s="12"/>
      <c r="B165" s="71"/>
      <c r="C165" s="12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48"/>
      <c r="Q165" s="37"/>
      <c r="R165" s="37"/>
      <c r="S165" s="37"/>
      <c r="T165" s="37"/>
      <c r="U165" s="38"/>
      <c r="V165" s="37"/>
      <c r="W165" s="37"/>
      <c r="X165" s="37"/>
      <c r="Y165" s="37"/>
      <c r="AA165" s="52"/>
      <c r="AB165" s="62"/>
      <c r="AC165" s="52"/>
    </row>
    <row r="166" spans="1:29" s="10" customFormat="1" ht="15">
      <c r="A166" s="12"/>
      <c r="B166" s="71"/>
      <c r="C166" s="12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48"/>
      <c r="Q166" s="37"/>
      <c r="R166" s="37"/>
      <c r="S166" s="37"/>
      <c r="T166" s="37"/>
      <c r="U166" s="38"/>
      <c r="V166" s="37"/>
      <c r="W166" s="37"/>
      <c r="X166" s="37"/>
      <c r="Y166" s="37"/>
      <c r="AA166" s="52"/>
      <c r="AB166" s="62"/>
      <c r="AC166" s="52"/>
    </row>
    <row r="167" spans="1:29" s="10" customFormat="1" ht="15">
      <c r="A167" s="12"/>
      <c r="B167" s="71"/>
      <c r="C167" s="12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48"/>
      <c r="Q167" s="37"/>
      <c r="R167" s="37"/>
      <c r="S167" s="37"/>
      <c r="T167" s="37"/>
      <c r="U167" s="38"/>
      <c r="V167" s="37"/>
      <c r="W167" s="37"/>
      <c r="X167" s="37"/>
      <c r="Y167" s="37"/>
      <c r="AA167" s="52"/>
      <c r="AB167" s="62"/>
      <c r="AC167" s="52"/>
    </row>
    <row r="168" spans="1:29" s="10" customFormat="1" ht="15">
      <c r="A168" s="12"/>
      <c r="B168" s="71"/>
      <c r="C168" s="12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48"/>
      <c r="Q168" s="37"/>
      <c r="R168" s="37"/>
      <c r="S168" s="37"/>
      <c r="T168" s="37"/>
      <c r="U168" s="38"/>
      <c r="V168" s="37"/>
      <c r="W168" s="37"/>
      <c r="X168" s="37"/>
      <c r="Y168" s="37"/>
      <c r="AA168" s="52"/>
      <c r="AB168" s="62"/>
      <c r="AC168" s="52"/>
    </row>
    <row r="169" spans="1:29" s="10" customFormat="1" ht="15">
      <c r="A169" s="12"/>
      <c r="B169" s="71"/>
      <c r="C169" s="12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48"/>
      <c r="Q169" s="37"/>
      <c r="R169" s="37"/>
      <c r="S169" s="37"/>
      <c r="T169" s="37"/>
      <c r="U169" s="38"/>
      <c r="V169" s="37"/>
      <c r="W169" s="37"/>
      <c r="X169" s="37"/>
      <c r="Y169" s="37"/>
      <c r="AA169" s="52"/>
      <c r="AB169" s="62"/>
      <c r="AC169" s="52"/>
    </row>
    <row r="170" spans="1:29" s="10" customFormat="1" ht="15">
      <c r="A170" s="12"/>
      <c r="B170" s="71"/>
      <c r="C170" s="12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48"/>
      <c r="Q170" s="37"/>
      <c r="R170" s="37"/>
      <c r="S170" s="37"/>
      <c r="T170" s="37"/>
      <c r="U170" s="38"/>
      <c r="V170" s="37"/>
      <c r="W170" s="37"/>
      <c r="X170" s="37"/>
      <c r="Y170" s="37"/>
      <c r="AA170" s="52"/>
      <c r="AB170" s="62"/>
      <c r="AC170" s="52"/>
    </row>
    <row r="171" spans="1:29" s="10" customFormat="1" ht="15">
      <c r="A171" s="12"/>
      <c r="B171" s="71"/>
      <c r="C171" s="12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48"/>
      <c r="Q171" s="37"/>
      <c r="R171" s="37"/>
      <c r="S171" s="37"/>
      <c r="T171" s="37"/>
      <c r="U171" s="38"/>
      <c r="V171" s="37"/>
      <c r="W171" s="37"/>
      <c r="X171" s="37"/>
      <c r="Y171" s="37"/>
      <c r="AA171" s="52"/>
      <c r="AB171" s="62"/>
      <c r="AC171" s="52"/>
    </row>
    <row r="172" spans="1:29" s="10" customFormat="1" ht="15">
      <c r="A172" s="12"/>
      <c r="B172" s="71"/>
      <c r="C172" s="12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48"/>
      <c r="Q172" s="37"/>
      <c r="R172" s="37"/>
      <c r="S172" s="37"/>
      <c r="T172" s="37"/>
      <c r="U172" s="38"/>
      <c r="V172" s="37"/>
      <c r="W172" s="37"/>
      <c r="X172" s="37"/>
      <c r="Y172" s="37"/>
      <c r="AA172" s="52"/>
      <c r="AB172" s="62"/>
      <c r="AC172" s="52"/>
    </row>
    <row r="173" spans="1:29" s="10" customFormat="1" ht="15">
      <c r="A173" s="12"/>
      <c r="B173" s="71"/>
      <c r="C173" s="12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48"/>
      <c r="Q173" s="37"/>
      <c r="R173" s="37"/>
      <c r="S173" s="37"/>
      <c r="T173" s="37"/>
      <c r="U173" s="38"/>
      <c r="V173" s="37"/>
      <c r="W173" s="37"/>
      <c r="X173" s="37"/>
      <c r="Y173" s="37"/>
      <c r="AA173" s="52"/>
      <c r="AB173" s="62"/>
      <c r="AC173" s="52"/>
    </row>
    <row r="174" spans="1:29" s="10" customFormat="1" ht="15">
      <c r="A174" s="12"/>
      <c r="B174" s="71"/>
      <c r="C174" s="12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48"/>
      <c r="Q174" s="37"/>
      <c r="R174" s="37"/>
      <c r="S174" s="37"/>
      <c r="T174" s="37"/>
      <c r="U174" s="38"/>
      <c r="V174" s="37"/>
      <c r="W174" s="37"/>
      <c r="X174" s="37"/>
      <c r="Y174" s="37"/>
      <c r="AA174" s="52"/>
      <c r="AB174" s="62"/>
      <c r="AC174" s="52"/>
    </row>
    <row r="175" spans="1:29" s="10" customFormat="1" ht="15">
      <c r="A175" s="12"/>
      <c r="B175" s="71"/>
      <c r="C175" s="12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48"/>
      <c r="Q175" s="37"/>
      <c r="R175" s="37"/>
      <c r="S175" s="37"/>
      <c r="T175" s="37"/>
      <c r="U175" s="38"/>
      <c r="V175" s="37"/>
      <c r="W175" s="37"/>
      <c r="X175" s="37"/>
      <c r="Y175" s="37"/>
      <c r="AA175" s="52"/>
      <c r="AB175" s="62"/>
      <c r="AC175" s="52"/>
    </row>
    <row r="176" spans="1:29" s="10" customFormat="1" ht="15">
      <c r="A176" s="12"/>
      <c r="B176" s="71"/>
      <c r="C176" s="12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48"/>
      <c r="Q176" s="37"/>
      <c r="R176" s="37"/>
      <c r="S176" s="37"/>
      <c r="T176" s="37"/>
      <c r="U176" s="38"/>
      <c r="V176" s="37"/>
      <c r="W176" s="37"/>
      <c r="X176" s="37"/>
      <c r="Y176" s="37"/>
      <c r="AA176" s="52"/>
      <c r="AB176" s="62"/>
      <c r="AC176" s="52"/>
    </row>
    <row r="177" spans="1:29" s="10" customFormat="1" ht="15">
      <c r="A177" s="12"/>
      <c r="B177" s="71"/>
      <c r="C177" s="12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48"/>
      <c r="Q177" s="37"/>
      <c r="R177" s="37"/>
      <c r="S177" s="37"/>
      <c r="T177" s="37"/>
      <c r="U177" s="38"/>
      <c r="V177" s="37"/>
      <c r="W177" s="37"/>
      <c r="X177" s="37"/>
      <c r="Y177" s="37"/>
      <c r="AA177" s="52"/>
      <c r="AB177" s="62"/>
      <c r="AC177" s="52"/>
    </row>
    <row r="178" spans="1:29" s="10" customFormat="1" ht="15">
      <c r="A178" s="12"/>
      <c r="B178" s="71"/>
      <c r="C178" s="12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48"/>
      <c r="Q178" s="37"/>
      <c r="R178" s="37"/>
      <c r="S178" s="37"/>
      <c r="T178" s="37"/>
      <c r="U178" s="38"/>
      <c r="V178" s="37"/>
      <c r="W178" s="37"/>
      <c r="X178" s="37"/>
      <c r="Y178" s="37"/>
      <c r="AA178" s="52"/>
      <c r="AB178" s="62"/>
      <c r="AC178" s="52"/>
    </row>
    <row r="179" spans="1:29" s="10" customFormat="1" ht="15">
      <c r="A179" s="12"/>
      <c r="B179" s="71"/>
      <c r="C179" s="12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48"/>
      <c r="Q179" s="37"/>
      <c r="R179" s="37"/>
      <c r="S179" s="37"/>
      <c r="T179" s="37"/>
      <c r="U179" s="38"/>
      <c r="V179" s="37"/>
      <c r="W179" s="37"/>
      <c r="X179" s="37"/>
      <c r="Y179" s="37"/>
      <c r="AA179" s="52"/>
      <c r="AB179" s="62"/>
      <c r="AC179" s="52"/>
    </row>
    <row r="180" spans="1:29" s="10" customFormat="1" ht="15">
      <c r="A180" s="12"/>
      <c r="B180" s="71"/>
      <c r="C180" s="12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48"/>
      <c r="Q180" s="37"/>
      <c r="R180" s="37"/>
      <c r="S180" s="37"/>
      <c r="T180" s="37"/>
      <c r="U180" s="38"/>
      <c r="V180" s="37"/>
      <c r="W180" s="37"/>
      <c r="X180" s="37"/>
      <c r="Y180" s="37"/>
      <c r="AA180" s="52"/>
      <c r="AB180" s="62"/>
      <c r="AC180" s="52"/>
    </row>
    <row r="181" spans="1:29" s="10" customFormat="1" ht="15">
      <c r="A181" s="12"/>
      <c r="B181" s="71"/>
      <c r="C181" s="12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48"/>
      <c r="Q181" s="37"/>
      <c r="R181" s="37"/>
      <c r="S181" s="37"/>
      <c r="T181" s="37"/>
      <c r="U181" s="38"/>
      <c r="V181" s="37"/>
      <c r="W181" s="37"/>
      <c r="X181" s="37"/>
      <c r="Y181" s="37"/>
      <c r="AA181" s="52"/>
      <c r="AB181" s="62"/>
      <c r="AC181" s="52"/>
    </row>
    <row r="182" spans="1:29" s="10" customFormat="1" ht="15">
      <c r="A182" s="12"/>
      <c r="B182" s="71"/>
      <c r="C182" s="12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48"/>
      <c r="Q182" s="37"/>
      <c r="R182" s="37"/>
      <c r="S182" s="37"/>
      <c r="T182" s="37"/>
      <c r="U182" s="38"/>
      <c r="V182" s="37"/>
      <c r="W182" s="37"/>
      <c r="X182" s="37"/>
      <c r="Y182" s="37"/>
      <c r="AA182" s="52"/>
      <c r="AB182" s="62"/>
      <c r="AC182" s="52"/>
    </row>
    <row r="183" spans="1:29" s="10" customFormat="1" ht="15">
      <c r="A183" s="12"/>
      <c r="B183" s="71"/>
      <c r="C183" s="12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48"/>
      <c r="Q183" s="37"/>
      <c r="R183" s="37"/>
      <c r="S183" s="37"/>
      <c r="T183" s="37"/>
      <c r="U183" s="38"/>
      <c r="V183" s="37"/>
      <c r="W183" s="37"/>
      <c r="X183" s="37"/>
      <c r="Y183" s="37"/>
      <c r="AA183" s="52"/>
      <c r="AB183" s="62"/>
      <c r="AC183" s="52"/>
    </row>
    <row r="184" spans="1:29" s="10" customFormat="1" ht="15">
      <c r="A184" s="12"/>
      <c r="B184" s="71"/>
      <c r="C184" s="12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48"/>
      <c r="Q184" s="37"/>
      <c r="R184" s="37"/>
      <c r="S184" s="37"/>
      <c r="T184" s="37"/>
      <c r="U184" s="38"/>
      <c r="V184" s="37"/>
      <c r="W184" s="37"/>
      <c r="X184" s="37"/>
      <c r="Y184" s="37"/>
      <c r="AA184" s="52"/>
      <c r="AB184" s="62"/>
      <c r="AC184" s="52"/>
    </row>
    <row r="185" spans="1:29" s="10" customFormat="1" ht="15">
      <c r="A185" s="12"/>
      <c r="B185" s="71"/>
      <c r="C185" s="12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48"/>
      <c r="Q185" s="37"/>
      <c r="R185" s="37"/>
      <c r="S185" s="37"/>
      <c r="T185" s="37"/>
      <c r="U185" s="38"/>
      <c r="V185" s="37"/>
      <c r="W185" s="37"/>
      <c r="X185" s="37"/>
      <c r="Y185" s="37"/>
      <c r="AA185" s="52"/>
      <c r="AB185" s="62"/>
      <c r="AC185" s="52"/>
    </row>
    <row r="186" spans="1:29" s="10" customFormat="1" ht="15">
      <c r="A186" s="12"/>
      <c r="B186" s="71"/>
      <c r="C186" s="12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48"/>
      <c r="Q186" s="37"/>
      <c r="R186" s="37"/>
      <c r="S186" s="37"/>
      <c r="T186" s="37"/>
      <c r="U186" s="38"/>
      <c r="V186" s="37"/>
      <c r="W186" s="37"/>
      <c r="X186" s="37"/>
      <c r="Y186" s="37"/>
      <c r="AA186" s="52"/>
      <c r="AB186" s="62"/>
      <c r="AC186" s="52"/>
    </row>
    <row r="187" spans="1:29" s="10" customFormat="1" ht="15">
      <c r="A187" s="12"/>
      <c r="B187" s="71"/>
      <c r="C187" s="12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48"/>
      <c r="Q187" s="37"/>
      <c r="R187" s="37"/>
      <c r="S187" s="37"/>
      <c r="T187" s="37"/>
      <c r="U187" s="38"/>
      <c r="V187" s="37"/>
      <c r="W187" s="37"/>
      <c r="X187" s="37"/>
      <c r="Y187" s="37"/>
      <c r="AA187" s="52"/>
      <c r="AB187" s="62"/>
      <c r="AC187" s="52"/>
    </row>
    <row r="188" spans="1:29" s="10" customFormat="1" ht="15">
      <c r="A188" s="12"/>
      <c r="B188" s="71"/>
      <c r="C188" s="12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48"/>
      <c r="Q188" s="37"/>
      <c r="R188" s="37"/>
      <c r="S188" s="37"/>
      <c r="T188" s="37"/>
      <c r="U188" s="38"/>
      <c r="V188" s="37"/>
      <c r="W188" s="37"/>
      <c r="X188" s="37"/>
      <c r="Y188" s="37"/>
      <c r="AA188" s="52"/>
      <c r="AB188" s="62"/>
      <c r="AC188" s="52"/>
    </row>
    <row r="189" spans="1:29" s="10" customFormat="1" ht="15">
      <c r="A189" s="12"/>
      <c r="B189" s="71"/>
      <c r="C189" s="12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48"/>
      <c r="Q189" s="37"/>
      <c r="R189" s="37"/>
      <c r="S189" s="37"/>
      <c r="T189" s="37"/>
      <c r="U189" s="38"/>
      <c r="V189" s="37"/>
      <c r="W189" s="37"/>
      <c r="X189" s="37"/>
      <c r="Y189" s="37"/>
      <c r="AA189" s="52"/>
      <c r="AB189" s="62"/>
      <c r="AC189" s="52"/>
    </row>
    <row r="190" spans="1:29" s="10" customFormat="1" ht="15">
      <c r="A190" s="12"/>
      <c r="B190" s="71"/>
      <c r="C190" s="12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48"/>
      <c r="Q190" s="37"/>
      <c r="R190" s="37"/>
      <c r="S190" s="37"/>
      <c r="T190" s="37"/>
      <c r="U190" s="38"/>
      <c r="V190" s="37"/>
      <c r="W190" s="37"/>
      <c r="X190" s="37"/>
      <c r="Y190" s="37"/>
      <c r="AA190" s="52"/>
      <c r="AB190" s="62"/>
      <c r="AC190" s="52"/>
    </row>
    <row r="191" spans="1:29" s="10" customFormat="1" ht="15">
      <c r="A191" s="12"/>
      <c r="B191" s="71"/>
      <c r="C191" s="12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48"/>
      <c r="Q191" s="37"/>
      <c r="R191" s="37"/>
      <c r="S191" s="37"/>
      <c r="T191" s="37"/>
      <c r="U191" s="38"/>
      <c r="V191" s="37"/>
      <c r="W191" s="37"/>
      <c r="X191" s="37"/>
      <c r="Y191" s="37"/>
      <c r="AA191" s="52"/>
      <c r="AB191" s="62"/>
      <c r="AC191" s="52"/>
    </row>
    <row r="192" spans="1:29" s="10" customFormat="1" ht="15">
      <c r="A192" s="12"/>
      <c r="B192" s="71"/>
      <c r="C192" s="12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48"/>
      <c r="Q192" s="37"/>
      <c r="R192" s="37"/>
      <c r="S192" s="37"/>
      <c r="T192" s="37"/>
      <c r="U192" s="38"/>
      <c r="V192" s="37"/>
      <c r="W192" s="37"/>
      <c r="X192" s="37"/>
      <c r="Y192" s="37"/>
      <c r="AA192" s="52"/>
      <c r="AB192" s="62"/>
      <c r="AC192" s="52"/>
    </row>
    <row r="193" spans="1:29" s="10" customFormat="1" ht="15">
      <c r="A193" s="12"/>
      <c r="B193" s="71"/>
      <c r="C193" s="12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48"/>
      <c r="Q193" s="37"/>
      <c r="R193" s="37"/>
      <c r="S193" s="37"/>
      <c r="T193" s="37"/>
      <c r="U193" s="38"/>
      <c r="V193" s="37"/>
      <c r="W193" s="37"/>
      <c r="X193" s="37"/>
      <c r="Y193" s="37"/>
      <c r="AA193" s="52"/>
      <c r="AB193" s="62"/>
      <c r="AC193" s="52"/>
    </row>
    <row r="194" spans="1:29" s="10" customFormat="1" ht="15">
      <c r="A194" s="12"/>
      <c r="B194" s="71"/>
      <c r="C194" s="12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48"/>
      <c r="Q194" s="37"/>
      <c r="R194" s="37"/>
      <c r="S194" s="37"/>
      <c r="T194" s="37"/>
      <c r="U194" s="38"/>
      <c r="V194" s="37"/>
      <c r="W194" s="37"/>
      <c r="X194" s="37"/>
      <c r="Y194" s="37"/>
      <c r="AA194" s="52"/>
      <c r="AB194" s="62"/>
      <c r="AC194" s="52"/>
    </row>
    <row r="195" spans="1:29" s="10" customFormat="1" ht="15">
      <c r="A195" s="12"/>
      <c r="B195" s="71"/>
      <c r="C195" s="12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48"/>
      <c r="Q195" s="37"/>
      <c r="R195" s="37"/>
      <c r="S195" s="37"/>
      <c r="T195" s="37"/>
      <c r="U195" s="38"/>
      <c r="V195" s="37"/>
      <c r="W195" s="37"/>
      <c r="X195" s="37"/>
      <c r="Y195" s="37"/>
      <c r="AA195" s="52"/>
      <c r="AB195" s="62"/>
      <c r="AC195" s="52"/>
    </row>
    <row r="196" spans="1:29" s="10" customFormat="1" ht="15">
      <c r="A196" s="12"/>
      <c r="B196" s="71"/>
      <c r="C196" s="12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48"/>
      <c r="Q196" s="37"/>
      <c r="R196" s="37"/>
      <c r="S196" s="37"/>
      <c r="T196" s="37"/>
      <c r="U196" s="38"/>
      <c r="V196" s="37"/>
      <c r="W196" s="37"/>
      <c r="X196" s="37"/>
      <c r="Y196" s="37"/>
      <c r="AA196" s="52"/>
      <c r="AB196" s="62"/>
      <c r="AC196" s="52"/>
    </row>
    <row r="197" spans="1:29" s="10" customFormat="1" ht="15">
      <c r="A197" s="12"/>
      <c r="B197" s="71"/>
      <c r="C197" s="12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48"/>
      <c r="Q197" s="37"/>
      <c r="R197" s="37"/>
      <c r="S197" s="37"/>
      <c r="T197" s="37"/>
      <c r="U197" s="38"/>
      <c r="V197" s="37"/>
      <c r="W197" s="37"/>
      <c r="X197" s="37"/>
      <c r="Y197" s="37"/>
      <c r="AA197" s="52"/>
      <c r="AB197" s="62"/>
      <c r="AC197" s="52"/>
    </row>
    <row r="198" spans="1:29" s="10" customFormat="1" ht="15">
      <c r="A198" s="12"/>
      <c r="B198" s="71"/>
      <c r="C198" s="12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48"/>
      <c r="Q198" s="37"/>
      <c r="R198" s="37"/>
      <c r="S198" s="37"/>
      <c r="T198" s="37"/>
      <c r="U198" s="38"/>
      <c r="V198" s="37"/>
      <c r="W198" s="37"/>
      <c r="X198" s="37"/>
      <c r="Y198" s="37"/>
      <c r="AA198" s="52"/>
      <c r="AB198" s="62"/>
      <c r="AC198" s="52"/>
    </row>
    <row r="199" spans="1:29" s="10" customFormat="1" ht="15">
      <c r="A199" s="12"/>
      <c r="B199" s="71"/>
      <c r="C199" s="12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48"/>
      <c r="Q199" s="37"/>
      <c r="R199" s="37"/>
      <c r="S199" s="37"/>
      <c r="T199" s="37"/>
      <c r="U199" s="38"/>
      <c r="V199" s="37"/>
      <c r="W199" s="37"/>
      <c r="X199" s="37"/>
      <c r="Y199" s="37"/>
      <c r="AA199" s="52"/>
      <c r="AB199" s="62"/>
      <c r="AC199" s="52"/>
    </row>
    <row r="200" spans="1:29" s="10" customFormat="1" ht="15">
      <c r="A200" s="12"/>
      <c r="B200" s="71"/>
      <c r="C200" s="12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48"/>
      <c r="Q200" s="37"/>
      <c r="R200" s="37"/>
      <c r="S200" s="37"/>
      <c r="T200" s="37"/>
      <c r="U200" s="38"/>
      <c r="V200" s="37"/>
      <c r="W200" s="37"/>
      <c r="X200" s="37"/>
      <c r="Y200" s="37"/>
      <c r="AA200" s="52"/>
      <c r="AB200" s="62"/>
      <c r="AC200" s="52"/>
    </row>
    <row r="201" spans="1:29" s="10" customFormat="1" ht="15">
      <c r="A201" s="12"/>
      <c r="B201" s="71"/>
      <c r="C201" s="12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48"/>
      <c r="Q201" s="37"/>
      <c r="R201" s="37"/>
      <c r="S201" s="37"/>
      <c r="T201" s="37"/>
      <c r="U201" s="38"/>
      <c r="V201" s="37"/>
      <c r="W201" s="37"/>
      <c r="X201" s="37"/>
      <c r="Y201" s="37"/>
      <c r="AA201" s="52"/>
      <c r="AB201" s="62"/>
      <c r="AC201" s="52"/>
    </row>
    <row r="202" spans="1:29" s="10" customFormat="1" ht="15">
      <c r="A202" s="12"/>
      <c r="B202" s="71"/>
      <c r="C202" s="12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48"/>
      <c r="Q202" s="37"/>
      <c r="R202" s="37"/>
      <c r="S202" s="37"/>
      <c r="T202" s="37"/>
      <c r="U202" s="38"/>
      <c r="V202" s="37"/>
      <c r="W202" s="37"/>
      <c r="X202" s="37"/>
      <c r="Y202" s="37"/>
      <c r="AA202" s="52"/>
      <c r="AB202" s="62"/>
      <c r="AC202" s="52"/>
    </row>
    <row r="203" spans="1:29" s="10" customFormat="1" ht="15">
      <c r="A203" s="12"/>
      <c r="B203" s="71"/>
      <c r="C203" s="12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48"/>
      <c r="Q203" s="37"/>
      <c r="R203" s="37"/>
      <c r="S203" s="37"/>
      <c r="T203" s="37"/>
      <c r="U203" s="38"/>
      <c r="V203" s="37"/>
      <c r="W203" s="37"/>
      <c r="X203" s="37"/>
      <c r="Y203" s="37"/>
      <c r="AA203" s="52"/>
      <c r="AB203" s="62"/>
      <c r="AC203" s="52"/>
    </row>
    <row r="204" spans="1:29" s="10" customFormat="1" ht="15">
      <c r="A204" s="12"/>
      <c r="B204" s="71"/>
      <c r="C204" s="12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48"/>
      <c r="Q204" s="37"/>
      <c r="R204" s="37"/>
      <c r="S204" s="37"/>
      <c r="T204" s="37"/>
      <c r="U204" s="38"/>
      <c r="V204" s="37"/>
      <c r="W204" s="37"/>
      <c r="X204" s="37"/>
      <c r="Y204" s="37"/>
      <c r="AA204" s="52"/>
      <c r="AB204" s="62"/>
      <c r="AC204" s="52"/>
    </row>
    <row r="205" spans="1:29" s="10" customFormat="1" ht="15">
      <c r="A205" s="12"/>
      <c r="B205" s="71"/>
      <c r="C205" s="12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48"/>
      <c r="Q205" s="37"/>
      <c r="R205" s="37"/>
      <c r="S205" s="37"/>
      <c r="T205" s="37"/>
      <c r="U205" s="38"/>
      <c r="V205" s="37"/>
      <c r="W205" s="37"/>
      <c r="X205" s="37"/>
      <c r="Y205" s="37"/>
      <c r="AA205" s="52"/>
      <c r="AB205" s="62"/>
      <c r="AC205" s="52"/>
    </row>
    <row r="206" spans="1:29" s="10" customFormat="1" ht="15">
      <c r="A206" s="12"/>
      <c r="B206" s="71"/>
      <c r="C206" s="12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48"/>
      <c r="Q206" s="37"/>
      <c r="R206" s="37"/>
      <c r="S206" s="37"/>
      <c r="T206" s="37"/>
      <c r="U206" s="38"/>
      <c r="V206" s="37"/>
      <c r="W206" s="37"/>
      <c r="X206" s="37"/>
      <c r="Y206" s="37"/>
      <c r="AA206" s="52"/>
      <c r="AB206" s="62"/>
      <c r="AC206" s="52"/>
    </row>
    <row r="207" spans="1:29" s="10" customFormat="1" ht="15">
      <c r="A207" s="12"/>
      <c r="B207" s="71"/>
      <c r="C207" s="12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48"/>
      <c r="Q207" s="37"/>
      <c r="R207" s="37"/>
      <c r="S207" s="37"/>
      <c r="T207" s="37"/>
      <c r="U207" s="38"/>
      <c r="V207" s="37"/>
      <c r="W207" s="37"/>
      <c r="X207" s="37"/>
      <c r="Y207" s="37"/>
      <c r="AA207" s="52"/>
      <c r="AB207" s="62"/>
      <c r="AC207" s="52"/>
    </row>
    <row r="208" spans="1:29" s="10" customFormat="1" ht="15">
      <c r="A208" s="12"/>
      <c r="B208" s="71"/>
      <c r="C208" s="12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48"/>
      <c r="Q208" s="37"/>
      <c r="R208" s="37"/>
      <c r="S208" s="37"/>
      <c r="T208" s="37"/>
      <c r="U208" s="38"/>
      <c r="V208" s="37"/>
      <c r="W208" s="37"/>
      <c r="X208" s="37"/>
      <c r="Y208" s="37"/>
      <c r="AA208" s="52"/>
      <c r="AB208" s="62"/>
      <c r="AC208" s="52"/>
    </row>
    <row r="209" spans="1:29" s="10" customFormat="1" ht="15">
      <c r="A209" s="12"/>
      <c r="B209" s="71"/>
      <c r="C209" s="12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48"/>
      <c r="Q209" s="37"/>
      <c r="R209" s="37"/>
      <c r="S209" s="37"/>
      <c r="T209" s="37"/>
      <c r="U209" s="38"/>
      <c r="V209" s="37"/>
      <c r="W209" s="37"/>
      <c r="X209" s="37"/>
      <c r="Y209" s="37"/>
      <c r="AA209" s="52"/>
      <c r="AB209" s="62"/>
      <c r="AC209" s="52"/>
    </row>
    <row r="210" spans="1:29" s="10" customFormat="1" ht="15">
      <c r="A210" s="12"/>
      <c r="B210" s="71"/>
      <c r="C210" s="12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48"/>
      <c r="Q210" s="37"/>
      <c r="R210" s="37"/>
      <c r="S210" s="37"/>
      <c r="T210" s="37"/>
      <c r="U210" s="38"/>
      <c r="V210" s="37"/>
      <c r="W210" s="37"/>
      <c r="X210" s="37"/>
      <c r="Y210" s="37"/>
      <c r="AA210" s="52"/>
      <c r="AB210" s="62"/>
      <c r="AC210" s="52"/>
    </row>
    <row r="211" spans="1:29" s="10" customFormat="1" ht="15">
      <c r="A211" s="12"/>
      <c r="B211" s="71"/>
      <c r="C211" s="12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48"/>
      <c r="Q211" s="37"/>
      <c r="R211" s="37"/>
      <c r="S211" s="37"/>
      <c r="T211" s="37"/>
      <c r="U211" s="38"/>
      <c r="V211" s="37"/>
      <c r="W211" s="37"/>
      <c r="X211" s="37"/>
      <c r="Y211" s="37"/>
      <c r="AA211" s="52"/>
      <c r="AB211" s="62"/>
      <c r="AC211" s="52"/>
    </row>
    <row r="212" spans="1:29" s="10" customFormat="1" ht="15">
      <c r="A212" s="12"/>
      <c r="B212" s="71"/>
      <c r="C212" s="12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48"/>
      <c r="Q212" s="37"/>
      <c r="R212" s="37"/>
      <c r="S212" s="37"/>
      <c r="T212" s="37"/>
      <c r="U212" s="38"/>
      <c r="V212" s="37"/>
      <c r="W212" s="37"/>
      <c r="X212" s="37"/>
      <c r="Y212" s="37"/>
      <c r="AA212" s="52"/>
      <c r="AB212" s="62"/>
      <c r="AC212" s="52"/>
    </row>
    <row r="213" spans="1:29" s="10" customFormat="1" ht="15">
      <c r="A213" s="12"/>
      <c r="B213" s="71"/>
      <c r="C213" s="12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48"/>
      <c r="Q213" s="37"/>
      <c r="R213" s="37"/>
      <c r="S213" s="37"/>
      <c r="T213" s="37"/>
      <c r="U213" s="38"/>
      <c r="V213" s="37"/>
      <c r="W213" s="37"/>
      <c r="X213" s="37"/>
      <c r="Y213" s="37"/>
      <c r="AA213" s="52"/>
      <c r="AB213" s="62"/>
      <c r="AC213" s="52"/>
    </row>
    <row r="214" spans="1:29" s="10" customFormat="1" ht="15">
      <c r="A214" s="12"/>
      <c r="B214" s="71"/>
      <c r="C214" s="12"/>
      <c r="P214" s="11"/>
      <c r="U214" s="19"/>
      <c r="AA214" s="52"/>
      <c r="AB214" s="62"/>
      <c r="AC214" s="52"/>
    </row>
    <row r="215" spans="1:29" s="10" customFormat="1" ht="15">
      <c r="A215" s="12"/>
      <c r="B215" s="71"/>
      <c r="C215" s="12"/>
      <c r="P215" s="11"/>
      <c r="U215" s="19"/>
      <c r="AA215" s="52"/>
      <c r="AB215" s="62"/>
      <c r="AC215" s="52"/>
    </row>
    <row r="216" spans="1:29" s="10" customFormat="1" ht="15">
      <c r="A216" s="12"/>
      <c r="B216" s="71"/>
      <c r="C216" s="12"/>
      <c r="P216" s="11"/>
      <c r="U216" s="19"/>
      <c r="AA216" s="52"/>
      <c r="AB216" s="62"/>
      <c r="AC216" s="52"/>
    </row>
    <row r="217" spans="1:29" s="10" customFormat="1" ht="15">
      <c r="A217" s="12"/>
      <c r="B217" s="71"/>
      <c r="C217" s="12"/>
      <c r="P217" s="11"/>
      <c r="U217" s="19"/>
      <c r="AA217" s="52"/>
      <c r="AB217" s="62"/>
      <c r="AC217" s="52"/>
    </row>
    <row r="218" spans="1:29" s="10" customFormat="1" ht="15">
      <c r="A218" s="12"/>
      <c r="B218" s="71"/>
      <c r="C218" s="12"/>
      <c r="P218" s="11"/>
      <c r="U218" s="19"/>
      <c r="AA218" s="52"/>
      <c r="AB218" s="62"/>
      <c r="AC218" s="52"/>
    </row>
    <row r="219" spans="1:29" s="10" customFormat="1" ht="15">
      <c r="A219" s="12"/>
      <c r="B219" s="71"/>
      <c r="C219" s="12"/>
      <c r="P219" s="11"/>
      <c r="U219" s="19"/>
      <c r="AA219" s="52"/>
      <c r="AB219" s="62"/>
      <c r="AC219" s="52"/>
    </row>
    <row r="220" spans="1:29" s="10" customFormat="1" ht="15">
      <c r="A220" s="12"/>
      <c r="B220" s="71"/>
      <c r="C220" s="12"/>
      <c r="P220" s="11"/>
      <c r="U220" s="19"/>
      <c r="AA220" s="52"/>
      <c r="AB220" s="62"/>
      <c r="AC220" s="52"/>
    </row>
    <row r="221" spans="1:29" s="10" customFormat="1" ht="15">
      <c r="A221" s="12"/>
      <c r="B221" s="71"/>
      <c r="C221" s="12"/>
      <c r="P221" s="11"/>
      <c r="U221" s="19"/>
      <c r="AA221" s="52"/>
      <c r="AB221" s="62"/>
      <c r="AC221" s="52"/>
    </row>
    <row r="222" spans="1:29" s="10" customFormat="1" ht="15">
      <c r="A222" s="12"/>
      <c r="B222" s="71"/>
      <c r="C222" s="12"/>
      <c r="P222" s="11"/>
      <c r="U222" s="19"/>
      <c r="AA222" s="52"/>
      <c r="AB222" s="62"/>
      <c r="AC222" s="52"/>
    </row>
    <row r="223" spans="1:29" s="10" customFormat="1" ht="15">
      <c r="A223" s="12"/>
      <c r="B223" s="71"/>
      <c r="C223" s="12"/>
      <c r="P223" s="11"/>
      <c r="U223" s="19"/>
      <c r="AA223" s="52"/>
      <c r="AB223" s="62"/>
      <c r="AC223" s="52"/>
    </row>
    <row r="224" spans="1:29" s="10" customFormat="1" ht="15">
      <c r="A224" s="12"/>
      <c r="B224" s="71"/>
      <c r="C224" s="12"/>
      <c r="P224" s="11"/>
      <c r="U224" s="19"/>
      <c r="AA224" s="52"/>
      <c r="AB224" s="62"/>
      <c r="AC224" s="52"/>
    </row>
    <row r="225" spans="1:29" s="10" customFormat="1" ht="15">
      <c r="A225" s="12"/>
      <c r="B225" s="71"/>
      <c r="C225" s="12"/>
      <c r="P225" s="11"/>
      <c r="U225" s="19"/>
      <c r="AA225" s="52"/>
      <c r="AB225" s="62"/>
      <c r="AC225" s="52"/>
    </row>
    <row r="226" spans="1:29" s="10" customFormat="1" ht="15">
      <c r="A226" s="12"/>
      <c r="B226" s="71"/>
      <c r="C226" s="12"/>
      <c r="P226" s="11"/>
      <c r="U226" s="19"/>
      <c r="AA226" s="52"/>
      <c r="AB226" s="62"/>
      <c r="AC226" s="52"/>
    </row>
    <row r="227" spans="1:29" s="10" customFormat="1" ht="15">
      <c r="A227" s="12"/>
      <c r="B227" s="71"/>
      <c r="C227" s="12"/>
      <c r="P227" s="11"/>
      <c r="U227" s="19"/>
      <c r="AA227" s="52"/>
      <c r="AB227" s="62"/>
      <c r="AC227" s="52"/>
    </row>
    <row r="228" spans="1:29" s="10" customFormat="1" ht="15">
      <c r="A228" s="12"/>
      <c r="B228" s="71"/>
      <c r="C228" s="12"/>
      <c r="P228" s="11"/>
      <c r="U228" s="19"/>
      <c r="AA228" s="52"/>
      <c r="AB228" s="62"/>
      <c r="AC228" s="52"/>
    </row>
    <row r="229" spans="1:29" s="10" customFormat="1" ht="15">
      <c r="A229" s="12"/>
      <c r="B229" s="71"/>
      <c r="C229" s="12"/>
      <c r="P229" s="11"/>
      <c r="U229" s="19"/>
      <c r="AA229" s="52"/>
      <c r="AB229" s="62"/>
      <c r="AC229" s="52"/>
    </row>
    <row r="230" spans="1:29" s="10" customFormat="1" ht="15">
      <c r="A230" s="12"/>
      <c r="B230" s="71"/>
      <c r="C230" s="12"/>
      <c r="P230" s="11"/>
      <c r="U230" s="19"/>
      <c r="AA230" s="52"/>
      <c r="AB230" s="62"/>
      <c r="AC230" s="52"/>
    </row>
    <row r="231" spans="1:29" s="10" customFormat="1" ht="15">
      <c r="A231" s="12"/>
      <c r="B231" s="71"/>
      <c r="C231" s="12"/>
      <c r="P231" s="11"/>
      <c r="U231" s="19"/>
      <c r="AA231" s="52"/>
      <c r="AB231" s="62"/>
      <c r="AC231" s="52"/>
    </row>
    <row r="232" spans="1:29" s="10" customFormat="1" ht="15">
      <c r="A232" s="12"/>
      <c r="B232" s="71"/>
      <c r="C232" s="12"/>
      <c r="P232" s="11"/>
      <c r="U232" s="19"/>
      <c r="AA232" s="52"/>
      <c r="AB232" s="62"/>
      <c r="AC232" s="52"/>
    </row>
    <row r="233" spans="1:29" s="10" customFormat="1" ht="15">
      <c r="A233" s="12"/>
      <c r="B233" s="71"/>
      <c r="C233" s="12"/>
      <c r="P233" s="11"/>
      <c r="U233" s="19"/>
      <c r="AA233" s="52"/>
      <c r="AB233" s="62"/>
      <c r="AC233" s="52"/>
    </row>
    <row r="234" spans="1:29" s="10" customFormat="1" ht="15">
      <c r="A234" s="12"/>
      <c r="B234" s="71"/>
      <c r="C234" s="12"/>
      <c r="P234" s="11"/>
      <c r="U234" s="19"/>
      <c r="AA234" s="52"/>
      <c r="AB234" s="62"/>
      <c r="AC234" s="52"/>
    </row>
    <row r="235" spans="1:29" s="10" customFormat="1" ht="15">
      <c r="A235" s="12"/>
      <c r="B235" s="71"/>
      <c r="C235" s="12"/>
      <c r="P235" s="11"/>
      <c r="U235" s="19"/>
      <c r="AA235" s="52"/>
      <c r="AB235" s="62"/>
      <c r="AC235" s="52"/>
    </row>
    <row r="236" spans="1:29" s="10" customFormat="1" ht="15">
      <c r="A236" s="12"/>
      <c r="B236" s="71"/>
      <c r="C236" s="12"/>
      <c r="P236" s="11"/>
      <c r="U236" s="19"/>
      <c r="AA236" s="52"/>
      <c r="AB236" s="62"/>
      <c r="AC236" s="52"/>
    </row>
    <row r="237" spans="1:29" s="10" customFormat="1" ht="15">
      <c r="A237" s="12"/>
      <c r="B237" s="71"/>
      <c r="C237" s="12"/>
      <c r="P237" s="11"/>
      <c r="U237" s="19"/>
      <c r="AA237" s="52"/>
      <c r="AB237" s="62"/>
      <c r="AC237" s="52"/>
    </row>
    <row r="238" spans="1:29" s="10" customFormat="1" ht="15">
      <c r="A238" s="12"/>
      <c r="B238" s="71"/>
      <c r="C238" s="12"/>
      <c r="P238" s="11"/>
      <c r="U238" s="19"/>
      <c r="AA238" s="52"/>
      <c r="AB238" s="62"/>
      <c r="AC238" s="52"/>
    </row>
    <row r="239" spans="1:29" s="10" customFormat="1" ht="15">
      <c r="A239" s="12"/>
      <c r="B239" s="71"/>
      <c r="C239" s="12"/>
      <c r="P239" s="11"/>
      <c r="U239" s="19"/>
      <c r="AA239" s="52"/>
      <c r="AB239" s="62"/>
      <c r="AC239" s="52"/>
    </row>
    <row r="240" spans="1:29" s="10" customFormat="1" ht="15">
      <c r="A240" s="12"/>
      <c r="B240" s="71"/>
      <c r="C240" s="12"/>
      <c r="P240" s="11"/>
      <c r="U240" s="19"/>
      <c r="AA240" s="52"/>
      <c r="AB240" s="62"/>
      <c r="AC240" s="52"/>
    </row>
    <row r="241" spans="1:29" s="10" customFormat="1" ht="15">
      <c r="A241" s="12"/>
      <c r="B241" s="71"/>
      <c r="C241" s="12"/>
      <c r="P241" s="11"/>
      <c r="U241" s="19"/>
      <c r="AA241" s="52"/>
      <c r="AB241" s="62"/>
      <c r="AC241" s="52"/>
    </row>
    <row r="242" spans="1:29" s="10" customFormat="1" ht="15">
      <c r="A242" s="12"/>
      <c r="B242" s="71"/>
      <c r="C242" s="12"/>
      <c r="P242" s="11"/>
      <c r="U242" s="19"/>
      <c r="AA242" s="52"/>
      <c r="AB242" s="62"/>
      <c r="AC242" s="52"/>
    </row>
    <row r="243" spans="1:29" s="10" customFormat="1" ht="15">
      <c r="A243" s="12"/>
      <c r="B243" s="71"/>
      <c r="C243" s="12"/>
      <c r="P243" s="11"/>
      <c r="U243" s="19"/>
      <c r="AA243" s="52"/>
      <c r="AB243" s="62"/>
      <c r="AC243" s="52"/>
    </row>
    <row r="244" spans="1:29" s="10" customFormat="1" ht="15">
      <c r="A244" s="12"/>
      <c r="B244" s="71"/>
      <c r="C244" s="12"/>
      <c r="P244" s="11"/>
      <c r="U244" s="19"/>
      <c r="AA244" s="52"/>
      <c r="AB244" s="62"/>
      <c r="AC244" s="52"/>
    </row>
    <row r="245" spans="1:29" s="10" customFormat="1" ht="15">
      <c r="A245" s="12"/>
      <c r="B245" s="71"/>
      <c r="C245" s="12"/>
      <c r="P245" s="11"/>
      <c r="U245" s="19"/>
      <c r="AA245" s="52"/>
      <c r="AB245" s="62"/>
      <c r="AC245" s="52"/>
    </row>
    <row r="246" spans="1:29" s="10" customFormat="1" ht="15">
      <c r="A246" s="12"/>
      <c r="B246" s="71"/>
      <c r="C246" s="12"/>
      <c r="P246" s="11"/>
      <c r="U246" s="19"/>
      <c r="AA246" s="52"/>
      <c r="AB246" s="62"/>
      <c r="AC246" s="52"/>
    </row>
    <row r="247" spans="1:29" s="10" customFormat="1" ht="15">
      <c r="A247" s="12"/>
      <c r="B247" s="71"/>
      <c r="C247" s="12"/>
      <c r="P247" s="11"/>
      <c r="U247" s="19"/>
      <c r="AA247" s="52"/>
      <c r="AB247" s="62"/>
      <c r="AC247" s="52"/>
    </row>
    <row r="248" spans="1:29" s="10" customFormat="1" ht="15">
      <c r="A248" s="12"/>
      <c r="B248" s="71"/>
      <c r="C248" s="12"/>
      <c r="P248" s="11"/>
      <c r="U248" s="19"/>
      <c r="AA248" s="52"/>
      <c r="AB248" s="62"/>
      <c r="AC248" s="52"/>
    </row>
    <row r="249" spans="1:29" s="10" customFormat="1" ht="15">
      <c r="A249" s="12"/>
      <c r="B249" s="71"/>
      <c r="C249" s="12"/>
      <c r="P249" s="11"/>
      <c r="U249" s="19"/>
      <c r="AA249" s="52"/>
      <c r="AB249" s="62"/>
      <c r="AC249" s="52"/>
    </row>
    <row r="250" spans="1:29" s="10" customFormat="1" ht="15">
      <c r="A250" s="12"/>
      <c r="B250" s="71"/>
      <c r="C250" s="12"/>
      <c r="P250" s="11"/>
      <c r="U250" s="19"/>
      <c r="AA250" s="52"/>
      <c r="AB250" s="62"/>
      <c r="AC250" s="52"/>
    </row>
    <row r="251" spans="1:29" s="10" customFormat="1" ht="15">
      <c r="A251" s="12"/>
      <c r="B251" s="71"/>
      <c r="C251" s="12"/>
      <c r="P251" s="11"/>
      <c r="U251" s="19"/>
      <c r="AA251" s="52"/>
      <c r="AB251" s="62"/>
      <c r="AC251" s="52"/>
    </row>
    <row r="252" spans="1:29" s="10" customFormat="1" ht="15">
      <c r="A252" s="12"/>
      <c r="B252" s="71"/>
      <c r="C252" s="12"/>
      <c r="P252" s="11"/>
      <c r="U252" s="19"/>
      <c r="AA252" s="52"/>
      <c r="AB252" s="62"/>
      <c r="AC252" s="52"/>
    </row>
    <row r="253" spans="1:29" s="10" customFormat="1" ht="15">
      <c r="A253" s="12"/>
      <c r="B253" s="71"/>
      <c r="C253" s="12"/>
      <c r="P253" s="11"/>
      <c r="U253" s="19"/>
      <c r="AA253" s="52"/>
      <c r="AB253" s="62"/>
      <c r="AC253" s="52"/>
    </row>
    <row r="254" spans="1:29" s="10" customFormat="1" ht="15">
      <c r="A254" s="12"/>
      <c r="B254" s="71"/>
      <c r="C254" s="12"/>
      <c r="P254" s="11"/>
      <c r="U254" s="19"/>
      <c r="AA254" s="52"/>
      <c r="AB254" s="62"/>
      <c r="AC254" s="52"/>
    </row>
    <row r="255" spans="1:29" s="10" customFormat="1" ht="15">
      <c r="A255" s="12"/>
      <c r="B255" s="71"/>
      <c r="C255" s="12"/>
      <c r="P255" s="11"/>
      <c r="U255" s="19"/>
      <c r="AA255" s="52"/>
      <c r="AB255" s="62"/>
      <c r="AC255" s="52"/>
    </row>
    <row r="256" spans="1:29" s="10" customFormat="1" ht="15">
      <c r="A256" s="12"/>
      <c r="B256" s="71"/>
      <c r="C256" s="12"/>
      <c r="P256" s="11"/>
      <c r="U256" s="19"/>
      <c r="AA256" s="52"/>
      <c r="AB256" s="62"/>
      <c r="AC256" s="52"/>
    </row>
    <row r="257" spans="1:29" s="10" customFormat="1" ht="15">
      <c r="A257" s="12"/>
      <c r="B257" s="71"/>
      <c r="C257" s="12"/>
      <c r="P257" s="11"/>
      <c r="U257" s="19"/>
      <c r="AA257" s="52"/>
      <c r="AB257" s="62"/>
      <c r="AC257" s="52"/>
    </row>
    <row r="258" spans="1:29" s="10" customFormat="1" ht="15">
      <c r="A258" s="12"/>
      <c r="B258" s="71"/>
      <c r="C258" s="12"/>
      <c r="P258" s="11"/>
      <c r="U258" s="19"/>
      <c r="AA258" s="52"/>
      <c r="AB258" s="62"/>
      <c r="AC258" s="52"/>
    </row>
    <row r="259" spans="1:29" s="10" customFormat="1" ht="15">
      <c r="A259" s="12"/>
      <c r="B259" s="71"/>
      <c r="C259" s="12"/>
      <c r="P259" s="11"/>
      <c r="U259" s="19"/>
      <c r="AA259" s="52"/>
      <c r="AB259" s="62"/>
      <c r="AC259" s="52"/>
    </row>
    <row r="260" spans="1:29" s="10" customFormat="1" ht="15">
      <c r="A260" s="12"/>
      <c r="B260" s="71"/>
      <c r="C260" s="12"/>
      <c r="P260" s="11"/>
      <c r="U260" s="19"/>
      <c r="AA260" s="52"/>
      <c r="AB260" s="62"/>
      <c r="AC260" s="52"/>
    </row>
    <row r="261" spans="1:29" s="10" customFormat="1" ht="15">
      <c r="A261" s="12"/>
      <c r="B261" s="71"/>
      <c r="C261" s="12"/>
      <c r="P261" s="11"/>
      <c r="U261" s="19"/>
      <c r="AA261" s="52"/>
      <c r="AB261" s="62"/>
      <c r="AC261" s="52"/>
    </row>
    <row r="262" spans="1:29" s="10" customFormat="1" ht="15">
      <c r="A262" s="12"/>
      <c r="B262" s="71"/>
      <c r="C262" s="12"/>
      <c r="P262" s="11"/>
      <c r="U262" s="19"/>
      <c r="AA262" s="52"/>
      <c r="AB262" s="62"/>
      <c r="AC262" s="52"/>
    </row>
    <row r="263" spans="1:29" s="10" customFormat="1" ht="15">
      <c r="A263" s="12"/>
      <c r="B263" s="71"/>
      <c r="C263" s="12"/>
      <c r="P263" s="11"/>
      <c r="U263" s="19"/>
      <c r="AA263" s="52"/>
      <c r="AB263" s="62"/>
      <c r="AC263" s="52"/>
    </row>
    <row r="264" spans="1:29" s="10" customFormat="1" ht="15">
      <c r="A264" s="12"/>
      <c r="B264" s="71"/>
      <c r="C264" s="12"/>
      <c r="P264" s="11"/>
      <c r="U264" s="19"/>
      <c r="AA264" s="52"/>
      <c r="AB264" s="62"/>
      <c r="AC264" s="52"/>
    </row>
    <row r="265" spans="1:29" s="10" customFormat="1" ht="15">
      <c r="A265" s="12"/>
      <c r="B265" s="71"/>
      <c r="C265" s="12"/>
      <c r="P265" s="11"/>
      <c r="U265" s="19"/>
      <c r="AA265" s="52"/>
      <c r="AB265" s="62"/>
      <c r="AC265" s="52"/>
    </row>
    <row r="266" spans="1:29" s="10" customFormat="1" ht="15">
      <c r="A266" s="12"/>
      <c r="B266" s="71"/>
      <c r="C266" s="12"/>
      <c r="P266" s="11"/>
      <c r="U266" s="19"/>
      <c r="AA266" s="52"/>
      <c r="AB266" s="62"/>
      <c r="AC266" s="52"/>
    </row>
    <row r="267" spans="1:29" s="10" customFormat="1" ht="15">
      <c r="A267" s="12"/>
      <c r="B267" s="71"/>
      <c r="C267" s="12"/>
      <c r="P267" s="11"/>
      <c r="U267" s="19"/>
      <c r="AA267" s="52"/>
      <c r="AB267" s="62"/>
      <c r="AC267" s="52"/>
    </row>
    <row r="268" spans="1:29" s="10" customFormat="1" ht="15">
      <c r="A268" s="12"/>
      <c r="B268" s="71"/>
      <c r="C268" s="12"/>
      <c r="P268" s="11"/>
      <c r="U268" s="19"/>
      <c r="AA268" s="52"/>
      <c r="AB268" s="62"/>
      <c r="AC268" s="52"/>
    </row>
    <row r="269" spans="1:29" s="10" customFormat="1" ht="15">
      <c r="A269" s="12"/>
      <c r="B269" s="71"/>
      <c r="C269" s="12"/>
      <c r="P269" s="11"/>
      <c r="U269" s="19"/>
      <c r="AA269" s="52"/>
      <c r="AB269" s="62"/>
      <c r="AC269" s="52"/>
    </row>
    <row r="270" spans="1:29" s="10" customFormat="1" ht="15">
      <c r="A270" s="12"/>
      <c r="B270" s="71"/>
      <c r="C270" s="12"/>
      <c r="P270" s="11"/>
      <c r="U270" s="19"/>
      <c r="AA270" s="52"/>
      <c r="AB270" s="62"/>
      <c r="AC270" s="52"/>
    </row>
    <row r="271" spans="1:29" s="10" customFormat="1" ht="15">
      <c r="A271" s="12"/>
      <c r="B271" s="71"/>
      <c r="C271" s="12"/>
      <c r="P271" s="11"/>
      <c r="U271" s="19"/>
      <c r="AA271" s="52"/>
      <c r="AB271" s="62"/>
      <c r="AC271" s="52"/>
    </row>
    <row r="272" spans="1:29" s="10" customFormat="1" ht="15">
      <c r="A272" s="12"/>
      <c r="B272" s="71"/>
      <c r="C272" s="12"/>
      <c r="P272" s="11"/>
      <c r="U272" s="19"/>
      <c r="AA272" s="52"/>
      <c r="AB272" s="62"/>
      <c r="AC272" s="52"/>
    </row>
    <row r="273" spans="1:29" s="10" customFormat="1" ht="15">
      <c r="A273" s="12"/>
      <c r="B273" s="71"/>
      <c r="C273" s="12"/>
      <c r="P273" s="11"/>
      <c r="U273" s="19"/>
      <c r="AA273" s="52"/>
      <c r="AB273" s="62"/>
      <c r="AC273" s="52"/>
    </row>
    <row r="274" spans="1:29" s="10" customFormat="1" ht="15">
      <c r="A274" s="12"/>
      <c r="B274" s="71"/>
      <c r="C274" s="12"/>
      <c r="P274" s="11"/>
      <c r="U274" s="19"/>
      <c r="AA274" s="52"/>
      <c r="AB274" s="62"/>
      <c r="AC274" s="52"/>
    </row>
    <row r="275" spans="1:29" s="10" customFormat="1" ht="15">
      <c r="A275" s="12"/>
      <c r="B275" s="71"/>
      <c r="C275" s="12"/>
      <c r="P275" s="11"/>
      <c r="U275" s="19"/>
      <c r="AA275" s="52"/>
      <c r="AB275" s="62"/>
      <c r="AC275" s="52"/>
    </row>
    <row r="276" spans="1:29" s="10" customFormat="1" ht="15">
      <c r="A276" s="12"/>
      <c r="B276" s="71"/>
      <c r="C276" s="12"/>
      <c r="P276" s="11"/>
      <c r="U276" s="19"/>
      <c r="AA276" s="52"/>
      <c r="AB276" s="62"/>
      <c r="AC276" s="52"/>
    </row>
    <row r="277" spans="1:29" s="10" customFormat="1" ht="15">
      <c r="A277" s="12"/>
      <c r="B277" s="71"/>
      <c r="C277" s="12"/>
      <c r="P277" s="11"/>
      <c r="U277" s="19"/>
      <c r="AA277" s="52"/>
      <c r="AB277" s="62"/>
      <c r="AC277" s="52"/>
    </row>
    <row r="278" spans="1:29" s="10" customFormat="1" ht="15">
      <c r="A278" s="12"/>
      <c r="B278" s="71"/>
      <c r="C278" s="12"/>
      <c r="P278" s="11"/>
      <c r="U278" s="19"/>
      <c r="AA278" s="52"/>
      <c r="AB278" s="62"/>
      <c r="AC278" s="52"/>
    </row>
    <row r="279" spans="1:29" s="10" customFormat="1" ht="15">
      <c r="A279" s="12"/>
      <c r="B279" s="71"/>
      <c r="C279" s="12"/>
      <c r="P279" s="11"/>
      <c r="U279" s="19"/>
      <c r="AA279" s="52"/>
      <c r="AB279" s="62"/>
      <c r="AC279" s="52"/>
    </row>
    <row r="280" spans="1:29" s="10" customFormat="1" ht="15">
      <c r="A280" s="12"/>
      <c r="B280" s="71"/>
      <c r="C280" s="12"/>
      <c r="P280" s="11"/>
      <c r="U280" s="19"/>
      <c r="AA280" s="52"/>
      <c r="AB280" s="62"/>
      <c r="AC280" s="52"/>
    </row>
    <row r="281" spans="1:29" s="10" customFormat="1" ht="15">
      <c r="A281" s="12"/>
      <c r="B281" s="71"/>
      <c r="C281" s="12"/>
      <c r="P281" s="11"/>
      <c r="U281" s="19"/>
      <c r="AA281" s="52"/>
      <c r="AB281" s="62"/>
      <c r="AC281" s="52"/>
    </row>
    <row r="282" spans="1:29" s="10" customFormat="1" ht="15">
      <c r="A282" s="12"/>
      <c r="B282" s="71"/>
      <c r="C282" s="12"/>
      <c r="P282" s="11"/>
      <c r="U282" s="19"/>
      <c r="AA282" s="52"/>
      <c r="AB282" s="62"/>
      <c r="AC282" s="52"/>
    </row>
    <row r="283" spans="2:29" s="10" customFormat="1" ht="15">
      <c r="B283" s="72"/>
      <c r="P283" s="11"/>
      <c r="U283" s="19"/>
      <c r="AA283" s="52"/>
      <c r="AB283" s="62"/>
      <c r="AC283" s="52"/>
    </row>
    <row r="284" spans="2:29" s="10" customFormat="1" ht="15">
      <c r="B284" s="72"/>
      <c r="P284" s="11"/>
      <c r="U284" s="19"/>
      <c r="AA284" s="52"/>
      <c r="AB284" s="62"/>
      <c r="AC284" s="52"/>
    </row>
    <row r="285" spans="2:29" s="10" customFormat="1" ht="15">
      <c r="B285" s="72"/>
      <c r="P285" s="11"/>
      <c r="U285" s="19"/>
      <c r="AA285" s="52"/>
      <c r="AB285" s="62"/>
      <c r="AC285" s="52"/>
    </row>
    <row r="286" spans="2:29" s="10" customFormat="1" ht="15">
      <c r="B286" s="72"/>
      <c r="P286" s="11"/>
      <c r="U286" s="19"/>
      <c r="AA286" s="52"/>
      <c r="AB286" s="62"/>
      <c r="AC286" s="52"/>
    </row>
    <row r="287" spans="2:29" s="10" customFormat="1" ht="15">
      <c r="B287" s="72"/>
      <c r="P287" s="11"/>
      <c r="U287" s="19"/>
      <c r="AA287" s="52"/>
      <c r="AB287" s="62"/>
      <c r="AC287" s="52"/>
    </row>
    <row r="288" spans="2:29" s="10" customFormat="1" ht="15">
      <c r="B288" s="72"/>
      <c r="P288" s="11"/>
      <c r="U288" s="19"/>
      <c r="AA288" s="52"/>
      <c r="AB288" s="62"/>
      <c r="AC288" s="52"/>
    </row>
    <row r="289" spans="2:29" s="10" customFormat="1" ht="15">
      <c r="B289" s="72"/>
      <c r="P289" s="11"/>
      <c r="U289" s="19"/>
      <c r="AA289" s="52"/>
      <c r="AB289" s="62"/>
      <c r="AC289" s="52"/>
    </row>
    <row r="290" spans="2:29" s="10" customFormat="1" ht="15">
      <c r="B290" s="72"/>
      <c r="P290" s="11"/>
      <c r="U290" s="19"/>
      <c r="AA290" s="52"/>
      <c r="AB290" s="62"/>
      <c r="AC290" s="52"/>
    </row>
    <row r="291" spans="2:29" s="10" customFormat="1" ht="15">
      <c r="B291" s="72"/>
      <c r="P291" s="11"/>
      <c r="U291" s="19"/>
      <c r="AA291" s="52"/>
      <c r="AB291" s="62"/>
      <c r="AC291" s="52"/>
    </row>
    <row r="292" spans="2:29" s="10" customFormat="1" ht="15">
      <c r="B292" s="72"/>
      <c r="P292" s="11"/>
      <c r="U292" s="19"/>
      <c r="AA292" s="52"/>
      <c r="AB292" s="62"/>
      <c r="AC292" s="52"/>
    </row>
    <row r="293" spans="2:29" s="10" customFormat="1" ht="15">
      <c r="B293" s="72"/>
      <c r="P293" s="11"/>
      <c r="U293" s="19"/>
      <c r="AA293" s="52"/>
      <c r="AB293" s="62"/>
      <c r="AC293" s="52"/>
    </row>
    <row r="294" spans="2:29" s="10" customFormat="1" ht="15">
      <c r="B294" s="72"/>
      <c r="P294" s="11"/>
      <c r="U294" s="19"/>
      <c r="AA294" s="52"/>
      <c r="AB294" s="62"/>
      <c r="AC294" s="52"/>
    </row>
    <row r="295" spans="2:29" s="10" customFormat="1" ht="15">
      <c r="B295" s="72"/>
      <c r="P295" s="11"/>
      <c r="U295" s="19"/>
      <c r="AA295" s="52"/>
      <c r="AB295" s="62"/>
      <c r="AC295" s="52"/>
    </row>
    <row r="296" spans="2:29" s="10" customFormat="1" ht="15">
      <c r="B296" s="72"/>
      <c r="P296" s="11"/>
      <c r="U296" s="19"/>
      <c r="AA296" s="52"/>
      <c r="AB296" s="62"/>
      <c r="AC296" s="52"/>
    </row>
    <row r="297" spans="2:29" s="10" customFormat="1" ht="15">
      <c r="B297" s="72"/>
      <c r="P297" s="11"/>
      <c r="U297" s="19"/>
      <c r="AA297" s="52"/>
      <c r="AB297" s="62"/>
      <c r="AC297" s="52"/>
    </row>
    <row r="298" spans="2:29" s="10" customFormat="1" ht="15">
      <c r="B298" s="72"/>
      <c r="P298" s="11"/>
      <c r="U298" s="19"/>
      <c r="AA298" s="52"/>
      <c r="AB298" s="62"/>
      <c r="AC298" s="52"/>
    </row>
    <row r="299" spans="2:29" s="10" customFormat="1" ht="15">
      <c r="B299" s="72"/>
      <c r="P299" s="11"/>
      <c r="U299" s="19"/>
      <c r="AA299" s="52"/>
      <c r="AB299" s="62"/>
      <c r="AC299" s="52"/>
    </row>
    <row r="300" spans="2:29" s="10" customFormat="1" ht="15">
      <c r="B300" s="72"/>
      <c r="P300" s="11"/>
      <c r="U300" s="19"/>
      <c r="AA300" s="52"/>
      <c r="AB300" s="62"/>
      <c r="AC300" s="52"/>
    </row>
    <row r="301" spans="2:29" s="10" customFormat="1" ht="15">
      <c r="B301" s="72"/>
      <c r="P301" s="11"/>
      <c r="U301" s="19"/>
      <c r="AA301" s="52"/>
      <c r="AB301" s="62"/>
      <c r="AC301" s="52"/>
    </row>
    <row r="302" spans="2:29" s="10" customFormat="1" ht="15">
      <c r="B302" s="72"/>
      <c r="P302" s="11"/>
      <c r="U302" s="19"/>
      <c r="AA302" s="52"/>
      <c r="AB302" s="62"/>
      <c r="AC302" s="52"/>
    </row>
    <row r="303" spans="2:29" s="10" customFormat="1" ht="15">
      <c r="B303" s="72"/>
      <c r="P303" s="11"/>
      <c r="U303" s="19"/>
      <c r="AA303" s="52"/>
      <c r="AB303" s="62"/>
      <c r="AC303" s="52"/>
    </row>
    <row r="304" spans="2:29" s="10" customFormat="1" ht="15">
      <c r="B304" s="72"/>
      <c r="P304" s="11"/>
      <c r="U304" s="19"/>
      <c r="AA304" s="52"/>
      <c r="AB304" s="62"/>
      <c r="AC304" s="52"/>
    </row>
    <row r="305" spans="2:29" s="10" customFormat="1" ht="15">
      <c r="B305" s="72"/>
      <c r="P305" s="11"/>
      <c r="U305" s="19"/>
      <c r="AA305" s="52"/>
      <c r="AB305" s="62"/>
      <c r="AC305" s="52"/>
    </row>
    <row r="306" spans="2:29" s="10" customFormat="1" ht="15">
      <c r="B306" s="72"/>
      <c r="P306" s="11"/>
      <c r="U306" s="19"/>
      <c r="AA306" s="52"/>
      <c r="AB306" s="62"/>
      <c r="AC306" s="52"/>
    </row>
    <row r="307" spans="2:29" s="10" customFormat="1" ht="15">
      <c r="B307" s="72"/>
      <c r="P307" s="11"/>
      <c r="U307" s="19"/>
      <c r="AA307" s="52"/>
      <c r="AB307" s="62"/>
      <c r="AC307" s="52"/>
    </row>
    <row r="308" spans="2:29" s="10" customFormat="1" ht="15">
      <c r="B308" s="72"/>
      <c r="P308" s="11"/>
      <c r="U308" s="19"/>
      <c r="AA308" s="52"/>
      <c r="AB308" s="62"/>
      <c r="AC308" s="52"/>
    </row>
    <row r="309" spans="2:29" s="10" customFormat="1" ht="15">
      <c r="B309" s="72"/>
      <c r="P309" s="11"/>
      <c r="U309" s="19"/>
      <c r="AA309" s="52"/>
      <c r="AB309" s="62"/>
      <c r="AC309" s="52"/>
    </row>
    <row r="310" spans="2:29" s="10" customFormat="1" ht="15">
      <c r="B310" s="72"/>
      <c r="P310" s="11"/>
      <c r="U310" s="19"/>
      <c r="AA310" s="52"/>
      <c r="AB310" s="62"/>
      <c r="AC310" s="52"/>
    </row>
    <row r="311" spans="2:29" s="10" customFormat="1" ht="15">
      <c r="B311" s="72"/>
      <c r="P311" s="11"/>
      <c r="U311" s="19"/>
      <c r="AA311" s="52"/>
      <c r="AB311" s="62"/>
      <c r="AC311" s="52"/>
    </row>
    <row r="312" spans="2:29" s="10" customFormat="1" ht="15">
      <c r="B312" s="72"/>
      <c r="P312" s="11"/>
      <c r="U312" s="19"/>
      <c r="AA312" s="52"/>
      <c r="AB312" s="62"/>
      <c r="AC312" s="52"/>
    </row>
    <row r="313" spans="2:29" s="10" customFormat="1" ht="15">
      <c r="B313" s="72"/>
      <c r="P313" s="11"/>
      <c r="U313" s="19"/>
      <c r="AA313" s="52"/>
      <c r="AB313" s="62"/>
      <c r="AC313" s="52"/>
    </row>
    <row r="314" spans="2:29" s="10" customFormat="1" ht="15">
      <c r="B314" s="72"/>
      <c r="P314" s="11"/>
      <c r="U314" s="19"/>
      <c r="AA314" s="52"/>
      <c r="AB314" s="62"/>
      <c r="AC314" s="52"/>
    </row>
    <row r="315" spans="2:29" s="10" customFormat="1" ht="15">
      <c r="B315" s="72"/>
      <c r="P315" s="11"/>
      <c r="U315" s="19"/>
      <c r="AA315" s="52"/>
      <c r="AB315" s="62"/>
      <c r="AC315" s="52"/>
    </row>
    <row r="316" spans="2:29" s="10" customFormat="1" ht="15">
      <c r="B316" s="72"/>
      <c r="P316" s="11"/>
      <c r="U316" s="19"/>
      <c r="AA316" s="52"/>
      <c r="AB316" s="62"/>
      <c r="AC316" s="52"/>
    </row>
    <row r="317" spans="2:29" s="10" customFormat="1" ht="15">
      <c r="B317" s="72"/>
      <c r="P317" s="11"/>
      <c r="U317" s="19"/>
      <c r="AA317" s="52"/>
      <c r="AB317" s="62"/>
      <c r="AC317" s="52"/>
    </row>
    <row r="318" spans="2:29" s="10" customFormat="1" ht="15">
      <c r="B318" s="72"/>
      <c r="P318" s="11"/>
      <c r="U318" s="19"/>
      <c r="AA318" s="52"/>
      <c r="AB318" s="62"/>
      <c r="AC318" s="52"/>
    </row>
    <row r="319" spans="2:29" s="10" customFormat="1" ht="15">
      <c r="B319" s="72"/>
      <c r="P319" s="11"/>
      <c r="U319" s="19"/>
      <c r="AA319" s="52"/>
      <c r="AB319" s="62"/>
      <c r="AC319" s="52"/>
    </row>
    <row r="320" spans="2:29" s="10" customFormat="1" ht="15">
      <c r="B320" s="72"/>
      <c r="P320" s="11"/>
      <c r="U320" s="19"/>
      <c r="AA320" s="52"/>
      <c r="AB320" s="62"/>
      <c r="AC320" s="52"/>
    </row>
    <row r="321" spans="2:29" s="10" customFormat="1" ht="15">
      <c r="B321" s="72"/>
      <c r="P321" s="11"/>
      <c r="U321" s="19"/>
      <c r="AA321" s="52"/>
      <c r="AB321" s="62"/>
      <c r="AC321" s="52"/>
    </row>
    <row r="322" spans="2:29" s="10" customFormat="1" ht="15">
      <c r="B322" s="72"/>
      <c r="P322" s="11"/>
      <c r="U322" s="19"/>
      <c r="AA322" s="52"/>
      <c r="AB322" s="62"/>
      <c r="AC322" s="52"/>
    </row>
    <row r="323" spans="2:29" s="10" customFormat="1" ht="15">
      <c r="B323" s="72"/>
      <c r="P323" s="11"/>
      <c r="U323" s="19"/>
      <c r="AA323" s="52"/>
      <c r="AB323" s="62"/>
      <c r="AC323" s="52"/>
    </row>
    <row r="324" spans="2:29" s="10" customFormat="1" ht="15">
      <c r="B324" s="72"/>
      <c r="P324" s="11"/>
      <c r="U324" s="19"/>
      <c r="AA324" s="52"/>
      <c r="AB324" s="62"/>
      <c r="AC324" s="52"/>
    </row>
    <row r="325" spans="2:29" s="10" customFormat="1" ht="15">
      <c r="B325" s="72"/>
      <c r="P325" s="11"/>
      <c r="U325" s="19"/>
      <c r="AA325" s="52"/>
      <c r="AB325" s="62"/>
      <c r="AC325" s="52"/>
    </row>
    <row r="326" spans="2:29" s="10" customFormat="1" ht="15">
      <c r="B326" s="72"/>
      <c r="P326" s="11"/>
      <c r="U326" s="19"/>
      <c r="AA326" s="52"/>
      <c r="AB326" s="62"/>
      <c r="AC326" s="52"/>
    </row>
    <row r="327" spans="2:29" s="10" customFormat="1" ht="15">
      <c r="B327" s="72"/>
      <c r="P327" s="11"/>
      <c r="U327" s="19"/>
      <c r="AA327" s="52"/>
      <c r="AB327" s="62"/>
      <c r="AC327" s="52"/>
    </row>
    <row r="328" spans="2:29" s="10" customFormat="1" ht="15">
      <c r="B328" s="72"/>
      <c r="P328" s="11"/>
      <c r="U328" s="19"/>
      <c r="AA328" s="52"/>
      <c r="AB328" s="62"/>
      <c r="AC328" s="52"/>
    </row>
    <row r="329" spans="2:29" s="10" customFormat="1" ht="15">
      <c r="B329" s="72"/>
      <c r="P329" s="11"/>
      <c r="U329" s="19"/>
      <c r="AA329" s="52"/>
      <c r="AB329" s="62"/>
      <c r="AC329" s="52"/>
    </row>
    <row r="330" spans="2:29" s="10" customFormat="1" ht="15">
      <c r="B330" s="72"/>
      <c r="P330" s="11"/>
      <c r="U330" s="19"/>
      <c r="AA330" s="52"/>
      <c r="AB330" s="62"/>
      <c r="AC330" s="52"/>
    </row>
    <row r="331" spans="2:29" s="10" customFormat="1" ht="15">
      <c r="B331" s="72"/>
      <c r="P331" s="11"/>
      <c r="U331" s="19"/>
      <c r="AA331" s="52"/>
      <c r="AB331" s="62"/>
      <c r="AC331" s="52"/>
    </row>
    <row r="332" spans="2:29" s="10" customFormat="1" ht="15">
      <c r="B332" s="72"/>
      <c r="P332" s="11"/>
      <c r="U332" s="19"/>
      <c r="AA332" s="52"/>
      <c r="AB332" s="62"/>
      <c r="AC332" s="52"/>
    </row>
    <row r="333" spans="2:29" s="10" customFormat="1" ht="15">
      <c r="B333" s="72"/>
      <c r="P333" s="11"/>
      <c r="U333" s="19"/>
      <c r="AA333" s="52"/>
      <c r="AB333" s="62"/>
      <c r="AC333" s="52"/>
    </row>
    <row r="334" spans="2:29" s="10" customFormat="1" ht="15">
      <c r="B334" s="72"/>
      <c r="P334" s="11"/>
      <c r="U334" s="19"/>
      <c r="AA334" s="52"/>
      <c r="AB334" s="62"/>
      <c r="AC334" s="52"/>
    </row>
    <row r="335" spans="2:29" s="10" customFormat="1" ht="15">
      <c r="B335" s="72"/>
      <c r="P335" s="11"/>
      <c r="U335" s="19"/>
      <c r="AA335" s="52"/>
      <c r="AB335" s="62"/>
      <c r="AC335" s="52"/>
    </row>
    <row r="336" spans="2:29" s="10" customFormat="1" ht="15">
      <c r="B336" s="72"/>
      <c r="P336" s="11"/>
      <c r="U336" s="19"/>
      <c r="AA336" s="52"/>
      <c r="AB336" s="62"/>
      <c r="AC336" s="52"/>
    </row>
    <row r="337" spans="2:29" s="10" customFormat="1" ht="15">
      <c r="B337" s="72"/>
      <c r="P337" s="11"/>
      <c r="U337" s="19"/>
      <c r="AA337" s="52"/>
      <c r="AB337" s="62"/>
      <c r="AC337" s="52"/>
    </row>
    <row r="338" spans="2:29" s="10" customFormat="1" ht="15">
      <c r="B338" s="72"/>
      <c r="P338" s="11"/>
      <c r="U338" s="19"/>
      <c r="AA338" s="52"/>
      <c r="AB338" s="62"/>
      <c r="AC338" s="52"/>
    </row>
    <row r="339" spans="2:29" s="10" customFormat="1" ht="15">
      <c r="B339" s="72"/>
      <c r="P339" s="11"/>
      <c r="U339" s="19"/>
      <c r="AA339" s="52"/>
      <c r="AB339" s="62"/>
      <c r="AC339" s="52"/>
    </row>
    <row r="340" spans="2:29" s="10" customFormat="1" ht="15">
      <c r="B340" s="72"/>
      <c r="P340" s="11"/>
      <c r="U340" s="19"/>
      <c r="AA340" s="52"/>
      <c r="AB340" s="62"/>
      <c r="AC340" s="52"/>
    </row>
    <row r="341" spans="2:29" s="10" customFormat="1" ht="15">
      <c r="B341" s="72"/>
      <c r="P341" s="11"/>
      <c r="U341" s="19"/>
      <c r="AA341" s="52"/>
      <c r="AB341" s="62"/>
      <c r="AC341" s="52"/>
    </row>
    <row r="342" spans="2:29" s="10" customFormat="1" ht="15">
      <c r="B342" s="72"/>
      <c r="P342" s="11"/>
      <c r="U342" s="19"/>
      <c r="AA342" s="52"/>
      <c r="AB342" s="62"/>
      <c r="AC342" s="52"/>
    </row>
    <row r="343" spans="2:29" s="10" customFormat="1" ht="15">
      <c r="B343" s="72"/>
      <c r="P343" s="11"/>
      <c r="U343" s="19"/>
      <c r="AA343" s="52"/>
      <c r="AB343" s="62"/>
      <c r="AC343" s="52"/>
    </row>
    <row r="344" spans="2:29" s="10" customFormat="1" ht="15">
      <c r="B344" s="72"/>
      <c r="P344" s="11"/>
      <c r="U344" s="19"/>
      <c r="AA344" s="52"/>
      <c r="AB344" s="62"/>
      <c r="AC344" s="52"/>
    </row>
    <row r="345" spans="2:29" s="10" customFormat="1" ht="15">
      <c r="B345" s="72"/>
      <c r="P345" s="11"/>
      <c r="U345" s="19"/>
      <c r="AA345" s="52"/>
      <c r="AB345" s="62"/>
      <c r="AC345" s="52"/>
    </row>
    <row r="346" spans="2:29" s="10" customFormat="1" ht="15">
      <c r="B346" s="72"/>
      <c r="P346" s="11"/>
      <c r="U346" s="19"/>
      <c r="AA346" s="52"/>
      <c r="AB346" s="62"/>
      <c r="AC346" s="52"/>
    </row>
    <row r="347" spans="2:29" s="10" customFormat="1" ht="15">
      <c r="B347" s="72"/>
      <c r="P347" s="11"/>
      <c r="U347" s="19"/>
      <c r="AA347" s="52"/>
      <c r="AB347" s="62"/>
      <c r="AC347" s="52"/>
    </row>
    <row r="348" spans="2:29" s="10" customFormat="1" ht="15">
      <c r="B348" s="72"/>
      <c r="P348" s="11"/>
      <c r="U348" s="19"/>
      <c r="AA348" s="52"/>
      <c r="AB348" s="62"/>
      <c r="AC348" s="52"/>
    </row>
    <row r="349" spans="2:29" s="10" customFormat="1" ht="15">
      <c r="B349" s="72"/>
      <c r="P349" s="11"/>
      <c r="U349" s="19"/>
      <c r="AA349" s="52"/>
      <c r="AB349" s="62"/>
      <c r="AC349" s="52"/>
    </row>
    <row r="350" spans="2:29" s="10" customFormat="1" ht="15">
      <c r="B350" s="72"/>
      <c r="P350" s="11"/>
      <c r="U350" s="19"/>
      <c r="AA350" s="52"/>
      <c r="AB350" s="62"/>
      <c r="AC350" s="52"/>
    </row>
    <row r="351" spans="2:29" s="10" customFormat="1" ht="15">
      <c r="B351" s="72"/>
      <c r="P351" s="11"/>
      <c r="U351" s="19"/>
      <c r="AA351" s="52"/>
      <c r="AB351" s="62"/>
      <c r="AC351" s="52"/>
    </row>
    <row r="352" spans="2:29" s="10" customFormat="1" ht="15">
      <c r="B352" s="72"/>
      <c r="P352" s="11"/>
      <c r="U352" s="19"/>
      <c r="AA352" s="52"/>
      <c r="AB352" s="62"/>
      <c r="AC352" s="52"/>
    </row>
    <row r="353" spans="2:29" s="10" customFormat="1" ht="15">
      <c r="B353" s="72"/>
      <c r="P353" s="11"/>
      <c r="U353" s="19"/>
      <c r="AA353" s="52"/>
      <c r="AB353" s="62"/>
      <c r="AC353" s="52"/>
    </row>
    <row r="354" spans="2:29" s="10" customFormat="1" ht="15">
      <c r="B354" s="72"/>
      <c r="P354" s="11"/>
      <c r="U354" s="19"/>
      <c r="AA354" s="52"/>
      <c r="AB354" s="62"/>
      <c r="AC354" s="52"/>
    </row>
    <row r="355" spans="2:29" s="10" customFormat="1" ht="15">
      <c r="B355" s="72"/>
      <c r="P355" s="11"/>
      <c r="U355" s="19"/>
      <c r="AA355" s="52"/>
      <c r="AB355" s="62"/>
      <c r="AC355" s="52"/>
    </row>
    <row r="356" spans="2:29" s="10" customFormat="1" ht="15">
      <c r="B356" s="72"/>
      <c r="P356" s="11"/>
      <c r="U356" s="19"/>
      <c r="AA356" s="52"/>
      <c r="AB356" s="62"/>
      <c r="AC356" s="52"/>
    </row>
    <row r="357" spans="2:29" s="10" customFormat="1" ht="15">
      <c r="B357" s="72"/>
      <c r="P357" s="11"/>
      <c r="U357" s="19"/>
      <c r="AA357" s="52"/>
      <c r="AB357" s="62"/>
      <c r="AC357" s="52"/>
    </row>
    <row r="358" spans="2:29" s="10" customFormat="1" ht="15">
      <c r="B358" s="72"/>
      <c r="P358" s="11"/>
      <c r="U358" s="19"/>
      <c r="AA358" s="52"/>
      <c r="AB358" s="62"/>
      <c r="AC358" s="52"/>
    </row>
    <row r="359" spans="2:29" s="10" customFormat="1" ht="15">
      <c r="B359" s="72"/>
      <c r="P359" s="11"/>
      <c r="U359" s="19"/>
      <c r="AA359" s="52"/>
      <c r="AB359" s="62"/>
      <c r="AC359" s="52"/>
    </row>
    <row r="360" spans="2:29" s="10" customFormat="1" ht="15">
      <c r="B360" s="72"/>
      <c r="P360" s="11"/>
      <c r="U360" s="19"/>
      <c r="AA360" s="52"/>
      <c r="AB360" s="62"/>
      <c r="AC360" s="52"/>
    </row>
    <row r="361" spans="2:29" s="10" customFormat="1" ht="15">
      <c r="B361" s="72"/>
      <c r="P361" s="11"/>
      <c r="U361" s="19"/>
      <c r="AA361" s="52"/>
      <c r="AB361" s="62"/>
      <c r="AC361" s="52"/>
    </row>
    <row r="362" spans="2:29" s="10" customFormat="1" ht="15">
      <c r="B362" s="72"/>
      <c r="P362" s="11"/>
      <c r="U362" s="19"/>
      <c r="AA362" s="52"/>
      <c r="AB362" s="62"/>
      <c r="AC362" s="52"/>
    </row>
    <row r="363" spans="2:29" s="10" customFormat="1" ht="15">
      <c r="B363" s="72"/>
      <c r="P363" s="11"/>
      <c r="U363" s="19"/>
      <c r="AA363" s="52"/>
      <c r="AB363" s="62"/>
      <c r="AC363" s="52"/>
    </row>
    <row r="364" spans="2:29" s="10" customFormat="1" ht="15">
      <c r="B364" s="72"/>
      <c r="P364" s="11"/>
      <c r="U364" s="19"/>
      <c r="AA364" s="52"/>
      <c r="AB364" s="62"/>
      <c r="AC364" s="52"/>
    </row>
    <row r="365" spans="2:29" s="10" customFormat="1" ht="15">
      <c r="B365" s="72"/>
      <c r="P365" s="11"/>
      <c r="U365" s="19"/>
      <c r="AA365" s="52"/>
      <c r="AB365" s="62"/>
      <c r="AC365" s="52"/>
    </row>
    <row r="366" spans="2:29" s="10" customFormat="1" ht="15">
      <c r="B366" s="72"/>
      <c r="P366" s="11"/>
      <c r="U366" s="19"/>
      <c r="AA366" s="52"/>
      <c r="AB366" s="62"/>
      <c r="AC366" s="52"/>
    </row>
    <row r="367" spans="2:29" s="10" customFormat="1" ht="15">
      <c r="B367" s="72"/>
      <c r="P367" s="11"/>
      <c r="U367" s="19"/>
      <c r="AA367" s="52"/>
      <c r="AB367" s="62"/>
      <c r="AC367" s="52"/>
    </row>
    <row r="368" spans="2:29" s="10" customFormat="1" ht="15">
      <c r="B368" s="72"/>
      <c r="P368" s="11"/>
      <c r="U368" s="19"/>
      <c r="AA368" s="52"/>
      <c r="AB368" s="62"/>
      <c r="AC368" s="52"/>
    </row>
    <row r="369" spans="2:29" s="10" customFormat="1" ht="15">
      <c r="B369" s="72"/>
      <c r="P369" s="11"/>
      <c r="U369" s="19"/>
      <c r="AA369" s="52"/>
      <c r="AB369" s="62"/>
      <c r="AC369" s="52"/>
    </row>
    <row r="370" spans="2:29" s="10" customFormat="1" ht="15">
      <c r="B370" s="72"/>
      <c r="P370" s="11"/>
      <c r="U370" s="19"/>
      <c r="AA370" s="52"/>
      <c r="AB370" s="62"/>
      <c r="AC370" s="52"/>
    </row>
    <row r="371" spans="2:29" s="10" customFormat="1" ht="15">
      <c r="B371" s="72"/>
      <c r="P371" s="11"/>
      <c r="U371" s="19"/>
      <c r="AA371" s="52"/>
      <c r="AB371" s="62"/>
      <c r="AC371" s="52"/>
    </row>
    <row r="372" spans="2:29" s="10" customFormat="1" ht="15">
      <c r="B372" s="72"/>
      <c r="P372" s="11"/>
      <c r="U372" s="19"/>
      <c r="AA372" s="52"/>
      <c r="AB372" s="62"/>
      <c r="AC372" s="52"/>
    </row>
    <row r="373" spans="2:29" s="10" customFormat="1" ht="15">
      <c r="B373" s="72"/>
      <c r="P373" s="11"/>
      <c r="U373" s="19"/>
      <c r="AA373" s="52"/>
      <c r="AB373" s="62"/>
      <c r="AC373" s="52"/>
    </row>
    <row r="374" spans="2:29" s="10" customFormat="1" ht="15">
      <c r="B374" s="72"/>
      <c r="P374" s="11"/>
      <c r="U374" s="19"/>
      <c r="AA374" s="52"/>
      <c r="AB374" s="62"/>
      <c r="AC374" s="52"/>
    </row>
    <row r="375" spans="2:29" s="10" customFormat="1" ht="15">
      <c r="B375" s="72"/>
      <c r="P375" s="11"/>
      <c r="U375" s="19"/>
      <c r="AA375" s="52"/>
      <c r="AB375" s="62"/>
      <c r="AC375" s="52"/>
    </row>
    <row r="376" spans="2:29" s="10" customFormat="1" ht="15">
      <c r="B376" s="72"/>
      <c r="P376" s="11"/>
      <c r="U376" s="19"/>
      <c r="AA376" s="52"/>
      <c r="AB376" s="62"/>
      <c r="AC376" s="52"/>
    </row>
    <row r="377" spans="2:29" s="10" customFormat="1" ht="15">
      <c r="B377" s="72"/>
      <c r="P377" s="11"/>
      <c r="U377" s="19"/>
      <c r="AA377" s="52"/>
      <c r="AB377" s="62"/>
      <c r="AC377" s="52"/>
    </row>
    <row r="378" spans="2:29" s="10" customFormat="1" ht="15">
      <c r="B378" s="72"/>
      <c r="P378" s="11"/>
      <c r="U378" s="19"/>
      <c r="AA378" s="52"/>
      <c r="AB378" s="62"/>
      <c r="AC378" s="52"/>
    </row>
    <row r="379" spans="2:29" s="10" customFormat="1" ht="15">
      <c r="B379" s="72"/>
      <c r="P379" s="11"/>
      <c r="U379" s="19"/>
      <c r="AA379" s="52"/>
      <c r="AB379" s="62"/>
      <c r="AC379" s="52"/>
    </row>
    <row r="380" spans="2:29" s="10" customFormat="1" ht="15">
      <c r="B380" s="72"/>
      <c r="P380" s="11"/>
      <c r="U380" s="19"/>
      <c r="AA380" s="52"/>
      <c r="AB380" s="62"/>
      <c r="AC380" s="52"/>
    </row>
    <row r="381" spans="2:29" s="10" customFormat="1" ht="15">
      <c r="B381" s="72"/>
      <c r="P381" s="11"/>
      <c r="U381" s="19"/>
      <c r="AA381" s="52"/>
      <c r="AB381" s="62"/>
      <c r="AC381" s="52"/>
    </row>
    <row r="382" spans="2:29" s="10" customFormat="1" ht="15">
      <c r="B382" s="72"/>
      <c r="P382" s="11"/>
      <c r="U382" s="19"/>
      <c r="AA382" s="52"/>
      <c r="AB382" s="62"/>
      <c r="AC382" s="52"/>
    </row>
    <row r="383" spans="2:29" s="10" customFormat="1" ht="15">
      <c r="B383" s="72"/>
      <c r="P383" s="11"/>
      <c r="U383" s="19"/>
      <c r="AA383" s="52"/>
      <c r="AB383" s="62"/>
      <c r="AC383" s="52"/>
    </row>
    <row r="384" spans="2:29" s="10" customFormat="1" ht="15">
      <c r="B384" s="72"/>
      <c r="P384" s="11"/>
      <c r="U384" s="19"/>
      <c r="AA384" s="52"/>
      <c r="AB384" s="62"/>
      <c r="AC384" s="52"/>
    </row>
    <row r="385" spans="2:29" s="10" customFormat="1" ht="15">
      <c r="B385" s="72"/>
      <c r="P385" s="11"/>
      <c r="U385" s="19"/>
      <c r="AA385" s="52"/>
      <c r="AB385" s="62"/>
      <c r="AC385" s="52"/>
    </row>
    <row r="386" spans="2:29" s="10" customFormat="1" ht="15">
      <c r="B386" s="72"/>
      <c r="P386" s="11"/>
      <c r="U386" s="19"/>
      <c r="AA386" s="52"/>
      <c r="AB386" s="62"/>
      <c r="AC386" s="52"/>
    </row>
    <row r="387" spans="2:29" s="10" customFormat="1" ht="15">
      <c r="B387" s="72"/>
      <c r="P387" s="11"/>
      <c r="U387" s="19"/>
      <c r="AA387" s="52"/>
      <c r="AB387" s="62"/>
      <c r="AC387" s="52"/>
    </row>
    <row r="388" spans="2:29" s="10" customFormat="1" ht="15">
      <c r="B388" s="72"/>
      <c r="P388" s="11"/>
      <c r="U388" s="19"/>
      <c r="AA388" s="52"/>
      <c r="AB388" s="62"/>
      <c r="AC388" s="52"/>
    </row>
    <row r="389" spans="2:29" s="10" customFormat="1" ht="15">
      <c r="B389" s="72"/>
      <c r="P389" s="11"/>
      <c r="U389" s="19"/>
      <c r="AA389" s="52"/>
      <c r="AB389" s="62"/>
      <c r="AC389" s="52"/>
    </row>
    <row r="390" spans="2:29" s="10" customFormat="1" ht="15">
      <c r="B390" s="72"/>
      <c r="P390" s="11"/>
      <c r="U390" s="19"/>
      <c r="AA390" s="52"/>
      <c r="AB390" s="62"/>
      <c r="AC390" s="52"/>
    </row>
    <row r="391" spans="2:29" s="10" customFormat="1" ht="15">
      <c r="B391" s="72"/>
      <c r="P391" s="11"/>
      <c r="U391" s="19"/>
      <c r="AA391" s="52"/>
      <c r="AB391" s="62"/>
      <c r="AC391" s="52"/>
    </row>
    <row r="392" spans="2:29" s="10" customFormat="1" ht="15">
      <c r="B392" s="72"/>
      <c r="P392" s="11"/>
      <c r="U392" s="19"/>
      <c r="AA392" s="52"/>
      <c r="AB392" s="62"/>
      <c r="AC392" s="52"/>
    </row>
    <row r="393" spans="2:29" s="10" customFormat="1" ht="15">
      <c r="B393" s="72"/>
      <c r="P393" s="11"/>
      <c r="U393" s="19"/>
      <c r="AA393" s="52"/>
      <c r="AB393" s="62"/>
      <c r="AC393" s="52"/>
    </row>
    <row r="394" spans="2:29" s="10" customFormat="1" ht="15">
      <c r="B394" s="72"/>
      <c r="P394" s="11"/>
      <c r="U394" s="19"/>
      <c r="AA394" s="52"/>
      <c r="AB394" s="62"/>
      <c r="AC394" s="52"/>
    </row>
    <row r="395" spans="2:29" s="10" customFormat="1" ht="15">
      <c r="B395" s="72"/>
      <c r="P395" s="11"/>
      <c r="U395" s="19"/>
      <c r="AA395" s="52"/>
      <c r="AB395" s="62"/>
      <c r="AC395" s="52"/>
    </row>
    <row r="396" spans="2:29" s="10" customFormat="1" ht="15">
      <c r="B396" s="72"/>
      <c r="P396" s="11"/>
      <c r="U396" s="19"/>
      <c r="AA396" s="52"/>
      <c r="AB396" s="62"/>
      <c r="AC396" s="52"/>
    </row>
    <row r="397" spans="2:29" s="10" customFormat="1" ht="15">
      <c r="B397" s="72"/>
      <c r="P397" s="11"/>
      <c r="U397" s="19"/>
      <c r="AA397" s="52"/>
      <c r="AB397" s="62"/>
      <c r="AC397" s="52"/>
    </row>
    <row r="398" spans="2:29" s="10" customFormat="1" ht="15">
      <c r="B398" s="72"/>
      <c r="P398" s="11"/>
      <c r="U398" s="19"/>
      <c r="AA398" s="52"/>
      <c r="AB398" s="62"/>
      <c r="AC398" s="52"/>
    </row>
    <row r="399" spans="2:29" s="10" customFormat="1" ht="15">
      <c r="B399" s="72"/>
      <c r="P399" s="11"/>
      <c r="U399" s="19"/>
      <c r="AA399" s="52"/>
      <c r="AB399" s="62"/>
      <c r="AC399" s="52"/>
    </row>
    <row r="400" spans="2:29" s="10" customFormat="1" ht="15">
      <c r="B400" s="72"/>
      <c r="P400" s="11"/>
      <c r="U400" s="19"/>
      <c r="AA400" s="52"/>
      <c r="AB400" s="62"/>
      <c r="AC400" s="52"/>
    </row>
    <row r="401" spans="2:29" s="10" customFormat="1" ht="15">
      <c r="B401" s="72"/>
      <c r="P401" s="11"/>
      <c r="U401" s="19"/>
      <c r="AA401" s="52"/>
      <c r="AB401" s="62"/>
      <c r="AC401" s="52"/>
    </row>
    <row r="402" spans="2:29" s="10" customFormat="1" ht="15">
      <c r="B402" s="72"/>
      <c r="P402" s="11"/>
      <c r="U402" s="19"/>
      <c r="AA402" s="52"/>
      <c r="AB402" s="62"/>
      <c r="AC402" s="52"/>
    </row>
    <row r="403" spans="2:29" s="10" customFormat="1" ht="15">
      <c r="B403" s="72"/>
      <c r="P403" s="11"/>
      <c r="U403" s="19"/>
      <c r="AA403" s="52"/>
      <c r="AB403" s="62"/>
      <c r="AC403" s="52"/>
    </row>
    <row r="404" spans="2:29" s="10" customFormat="1" ht="15">
      <c r="B404" s="72"/>
      <c r="P404" s="11"/>
      <c r="U404" s="19"/>
      <c r="AA404" s="52"/>
      <c r="AB404" s="62"/>
      <c r="AC404" s="52"/>
    </row>
    <row r="405" spans="2:29" s="10" customFormat="1" ht="15">
      <c r="B405" s="72"/>
      <c r="P405" s="11"/>
      <c r="U405" s="19"/>
      <c r="AA405" s="52"/>
      <c r="AB405" s="62"/>
      <c r="AC405" s="52"/>
    </row>
    <row r="406" spans="2:29" s="10" customFormat="1" ht="15">
      <c r="B406" s="72"/>
      <c r="P406" s="11"/>
      <c r="U406" s="19"/>
      <c r="AA406" s="52"/>
      <c r="AB406" s="62"/>
      <c r="AC406" s="52"/>
    </row>
    <row r="407" spans="2:29" s="10" customFormat="1" ht="15">
      <c r="B407" s="72"/>
      <c r="P407" s="11"/>
      <c r="U407" s="19"/>
      <c r="AA407" s="52"/>
      <c r="AB407" s="62"/>
      <c r="AC407" s="52"/>
    </row>
    <row r="408" spans="2:29" s="10" customFormat="1" ht="15">
      <c r="B408" s="72"/>
      <c r="P408" s="11"/>
      <c r="U408" s="19"/>
      <c r="AA408" s="52"/>
      <c r="AB408" s="62"/>
      <c r="AC408" s="52"/>
    </row>
    <row r="409" spans="2:29" s="10" customFormat="1" ht="15">
      <c r="B409" s="72"/>
      <c r="P409" s="11"/>
      <c r="U409" s="19"/>
      <c r="AA409" s="52"/>
      <c r="AB409" s="62"/>
      <c r="AC409" s="52"/>
    </row>
    <row r="410" spans="2:29" s="10" customFormat="1" ht="15">
      <c r="B410" s="72"/>
      <c r="P410" s="11"/>
      <c r="U410" s="19"/>
      <c r="AA410" s="52"/>
      <c r="AB410" s="62"/>
      <c r="AC410" s="52"/>
    </row>
    <row r="411" spans="2:29" s="10" customFormat="1" ht="15">
      <c r="B411" s="72"/>
      <c r="P411" s="11"/>
      <c r="U411" s="19"/>
      <c r="AA411" s="52"/>
      <c r="AB411" s="62"/>
      <c r="AC411" s="52"/>
    </row>
    <row r="412" spans="2:29" s="10" customFormat="1" ht="15">
      <c r="B412" s="72"/>
      <c r="P412" s="11"/>
      <c r="U412" s="19"/>
      <c r="AA412" s="52"/>
      <c r="AB412" s="62"/>
      <c r="AC412" s="52"/>
    </row>
    <row r="413" spans="2:29" s="10" customFormat="1" ht="15">
      <c r="B413" s="72"/>
      <c r="P413" s="11"/>
      <c r="U413" s="19"/>
      <c r="AA413" s="52"/>
      <c r="AB413" s="62"/>
      <c r="AC413" s="52"/>
    </row>
    <row r="414" spans="2:29" s="10" customFormat="1" ht="15">
      <c r="B414" s="72"/>
      <c r="P414" s="11"/>
      <c r="U414" s="19"/>
      <c r="AA414" s="52"/>
      <c r="AB414" s="62"/>
      <c r="AC414" s="52"/>
    </row>
    <row r="415" spans="2:29" s="10" customFormat="1" ht="15">
      <c r="B415" s="72"/>
      <c r="P415" s="11"/>
      <c r="U415" s="19"/>
      <c r="AA415" s="52"/>
      <c r="AB415" s="62"/>
      <c r="AC415" s="52"/>
    </row>
    <row r="416" spans="2:29" s="10" customFormat="1" ht="15">
      <c r="B416" s="72"/>
      <c r="P416" s="11"/>
      <c r="U416" s="19"/>
      <c r="AA416" s="52"/>
      <c r="AB416" s="62"/>
      <c r="AC416" s="52"/>
    </row>
    <row r="417" spans="2:29" s="10" customFormat="1" ht="15">
      <c r="B417" s="72"/>
      <c r="P417" s="11"/>
      <c r="U417" s="19"/>
      <c r="AA417" s="52"/>
      <c r="AB417" s="62"/>
      <c r="AC417" s="52"/>
    </row>
    <row r="418" spans="2:29" s="10" customFormat="1" ht="15">
      <c r="B418" s="72"/>
      <c r="P418" s="11"/>
      <c r="U418" s="19"/>
      <c r="AA418" s="52"/>
      <c r="AB418" s="62"/>
      <c r="AC418" s="52"/>
    </row>
    <row r="419" spans="2:29" s="10" customFormat="1" ht="15">
      <c r="B419" s="72"/>
      <c r="P419" s="11"/>
      <c r="U419" s="19"/>
      <c r="AA419" s="52"/>
      <c r="AB419" s="62"/>
      <c r="AC419" s="52"/>
    </row>
    <row r="420" spans="2:29" s="10" customFormat="1" ht="15">
      <c r="B420" s="72"/>
      <c r="P420" s="11"/>
      <c r="U420" s="19"/>
      <c r="AA420" s="52"/>
      <c r="AB420" s="62"/>
      <c r="AC420" s="52"/>
    </row>
    <row r="421" spans="2:29" s="10" customFormat="1" ht="15">
      <c r="B421" s="72"/>
      <c r="P421" s="11"/>
      <c r="U421" s="19"/>
      <c r="AA421" s="52"/>
      <c r="AB421" s="62"/>
      <c r="AC421" s="52"/>
    </row>
    <row r="422" spans="2:29" s="10" customFormat="1" ht="15">
      <c r="B422" s="72"/>
      <c r="P422" s="11"/>
      <c r="U422" s="19"/>
      <c r="AA422" s="52"/>
      <c r="AB422" s="62"/>
      <c r="AC422" s="52"/>
    </row>
    <row r="423" spans="2:29" s="10" customFormat="1" ht="15">
      <c r="B423" s="72"/>
      <c r="P423" s="11"/>
      <c r="U423" s="19"/>
      <c r="AA423" s="52"/>
      <c r="AB423" s="62"/>
      <c r="AC423" s="52"/>
    </row>
    <row r="424" spans="2:29" s="10" customFormat="1" ht="15">
      <c r="B424" s="72"/>
      <c r="P424" s="11"/>
      <c r="U424" s="19"/>
      <c r="AA424" s="52"/>
      <c r="AB424" s="62"/>
      <c r="AC424" s="52"/>
    </row>
    <row r="425" spans="2:29" s="10" customFormat="1" ht="15">
      <c r="B425" s="72"/>
      <c r="P425" s="11"/>
      <c r="U425" s="19"/>
      <c r="AA425" s="52"/>
      <c r="AB425" s="62"/>
      <c r="AC425" s="52"/>
    </row>
    <row r="426" spans="2:29" s="10" customFormat="1" ht="15">
      <c r="B426" s="72"/>
      <c r="P426" s="11"/>
      <c r="U426" s="19"/>
      <c r="AA426" s="52"/>
      <c r="AB426" s="62"/>
      <c r="AC426" s="52"/>
    </row>
    <row r="427" spans="2:29" s="10" customFormat="1" ht="15">
      <c r="B427" s="72"/>
      <c r="P427" s="11"/>
      <c r="U427" s="19"/>
      <c r="AA427" s="52"/>
      <c r="AB427" s="62"/>
      <c r="AC427" s="52"/>
    </row>
    <row r="428" spans="2:29" s="10" customFormat="1" ht="15">
      <c r="B428" s="72"/>
      <c r="P428" s="11"/>
      <c r="U428" s="19"/>
      <c r="AA428" s="52"/>
      <c r="AB428" s="62"/>
      <c r="AC428" s="52"/>
    </row>
    <row r="429" spans="2:29" s="10" customFormat="1" ht="15">
      <c r="B429" s="72"/>
      <c r="P429" s="11"/>
      <c r="U429" s="19"/>
      <c r="AA429" s="52"/>
      <c r="AB429" s="62"/>
      <c r="AC429" s="52"/>
    </row>
    <row r="430" spans="2:29" s="10" customFormat="1" ht="15">
      <c r="B430" s="72"/>
      <c r="P430" s="11"/>
      <c r="U430" s="19"/>
      <c r="AA430" s="52"/>
      <c r="AB430" s="62"/>
      <c r="AC430" s="52"/>
    </row>
    <row r="431" spans="2:29" s="10" customFormat="1" ht="15">
      <c r="B431" s="72"/>
      <c r="P431" s="11"/>
      <c r="U431" s="19"/>
      <c r="AA431" s="52"/>
      <c r="AB431" s="62"/>
      <c r="AC431" s="52"/>
    </row>
    <row r="432" spans="2:29" s="10" customFormat="1" ht="15">
      <c r="B432" s="72"/>
      <c r="P432" s="11"/>
      <c r="U432" s="19"/>
      <c r="AA432" s="52"/>
      <c r="AB432" s="62"/>
      <c r="AC432" s="52"/>
    </row>
    <row r="433" spans="2:29" s="10" customFormat="1" ht="15">
      <c r="B433" s="72"/>
      <c r="P433" s="11"/>
      <c r="U433" s="19"/>
      <c r="AA433" s="52"/>
      <c r="AB433" s="62"/>
      <c r="AC433" s="52"/>
    </row>
    <row r="434" spans="2:29" s="10" customFormat="1" ht="15">
      <c r="B434" s="72"/>
      <c r="P434" s="11"/>
      <c r="U434" s="19"/>
      <c r="AA434" s="52"/>
      <c r="AB434" s="62"/>
      <c r="AC434" s="52"/>
    </row>
    <row r="435" spans="2:29" s="10" customFormat="1" ht="15">
      <c r="B435" s="72"/>
      <c r="P435" s="11"/>
      <c r="U435" s="19"/>
      <c r="AA435" s="52"/>
      <c r="AB435" s="62"/>
      <c r="AC435" s="52"/>
    </row>
    <row r="436" spans="2:29" s="10" customFormat="1" ht="15">
      <c r="B436" s="72"/>
      <c r="P436" s="11"/>
      <c r="U436" s="19"/>
      <c r="AA436" s="52"/>
      <c r="AB436" s="62"/>
      <c r="AC436" s="52"/>
    </row>
    <row r="437" spans="2:29" s="10" customFormat="1" ht="15">
      <c r="B437" s="72"/>
      <c r="P437" s="11"/>
      <c r="U437" s="19"/>
      <c r="AA437" s="52"/>
      <c r="AB437" s="62"/>
      <c r="AC437" s="52"/>
    </row>
    <row r="438" spans="2:29" s="10" customFormat="1" ht="15">
      <c r="B438" s="72"/>
      <c r="P438" s="11"/>
      <c r="U438" s="19"/>
      <c r="AA438" s="52"/>
      <c r="AB438" s="62"/>
      <c r="AC438" s="52"/>
    </row>
    <row r="439" spans="2:29" s="10" customFormat="1" ht="15">
      <c r="B439" s="72"/>
      <c r="P439" s="11"/>
      <c r="U439" s="19"/>
      <c r="AA439" s="52"/>
      <c r="AB439" s="62"/>
      <c r="AC439" s="52"/>
    </row>
    <row r="440" spans="2:29" s="10" customFormat="1" ht="15">
      <c r="B440" s="72"/>
      <c r="P440" s="11"/>
      <c r="U440" s="19"/>
      <c r="AA440" s="52"/>
      <c r="AB440" s="62"/>
      <c r="AC440" s="52"/>
    </row>
    <row r="441" spans="2:29" s="10" customFormat="1" ht="15">
      <c r="B441" s="72"/>
      <c r="P441" s="11"/>
      <c r="U441" s="19"/>
      <c r="AA441" s="52"/>
      <c r="AB441" s="62"/>
      <c r="AC441" s="52"/>
    </row>
    <row r="442" spans="2:29" s="10" customFormat="1" ht="15">
      <c r="B442" s="72"/>
      <c r="P442" s="11"/>
      <c r="U442" s="19"/>
      <c r="AA442" s="52"/>
      <c r="AB442" s="62"/>
      <c r="AC442" s="52"/>
    </row>
    <row r="443" spans="2:29" s="10" customFormat="1" ht="15">
      <c r="B443" s="72"/>
      <c r="P443" s="11"/>
      <c r="U443" s="19"/>
      <c r="AA443" s="52"/>
      <c r="AB443" s="62"/>
      <c r="AC443" s="52"/>
    </row>
    <row r="444" spans="2:29" s="10" customFormat="1" ht="15">
      <c r="B444" s="72"/>
      <c r="P444" s="11"/>
      <c r="U444" s="19"/>
      <c r="AA444" s="52"/>
      <c r="AB444" s="62"/>
      <c r="AC444" s="52"/>
    </row>
    <row r="445" spans="2:29" s="10" customFormat="1" ht="15">
      <c r="B445" s="72"/>
      <c r="P445" s="11"/>
      <c r="U445" s="19"/>
      <c r="AA445" s="52"/>
      <c r="AB445" s="62"/>
      <c r="AC445" s="52"/>
    </row>
    <row r="446" spans="2:29" s="10" customFormat="1" ht="15">
      <c r="B446" s="72"/>
      <c r="P446" s="11"/>
      <c r="U446" s="19"/>
      <c r="AA446" s="52"/>
      <c r="AB446" s="62"/>
      <c r="AC446" s="52"/>
    </row>
    <row r="447" spans="2:29" s="10" customFormat="1" ht="15">
      <c r="B447" s="72"/>
      <c r="P447" s="11"/>
      <c r="U447" s="19"/>
      <c r="AA447" s="52"/>
      <c r="AB447" s="62"/>
      <c r="AC447" s="52"/>
    </row>
    <row r="448" spans="2:29" s="10" customFormat="1" ht="15">
      <c r="B448" s="72"/>
      <c r="P448" s="11"/>
      <c r="U448" s="19"/>
      <c r="AA448" s="52"/>
      <c r="AB448" s="62"/>
      <c r="AC448" s="52"/>
    </row>
    <row r="449" spans="2:29" s="10" customFormat="1" ht="15">
      <c r="B449" s="72"/>
      <c r="P449" s="11"/>
      <c r="U449" s="19"/>
      <c r="AA449" s="52"/>
      <c r="AB449" s="62"/>
      <c r="AC449" s="52"/>
    </row>
    <row r="450" spans="2:29" s="10" customFormat="1" ht="15">
      <c r="B450" s="72"/>
      <c r="P450" s="11"/>
      <c r="U450" s="19"/>
      <c r="AA450" s="52"/>
      <c r="AB450" s="62"/>
      <c r="AC450" s="52"/>
    </row>
    <row r="451" spans="2:29" s="10" customFormat="1" ht="15">
      <c r="B451" s="72"/>
      <c r="P451" s="11"/>
      <c r="U451" s="19"/>
      <c r="AA451" s="52"/>
      <c r="AB451" s="62"/>
      <c r="AC451" s="52"/>
    </row>
    <row r="452" spans="2:29" s="10" customFormat="1" ht="15">
      <c r="B452" s="72"/>
      <c r="P452" s="11"/>
      <c r="U452" s="19"/>
      <c r="AA452" s="52"/>
      <c r="AB452" s="62"/>
      <c r="AC452" s="52"/>
    </row>
    <row r="453" spans="2:29" s="10" customFormat="1" ht="15">
      <c r="B453" s="72"/>
      <c r="P453" s="11"/>
      <c r="U453" s="19"/>
      <c r="AA453" s="52"/>
      <c r="AB453" s="62"/>
      <c r="AC453" s="52"/>
    </row>
    <row r="454" spans="2:29" s="10" customFormat="1" ht="15">
      <c r="B454" s="72"/>
      <c r="P454" s="11"/>
      <c r="U454" s="19"/>
      <c r="AA454" s="52"/>
      <c r="AB454" s="62"/>
      <c r="AC454" s="52"/>
    </row>
    <row r="455" spans="2:29" s="10" customFormat="1" ht="15">
      <c r="B455" s="72"/>
      <c r="P455" s="11"/>
      <c r="U455" s="19"/>
      <c r="AA455" s="52"/>
      <c r="AB455" s="62"/>
      <c r="AC455" s="52"/>
    </row>
    <row r="456" spans="2:29" s="10" customFormat="1" ht="15">
      <c r="B456" s="72"/>
      <c r="P456" s="11"/>
      <c r="U456" s="19"/>
      <c r="AA456" s="52"/>
      <c r="AB456" s="62"/>
      <c r="AC456" s="52"/>
    </row>
    <row r="457" spans="2:29" s="10" customFormat="1" ht="15">
      <c r="B457" s="72"/>
      <c r="P457" s="11"/>
      <c r="U457" s="19"/>
      <c r="AA457" s="52"/>
      <c r="AB457" s="62"/>
      <c r="AC457" s="52"/>
    </row>
    <row r="458" spans="2:29" s="10" customFormat="1" ht="15">
      <c r="B458" s="72"/>
      <c r="P458" s="11"/>
      <c r="U458" s="19"/>
      <c r="AA458" s="52"/>
      <c r="AB458" s="62"/>
      <c r="AC458" s="52"/>
    </row>
    <row r="459" spans="2:29" s="10" customFormat="1" ht="15">
      <c r="B459" s="72"/>
      <c r="P459" s="11"/>
      <c r="U459" s="19"/>
      <c r="AA459" s="52"/>
      <c r="AB459" s="62"/>
      <c r="AC459" s="52"/>
    </row>
    <row r="460" spans="2:29" s="10" customFormat="1" ht="15">
      <c r="B460" s="72"/>
      <c r="P460" s="11"/>
      <c r="U460" s="19"/>
      <c r="AA460" s="52"/>
      <c r="AB460" s="62"/>
      <c r="AC460" s="52"/>
    </row>
    <row r="461" spans="2:29" s="10" customFormat="1" ht="15">
      <c r="B461" s="72"/>
      <c r="P461" s="11"/>
      <c r="U461" s="19"/>
      <c r="AA461" s="52"/>
      <c r="AB461" s="62"/>
      <c r="AC461" s="52"/>
    </row>
    <row r="462" spans="2:29" s="10" customFormat="1" ht="15">
      <c r="B462" s="72"/>
      <c r="P462" s="11"/>
      <c r="U462" s="19"/>
      <c r="AA462" s="52"/>
      <c r="AB462" s="62"/>
      <c r="AC462" s="52"/>
    </row>
    <row r="463" spans="2:29" s="10" customFormat="1" ht="15">
      <c r="B463" s="72"/>
      <c r="P463" s="11"/>
      <c r="U463" s="19"/>
      <c r="AA463" s="52"/>
      <c r="AB463" s="62"/>
      <c r="AC463" s="52"/>
    </row>
    <row r="464" spans="2:29" s="10" customFormat="1" ht="15">
      <c r="B464" s="72"/>
      <c r="P464" s="11"/>
      <c r="U464" s="19"/>
      <c r="AA464" s="52"/>
      <c r="AB464" s="62"/>
      <c r="AC464" s="52"/>
    </row>
    <row r="465" spans="2:29" s="10" customFormat="1" ht="15">
      <c r="B465" s="72"/>
      <c r="P465" s="11"/>
      <c r="U465" s="19"/>
      <c r="AA465" s="52"/>
      <c r="AB465" s="62"/>
      <c r="AC465" s="52"/>
    </row>
    <row r="466" spans="2:29" s="10" customFormat="1" ht="15">
      <c r="B466" s="72"/>
      <c r="P466" s="11"/>
      <c r="U466" s="19"/>
      <c r="AA466" s="52"/>
      <c r="AB466" s="62"/>
      <c r="AC466" s="52"/>
    </row>
    <row r="467" spans="2:29" s="10" customFormat="1" ht="15">
      <c r="B467" s="72"/>
      <c r="P467" s="11"/>
      <c r="U467" s="19"/>
      <c r="AA467" s="52"/>
      <c r="AB467" s="62"/>
      <c r="AC467" s="52"/>
    </row>
    <row r="468" spans="2:29" s="10" customFormat="1" ht="15">
      <c r="B468" s="72"/>
      <c r="P468" s="11"/>
      <c r="U468" s="19"/>
      <c r="AA468" s="52"/>
      <c r="AB468" s="62"/>
      <c r="AC468" s="52"/>
    </row>
    <row r="469" spans="2:29" s="10" customFormat="1" ht="15">
      <c r="B469" s="72"/>
      <c r="P469" s="11"/>
      <c r="U469" s="19"/>
      <c r="AA469" s="52"/>
      <c r="AB469" s="62"/>
      <c r="AC469" s="52"/>
    </row>
    <row r="470" spans="2:29" s="10" customFormat="1" ht="15">
      <c r="B470" s="72"/>
      <c r="P470" s="11"/>
      <c r="U470" s="19"/>
      <c r="AA470" s="52"/>
      <c r="AB470" s="62"/>
      <c r="AC470" s="52"/>
    </row>
    <row r="471" spans="2:29" s="10" customFormat="1" ht="15">
      <c r="B471" s="72"/>
      <c r="P471" s="11"/>
      <c r="U471" s="19"/>
      <c r="AA471" s="52"/>
      <c r="AB471" s="62"/>
      <c r="AC471" s="52"/>
    </row>
    <row r="472" spans="2:29" s="10" customFormat="1" ht="15">
      <c r="B472" s="72"/>
      <c r="P472" s="11"/>
      <c r="U472" s="19"/>
      <c r="AA472" s="52"/>
      <c r="AB472" s="62"/>
      <c r="AC472" s="52"/>
    </row>
    <row r="473" spans="2:29" s="10" customFormat="1" ht="15">
      <c r="B473" s="72"/>
      <c r="P473" s="11"/>
      <c r="U473" s="19"/>
      <c r="AA473" s="52"/>
      <c r="AB473" s="62"/>
      <c r="AC473" s="52"/>
    </row>
    <row r="474" spans="2:29" s="10" customFormat="1" ht="15">
      <c r="B474" s="72"/>
      <c r="P474" s="11"/>
      <c r="U474" s="19"/>
      <c r="AA474" s="52"/>
      <c r="AB474" s="62"/>
      <c r="AC474" s="52"/>
    </row>
    <row r="475" spans="2:29" s="10" customFormat="1" ht="15">
      <c r="B475" s="72"/>
      <c r="P475" s="11"/>
      <c r="U475" s="19"/>
      <c r="AA475" s="52"/>
      <c r="AB475" s="62"/>
      <c r="AC475" s="52"/>
    </row>
    <row r="476" spans="2:29" s="10" customFormat="1" ht="15">
      <c r="B476" s="72"/>
      <c r="P476" s="11"/>
      <c r="U476" s="19"/>
      <c r="AA476" s="52"/>
      <c r="AB476" s="62"/>
      <c r="AC476" s="52"/>
    </row>
    <row r="477" spans="2:29" s="10" customFormat="1" ht="15">
      <c r="B477" s="72"/>
      <c r="P477" s="11"/>
      <c r="U477" s="19"/>
      <c r="AA477" s="52"/>
      <c r="AB477" s="62"/>
      <c r="AC477" s="52"/>
    </row>
    <row r="478" spans="2:29" s="10" customFormat="1" ht="15">
      <c r="B478" s="72"/>
      <c r="P478" s="11"/>
      <c r="U478" s="19"/>
      <c r="AA478" s="52"/>
      <c r="AB478" s="62"/>
      <c r="AC478" s="52"/>
    </row>
    <row r="479" spans="2:29" s="10" customFormat="1" ht="15">
      <c r="B479" s="72"/>
      <c r="P479" s="11"/>
      <c r="U479" s="19"/>
      <c r="AA479" s="52"/>
      <c r="AB479" s="62"/>
      <c r="AC479" s="52"/>
    </row>
    <row r="480" spans="2:29" s="10" customFormat="1" ht="15">
      <c r="B480" s="72"/>
      <c r="P480" s="11"/>
      <c r="U480" s="19"/>
      <c r="AA480" s="52"/>
      <c r="AB480" s="62"/>
      <c r="AC480" s="52"/>
    </row>
    <row r="481" spans="2:29" s="10" customFormat="1" ht="15">
      <c r="B481" s="72"/>
      <c r="P481" s="11"/>
      <c r="U481" s="19"/>
      <c r="AA481" s="52"/>
      <c r="AB481" s="62"/>
      <c r="AC481" s="52"/>
    </row>
    <row r="482" spans="2:29" s="10" customFormat="1" ht="15">
      <c r="B482" s="72"/>
      <c r="P482" s="11"/>
      <c r="U482" s="19"/>
      <c r="AA482" s="52"/>
      <c r="AB482" s="62"/>
      <c r="AC482" s="52"/>
    </row>
    <row r="483" spans="2:29" s="10" customFormat="1" ht="15">
      <c r="B483" s="72"/>
      <c r="P483" s="11"/>
      <c r="U483" s="19"/>
      <c r="AA483" s="52"/>
      <c r="AB483" s="62"/>
      <c r="AC483" s="52"/>
    </row>
    <row r="484" spans="2:29" s="10" customFormat="1" ht="15">
      <c r="B484" s="72"/>
      <c r="P484" s="11"/>
      <c r="U484" s="19"/>
      <c r="AA484" s="52"/>
      <c r="AB484" s="62"/>
      <c r="AC484" s="52"/>
    </row>
    <row r="485" spans="2:29" s="10" customFormat="1" ht="15">
      <c r="B485" s="72"/>
      <c r="P485" s="11"/>
      <c r="U485" s="19"/>
      <c r="AA485" s="52"/>
      <c r="AB485" s="62"/>
      <c r="AC485" s="52"/>
    </row>
    <row r="486" spans="2:29" s="10" customFormat="1" ht="15">
      <c r="B486" s="72"/>
      <c r="P486" s="11"/>
      <c r="U486" s="19"/>
      <c r="AA486" s="52"/>
      <c r="AB486" s="62"/>
      <c r="AC486" s="52"/>
    </row>
    <row r="487" spans="2:29" s="10" customFormat="1" ht="15">
      <c r="B487" s="72"/>
      <c r="P487" s="11"/>
      <c r="U487" s="19"/>
      <c r="AA487" s="52"/>
      <c r="AB487" s="62"/>
      <c r="AC487" s="52"/>
    </row>
    <row r="488" spans="2:29" s="10" customFormat="1" ht="15">
      <c r="B488" s="72"/>
      <c r="P488" s="11"/>
      <c r="U488" s="19"/>
      <c r="AA488" s="52"/>
      <c r="AB488" s="62"/>
      <c r="AC488" s="52"/>
    </row>
    <row r="489" spans="2:29" s="10" customFormat="1" ht="15">
      <c r="B489" s="72"/>
      <c r="P489" s="11"/>
      <c r="U489" s="19"/>
      <c r="AA489" s="52"/>
      <c r="AB489" s="62"/>
      <c r="AC489" s="52"/>
    </row>
    <row r="490" spans="2:29" s="10" customFormat="1" ht="15">
      <c r="B490" s="72"/>
      <c r="P490" s="11"/>
      <c r="U490" s="19"/>
      <c r="AA490" s="52"/>
      <c r="AB490" s="62"/>
      <c r="AC490" s="52"/>
    </row>
    <row r="491" spans="2:29" s="10" customFormat="1" ht="15">
      <c r="B491" s="72"/>
      <c r="P491" s="11"/>
      <c r="U491" s="19"/>
      <c r="AA491" s="52"/>
      <c r="AB491" s="62"/>
      <c r="AC491" s="52"/>
    </row>
    <row r="492" spans="2:29" s="10" customFormat="1" ht="15">
      <c r="B492" s="72"/>
      <c r="P492" s="11"/>
      <c r="U492" s="19"/>
      <c r="AA492" s="52"/>
      <c r="AB492" s="62"/>
      <c r="AC492" s="52"/>
    </row>
    <row r="493" spans="2:29" s="10" customFormat="1" ht="15">
      <c r="B493" s="72"/>
      <c r="P493" s="11"/>
      <c r="U493" s="19"/>
      <c r="AA493" s="52"/>
      <c r="AB493" s="62"/>
      <c r="AC493" s="52"/>
    </row>
    <row r="494" spans="2:29" s="10" customFormat="1" ht="15">
      <c r="B494" s="72"/>
      <c r="P494" s="11"/>
      <c r="U494" s="19"/>
      <c r="AA494" s="52"/>
      <c r="AB494" s="62"/>
      <c r="AC494" s="52"/>
    </row>
    <row r="495" spans="2:29" s="10" customFormat="1" ht="15">
      <c r="B495" s="72"/>
      <c r="P495" s="11"/>
      <c r="U495" s="19"/>
      <c r="AA495" s="52"/>
      <c r="AB495" s="62"/>
      <c r="AC495" s="52"/>
    </row>
    <row r="496" spans="2:29" s="10" customFormat="1" ht="15">
      <c r="B496" s="72"/>
      <c r="P496" s="11"/>
      <c r="U496" s="19"/>
      <c r="AA496" s="52"/>
      <c r="AB496" s="62"/>
      <c r="AC496" s="52"/>
    </row>
    <row r="497" spans="2:29" s="10" customFormat="1" ht="15">
      <c r="B497" s="72"/>
      <c r="P497" s="11"/>
      <c r="U497" s="19"/>
      <c r="AA497" s="52"/>
      <c r="AB497" s="62"/>
      <c r="AC497" s="52"/>
    </row>
    <row r="498" spans="2:29" s="10" customFormat="1" ht="15">
      <c r="B498" s="72"/>
      <c r="P498" s="11"/>
      <c r="U498" s="19"/>
      <c r="AA498" s="52"/>
      <c r="AB498" s="62"/>
      <c r="AC498" s="52"/>
    </row>
    <row r="499" spans="2:29" s="10" customFormat="1" ht="15">
      <c r="B499" s="72"/>
      <c r="P499" s="11"/>
      <c r="U499" s="19"/>
      <c r="AA499" s="52"/>
      <c r="AB499" s="62"/>
      <c r="AC499" s="52"/>
    </row>
    <row r="500" spans="2:29" s="10" customFormat="1" ht="15">
      <c r="B500" s="72"/>
      <c r="P500" s="11"/>
      <c r="U500" s="19"/>
      <c r="AA500" s="52"/>
      <c r="AB500" s="62"/>
      <c r="AC500" s="52"/>
    </row>
    <row r="501" spans="2:29" s="10" customFormat="1" ht="15">
      <c r="B501" s="72"/>
      <c r="P501" s="11"/>
      <c r="U501" s="19"/>
      <c r="AA501" s="52"/>
      <c r="AB501" s="62"/>
      <c r="AC501" s="52"/>
    </row>
    <row r="502" spans="2:29" s="10" customFormat="1" ht="15">
      <c r="B502" s="72"/>
      <c r="P502" s="11"/>
      <c r="U502" s="19"/>
      <c r="AA502" s="52"/>
      <c r="AB502" s="62"/>
      <c r="AC502" s="52"/>
    </row>
    <row r="503" spans="2:29" s="10" customFormat="1" ht="15">
      <c r="B503" s="72"/>
      <c r="P503" s="11"/>
      <c r="U503" s="19"/>
      <c r="AA503" s="52"/>
      <c r="AB503" s="62"/>
      <c r="AC503" s="52"/>
    </row>
    <row r="504" spans="2:29" s="10" customFormat="1" ht="15">
      <c r="B504" s="72"/>
      <c r="P504" s="11"/>
      <c r="U504" s="19"/>
      <c r="AA504" s="52"/>
      <c r="AB504" s="62"/>
      <c r="AC504" s="52"/>
    </row>
    <row r="505" spans="2:29" s="10" customFormat="1" ht="15">
      <c r="B505" s="72"/>
      <c r="P505" s="11"/>
      <c r="U505" s="19"/>
      <c r="AA505" s="52"/>
      <c r="AB505" s="62"/>
      <c r="AC505" s="52"/>
    </row>
    <row r="506" spans="2:29" s="10" customFormat="1" ht="15">
      <c r="B506" s="72"/>
      <c r="P506" s="11"/>
      <c r="U506" s="19"/>
      <c r="AA506" s="52"/>
      <c r="AB506" s="62"/>
      <c r="AC506" s="52"/>
    </row>
    <row r="507" spans="2:29" s="10" customFormat="1" ht="15">
      <c r="B507" s="72"/>
      <c r="P507" s="11"/>
      <c r="U507" s="19"/>
      <c r="AA507" s="52"/>
      <c r="AB507" s="62"/>
      <c r="AC507" s="52"/>
    </row>
    <row r="508" spans="2:29" s="10" customFormat="1" ht="15">
      <c r="B508" s="72"/>
      <c r="P508" s="11"/>
      <c r="U508" s="19"/>
      <c r="AA508" s="52"/>
      <c r="AB508" s="62"/>
      <c r="AC508" s="52"/>
    </row>
    <row r="509" spans="2:29" s="10" customFormat="1" ht="15">
      <c r="B509" s="72"/>
      <c r="P509" s="11"/>
      <c r="U509" s="19"/>
      <c r="AA509" s="52"/>
      <c r="AB509" s="62"/>
      <c r="AC509" s="52"/>
    </row>
    <row r="510" spans="2:29" s="10" customFormat="1" ht="15">
      <c r="B510" s="72"/>
      <c r="P510" s="11"/>
      <c r="U510" s="19"/>
      <c r="AA510" s="52"/>
      <c r="AB510" s="62"/>
      <c r="AC510" s="52"/>
    </row>
    <row r="511" spans="2:29" s="10" customFormat="1" ht="15">
      <c r="B511" s="72"/>
      <c r="P511" s="11"/>
      <c r="U511" s="19"/>
      <c r="AA511" s="52"/>
      <c r="AB511" s="62"/>
      <c r="AC511" s="52"/>
    </row>
    <row r="512" spans="2:29" s="10" customFormat="1" ht="15">
      <c r="B512" s="72"/>
      <c r="P512" s="11"/>
      <c r="U512" s="19"/>
      <c r="AA512" s="52"/>
      <c r="AB512" s="62"/>
      <c r="AC512" s="52"/>
    </row>
    <row r="513" spans="2:29" s="10" customFormat="1" ht="15">
      <c r="B513" s="72"/>
      <c r="P513" s="11"/>
      <c r="U513" s="19"/>
      <c r="AA513" s="52"/>
      <c r="AB513" s="62"/>
      <c r="AC513" s="52"/>
    </row>
    <row r="514" spans="2:29" s="10" customFormat="1" ht="15">
      <c r="B514" s="72"/>
      <c r="P514" s="11"/>
      <c r="U514" s="19"/>
      <c r="AA514" s="52"/>
      <c r="AB514" s="62"/>
      <c r="AC514" s="52"/>
    </row>
    <row r="515" spans="2:29" s="10" customFormat="1" ht="15">
      <c r="B515" s="72"/>
      <c r="P515" s="11"/>
      <c r="U515" s="19"/>
      <c r="AA515" s="52"/>
      <c r="AB515" s="62"/>
      <c r="AC515" s="52"/>
    </row>
    <row r="516" spans="2:29" s="10" customFormat="1" ht="15">
      <c r="B516" s="72"/>
      <c r="P516" s="11"/>
      <c r="U516" s="19"/>
      <c r="AA516" s="52"/>
      <c r="AB516" s="62"/>
      <c r="AC516" s="52"/>
    </row>
    <row r="517" spans="2:29" s="10" customFormat="1" ht="15">
      <c r="B517" s="72"/>
      <c r="P517" s="11"/>
      <c r="U517" s="19"/>
      <c r="AA517" s="52"/>
      <c r="AB517" s="62"/>
      <c r="AC517" s="52"/>
    </row>
    <row r="518" spans="2:29" s="10" customFormat="1" ht="15">
      <c r="B518" s="72"/>
      <c r="P518" s="11"/>
      <c r="U518" s="19"/>
      <c r="AA518" s="52"/>
      <c r="AB518" s="62"/>
      <c r="AC518" s="52"/>
    </row>
    <row r="519" spans="2:29" s="10" customFormat="1" ht="15">
      <c r="B519" s="72"/>
      <c r="P519" s="11"/>
      <c r="U519" s="19"/>
      <c r="AA519" s="52"/>
      <c r="AB519" s="62"/>
      <c r="AC519" s="52"/>
    </row>
    <row r="520" spans="2:29" s="10" customFormat="1" ht="15">
      <c r="B520" s="72"/>
      <c r="P520" s="11"/>
      <c r="U520" s="19"/>
      <c r="AA520" s="52"/>
      <c r="AB520" s="62"/>
      <c r="AC520" s="52"/>
    </row>
    <row r="521" spans="2:29" s="10" customFormat="1" ht="15">
      <c r="B521" s="72"/>
      <c r="P521" s="11"/>
      <c r="U521" s="19"/>
      <c r="AA521" s="52"/>
      <c r="AB521" s="62"/>
      <c r="AC521" s="52"/>
    </row>
    <row r="522" spans="2:29" s="10" customFormat="1" ht="15">
      <c r="B522" s="72"/>
      <c r="P522" s="11"/>
      <c r="U522" s="19"/>
      <c r="AA522" s="52"/>
      <c r="AB522" s="62"/>
      <c r="AC522" s="52"/>
    </row>
    <row r="523" spans="2:29" s="10" customFormat="1" ht="15">
      <c r="B523" s="72"/>
      <c r="P523" s="11"/>
      <c r="U523" s="19"/>
      <c r="AA523" s="52"/>
      <c r="AB523" s="62"/>
      <c r="AC523" s="52"/>
    </row>
    <row r="524" spans="2:29" s="10" customFormat="1" ht="15">
      <c r="B524" s="72"/>
      <c r="P524" s="11"/>
      <c r="U524" s="19"/>
      <c r="AA524" s="52"/>
      <c r="AB524" s="62"/>
      <c r="AC524" s="52"/>
    </row>
    <row r="525" spans="2:29" s="10" customFormat="1" ht="15">
      <c r="B525" s="72"/>
      <c r="P525" s="11"/>
      <c r="U525" s="19"/>
      <c r="AA525" s="52"/>
      <c r="AB525" s="62"/>
      <c r="AC525" s="52"/>
    </row>
    <row r="526" spans="2:29" s="10" customFormat="1" ht="15">
      <c r="B526" s="72"/>
      <c r="P526" s="11"/>
      <c r="U526" s="19"/>
      <c r="AA526" s="52"/>
      <c r="AB526" s="62"/>
      <c r="AC526" s="52"/>
    </row>
    <row r="527" spans="2:29" s="10" customFormat="1" ht="15">
      <c r="B527" s="72"/>
      <c r="P527" s="11"/>
      <c r="U527" s="19"/>
      <c r="AA527" s="52"/>
      <c r="AB527" s="62"/>
      <c r="AC527" s="52"/>
    </row>
    <row r="528" spans="2:29" s="10" customFormat="1" ht="15">
      <c r="B528" s="72"/>
      <c r="P528" s="11"/>
      <c r="U528" s="19"/>
      <c r="AA528" s="52"/>
      <c r="AB528" s="62"/>
      <c r="AC528" s="52"/>
    </row>
    <row r="529" spans="2:29" s="10" customFormat="1" ht="15">
      <c r="B529" s="72"/>
      <c r="P529" s="11"/>
      <c r="U529" s="19"/>
      <c r="AA529" s="52"/>
      <c r="AB529" s="62"/>
      <c r="AC529" s="52"/>
    </row>
    <row r="530" spans="2:29" s="10" customFormat="1" ht="15">
      <c r="B530" s="72"/>
      <c r="P530" s="11"/>
      <c r="U530" s="19"/>
      <c r="AA530" s="52"/>
      <c r="AB530" s="62"/>
      <c r="AC530" s="52"/>
    </row>
    <row r="531" spans="2:29" s="10" customFormat="1" ht="15">
      <c r="B531" s="72"/>
      <c r="P531" s="11"/>
      <c r="U531" s="19"/>
      <c r="AA531" s="52"/>
      <c r="AB531" s="62"/>
      <c r="AC531" s="52"/>
    </row>
    <row r="532" spans="2:29" s="10" customFormat="1" ht="15">
      <c r="B532" s="72"/>
      <c r="P532" s="11"/>
      <c r="U532" s="19"/>
      <c r="AA532" s="52"/>
      <c r="AB532" s="62"/>
      <c r="AC532" s="52"/>
    </row>
    <row r="533" spans="2:29" s="10" customFormat="1" ht="15">
      <c r="B533" s="72"/>
      <c r="P533" s="11"/>
      <c r="U533" s="19"/>
      <c r="AA533" s="52"/>
      <c r="AB533" s="62"/>
      <c r="AC533" s="52"/>
    </row>
    <row r="534" spans="2:29" s="10" customFormat="1" ht="15">
      <c r="B534" s="72"/>
      <c r="P534" s="11"/>
      <c r="U534" s="19"/>
      <c r="AA534" s="52"/>
      <c r="AB534" s="62"/>
      <c r="AC534" s="52"/>
    </row>
    <row r="535" spans="2:29" s="10" customFormat="1" ht="15">
      <c r="B535" s="72"/>
      <c r="P535" s="11"/>
      <c r="U535" s="19"/>
      <c r="AA535" s="52"/>
      <c r="AB535" s="62"/>
      <c r="AC535" s="52"/>
    </row>
    <row r="536" spans="2:29" s="10" customFormat="1" ht="15">
      <c r="B536" s="72"/>
      <c r="P536" s="11"/>
      <c r="U536" s="19"/>
      <c r="AA536" s="52"/>
      <c r="AB536" s="62"/>
      <c r="AC536" s="52"/>
    </row>
    <row r="537" spans="2:29" s="10" customFormat="1" ht="15">
      <c r="B537" s="72"/>
      <c r="P537" s="11"/>
      <c r="U537" s="19"/>
      <c r="AA537" s="52"/>
      <c r="AB537" s="62"/>
      <c r="AC537" s="52"/>
    </row>
    <row r="538" spans="2:29" s="10" customFormat="1" ht="15">
      <c r="B538" s="72"/>
      <c r="P538" s="11"/>
      <c r="U538" s="19"/>
      <c r="AA538" s="52"/>
      <c r="AB538" s="62"/>
      <c r="AC538" s="52"/>
    </row>
    <row r="539" spans="2:29" s="10" customFormat="1" ht="15">
      <c r="B539" s="72"/>
      <c r="P539" s="11"/>
      <c r="U539" s="19"/>
      <c r="AA539" s="52"/>
      <c r="AB539" s="62"/>
      <c r="AC539" s="52"/>
    </row>
    <row r="540" spans="2:29" s="10" customFormat="1" ht="15">
      <c r="B540" s="72"/>
      <c r="P540" s="11"/>
      <c r="U540" s="19"/>
      <c r="AA540" s="52"/>
      <c r="AB540" s="62"/>
      <c r="AC540" s="52"/>
    </row>
    <row r="541" spans="2:29" s="10" customFormat="1" ht="15">
      <c r="B541" s="72"/>
      <c r="P541" s="11"/>
      <c r="U541" s="19"/>
      <c r="AA541" s="52"/>
      <c r="AB541" s="62"/>
      <c r="AC541" s="52"/>
    </row>
    <row r="542" spans="2:29" s="10" customFormat="1" ht="15">
      <c r="B542" s="72"/>
      <c r="P542" s="11"/>
      <c r="U542" s="19"/>
      <c r="AA542" s="52"/>
      <c r="AB542" s="62"/>
      <c r="AC542" s="52"/>
    </row>
    <row r="543" spans="2:29" s="10" customFormat="1" ht="15">
      <c r="B543" s="72"/>
      <c r="P543" s="11"/>
      <c r="U543" s="19"/>
      <c r="AA543" s="52"/>
      <c r="AB543" s="62"/>
      <c r="AC543" s="52"/>
    </row>
    <row r="544" spans="2:29" s="10" customFormat="1" ht="15">
      <c r="B544" s="72"/>
      <c r="P544" s="11"/>
      <c r="U544" s="19"/>
      <c r="AA544" s="52"/>
      <c r="AB544" s="62"/>
      <c r="AC544" s="52"/>
    </row>
    <row r="545" spans="2:29" s="10" customFormat="1" ht="15">
      <c r="B545" s="72"/>
      <c r="P545" s="11"/>
      <c r="U545" s="19"/>
      <c r="AA545" s="52"/>
      <c r="AB545" s="62"/>
      <c r="AC545" s="52"/>
    </row>
    <row r="546" spans="2:29" s="10" customFormat="1" ht="15">
      <c r="B546" s="72"/>
      <c r="P546" s="11"/>
      <c r="U546" s="19"/>
      <c r="AA546" s="52"/>
      <c r="AB546" s="62"/>
      <c r="AC546" s="52"/>
    </row>
    <row r="547" spans="2:29" s="10" customFormat="1" ht="15">
      <c r="B547" s="72"/>
      <c r="P547" s="11"/>
      <c r="U547" s="19"/>
      <c r="AA547" s="52"/>
      <c r="AB547" s="62"/>
      <c r="AC547" s="52"/>
    </row>
    <row r="548" spans="2:29" s="10" customFormat="1" ht="15">
      <c r="B548" s="72"/>
      <c r="P548" s="11"/>
      <c r="U548" s="19"/>
      <c r="AA548" s="52"/>
      <c r="AB548" s="62"/>
      <c r="AC548" s="52"/>
    </row>
    <row r="549" spans="2:29" s="10" customFormat="1" ht="15">
      <c r="B549" s="72"/>
      <c r="P549" s="11"/>
      <c r="U549" s="19"/>
      <c r="AA549" s="52"/>
      <c r="AB549" s="62"/>
      <c r="AC549" s="52"/>
    </row>
    <row r="550" spans="2:29" s="10" customFormat="1" ht="15">
      <c r="B550" s="72"/>
      <c r="P550" s="11"/>
      <c r="U550" s="19"/>
      <c r="AA550" s="52"/>
      <c r="AB550" s="62"/>
      <c r="AC550" s="52"/>
    </row>
    <row r="551" spans="2:29" s="10" customFormat="1" ht="15">
      <c r="B551" s="72"/>
      <c r="P551" s="11"/>
      <c r="U551" s="19"/>
      <c r="AA551" s="52"/>
      <c r="AB551" s="62"/>
      <c r="AC551" s="52"/>
    </row>
    <row r="552" spans="2:29" s="10" customFormat="1" ht="15">
      <c r="B552" s="72"/>
      <c r="P552" s="11"/>
      <c r="U552" s="19"/>
      <c r="AA552" s="52"/>
      <c r="AB552" s="62"/>
      <c r="AC552" s="52"/>
    </row>
    <row r="553" spans="2:29" s="10" customFormat="1" ht="15">
      <c r="B553" s="72"/>
      <c r="P553" s="11"/>
      <c r="U553" s="19"/>
      <c r="AA553" s="52"/>
      <c r="AB553" s="62"/>
      <c r="AC553" s="52"/>
    </row>
    <row r="554" spans="2:29" s="10" customFormat="1" ht="15">
      <c r="B554" s="72"/>
      <c r="P554" s="11"/>
      <c r="U554" s="19"/>
      <c r="AA554" s="52"/>
      <c r="AB554" s="62"/>
      <c r="AC554" s="52"/>
    </row>
    <row r="555" spans="2:29" s="10" customFormat="1" ht="15">
      <c r="B555" s="72"/>
      <c r="P555" s="11"/>
      <c r="U555" s="19"/>
      <c r="AA555" s="52"/>
      <c r="AB555" s="62"/>
      <c r="AC555" s="52"/>
    </row>
    <row r="556" spans="2:29" s="10" customFormat="1" ht="15">
      <c r="B556" s="72"/>
      <c r="P556" s="11"/>
      <c r="U556" s="19"/>
      <c r="AA556" s="52"/>
      <c r="AB556" s="62"/>
      <c r="AC556" s="52"/>
    </row>
    <row r="557" spans="2:29" s="10" customFormat="1" ht="15">
      <c r="B557" s="72"/>
      <c r="P557" s="11"/>
      <c r="U557" s="19"/>
      <c r="AA557" s="52"/>
      <c r="AB557" s="62"/>
      <c r="AC557" s="52"/>
    </row>
    <row r="558" spans="2:29" s="10" customFormat="1" ht="15">
      <c r="B558" s="72"/>
      <c r="P558" s="11"/>
      <c r="U558" s="19"/>
      <c r="AA558" s="52"/>
      <c r="AB558" s="62"/>
      <c r="AC558" s="52"/>
    </row>
    <row r="559" spans="2:29" s="10" customFormat="1" ht="15">
      <c r="B559" s="72"/>
      <c r="P559" s="11"/>
      <c r="U559" s="19"/>
      <c r="AA559" s="52"/>
      <c r="AB559" s="62"/>
      <c r="AC559" s="52"/>
    </row>
    <row r="560" spans="2:29" s="10" customFormat="1" ht="15">
      <c r="B560" s="72"/>
      <c r="P560" s="11"/>
      <c r="U560" s="19"/>
      <c r="AA560" s="52"/>
      <c r="AB560" s="62"/>
      <c r="AC560" s="52"/>
    </row>
    <row r="561" spans="2:29" s="10" customFormat="1" ht="15">
      <c r="B561" s="72"/>
      <c r="P561" s="11"/>
      <c r="U561" s="19"/>
      <c r="AA561" s="52"/>
      <c r="AB561" s="62"/>
      <c r="AC561" s="52"/>
    </row>
    <row r="562" spans="2:29" s="10" customFormat="1" ht="15">
      <c r="B562" s="72"/>
      <c r="P562" s="11"/>
      <c r="U562" s="19"/>
      <c r="AA562" s="52"/>
      <c r="AB562" s="62"/>
      <c r="AC562" s="52"/>
    </row>
    <row r="563" spans="2:29" s="10" customFormat="1" ht="15">
      <c r="B563" s="72"/>
      <c r="P563" s="11"/>
      <c r="U563" s="19"/>
      <c r="AA563" s="52"/>
      <c r="AB563" s="62"/>
      <c r="AC563" s="52"/>
    </row>
    <row r="564" spans="2:29" s="10" customFormat="1" ht="15">
      <c r="B564" s="72"/>
      <c r="P564" s="11"/>
      <c r="U564" s="19"/>
      <c r="AA564" s="52"/>
      <c r="AB564" s="62"/>
      <c r="AC564" s="52"/>
    </row>
    <row r="565" spans="2:29" s="10" customFormat="1" ht="15">
      <c r="B565" s="72"/>
      <c r="P565" s="11"/>
      <c r="U565" s="19"/>
      <c r="AA565" s="52"/>
      <c r="AB565" s="62"/>
      <c r="AC565" s="52"/>
    </row>
    <row r="566" spans="2:29" s="10" customFormat="1" ht="15">
      <c r="B566" s="72"/>
      <c r="P566" s="11"/>
      <c r="U566" s="19"/>
      <c r="AA566" s="52"/>
      <c r="AB566" s="62"/>
      <c r="AC566" s="52"/>
    </row>
    <row r="567" spans="2:29" s="10" customFormat="1" ht="15">
      <c r="B567" s="72"/>
      <c r="P567" s="11"/>
      <c r="U567" s="19"/>
      <c r="AA567" s="52"/>
      <c r="AB567" s="62"/>
      <c r="AC567" s="52"/>
    </row>
    <row r="568" spans="2:29" s="10" customFormat="1" ht="15">
      <c r="B568" s="72"/>
      <c r="P568" s="11"/>
      <c r="U568" s="19"/>
      <c r="AA568" s="52"/>
      <c r="AB568" s="62"/>
      <c r="AC568" s="52"/>
    </row>
    <row r="569" spans="2:29" s="10" customFormat="1" ht="15">
      <c r="B569" s="72"/>
      <c r="P569" s="11"/>
      <c r="U569" s="19"/>
      <c r="AA569" s="52"/>
      <c r="AB569" s="62"/>
      <c r="AC569" s="52"/>
    </row>
    <row r="570" spans="2:29" s="10" customFormat="1" ht="15">
      <c r="B570" s="72"/>
      <c r="P570" s="11"/>
      <c r="U570" s="19"/>
      <c r="AA570" s="52"/>
      <c r="AB570" s="62"/>
      <c r="AC570" s="52"/>
    </row>
    <row r="571" spans="2:29" s="10" customFormat="1" ht="15">
      <c r="B571" s="72"/>
      <c r="P571" s="11"/>
      <c r="U571" s="19"/>
      <c r="AA571" s="52"/>
      <c r="AB571" s="62"/>
      <c r="AC571" s="52"/>
    </row>
    <row r="572" spans="2:29" s="10" customFormat="1" ht="15">
      <c r="B572" s="72"/>
      <c r="P572" s="11"/>
      <c r="U572" s="19"/>
      <c r="AA572" s="52"/>
      <c r="AB572" s="62"/>
      <c r="AC572" s="52"/>
    </row>
    <row r="573" spans="2:29" s="10" customFormat="1" ht="15">
      <c r="B573" s="72"/>
      <c r="P573" s="11"/>
      <c r="U573" s="19"/>
      <c r="AA573" s="52"/>
      <c r="AB573" s="62"/>
      <c r="AC573" s="52"/>
    </row>
    <row r="574" spans="2:29" s="10" customFormat="1" ht="15">
      <c r="B574" s="72"/>
      <c r="P574" s="11"/>
      <c r="U574" s="19"/>
      <c r="AA574" s="52"/>
      <c r="AB574" s="62"/>
      <c r="AC574" s="52"/>
    </row>
    <row r="575" spans="2:29" s="10" customFormat="1" ht="15">
      <c r="B575" s="72"/>
      <c r="P575" s="11"/>
      <c r="U575" s="19"/>
      <c r="AA575" s="52"/>
      <c r="AB575" s="62"/>
      <c r="AC575" s="52"/>
    </row>
    <row r="576" spans="2:29" s="10" customFormat="1" ht="15">
      <c r="B576" s="72"/>
      <c r="P576" s="11"/>
      <c r="U576" s="19"/>
      <c r="AA576" s="52"/>
      <c r="AB576" s="62"/>
      <c r="AC576" s="52"/>
    </row>
    <row r="577" spans="2:29" s="10" customFormat="1" ht="15">
      <c r="B577" s="72"/>
      <c r="P577" s="11"/>
      <c r="U577" s="19"/>
      <c r="AA577" s="52"/>
      <c r="AB577" s="62"/>
      <c r="AC577" s="52"/>
    </row>
    <row r="578" spans="2:29" s="10" customFormat="1" ht="15">
      <c r="B578" s="72"/>
      <c r="P578" s="11"/>
      <c r="U578" s="19"/>
      <c r="AA578" s="52"/>
      <c r="AB578" s="62"/>
      <c r="AC578" s="52"/>
    </row>
    <row r="579" spans="2:29" s="10" customFormat="1" ht="15">
      <c r="B579" s="72"/>
      <c r="P579" s="11"/>
      <c r="U579" s="19"/>
      <c r="AA579" s="52"/>
      <c r="AB579" s="62"/>
      <c r="AC579" s="52"/>
    </row>
    <row r="580" spans="2:29" s="10" customFormat="1" ht="15">
      <c r="B580" s="72"/>
      <c r="P580" s="11"/>
      <c r="U580" s="19"/>
      <c r="AA580" s="52"/>
      <c r="AB580" s="62"/>
      <c r="AC580" s="52"/>
    </row>
    <row r="581" spans="2:29" s="10" customFormat="1" ht="15">
      <c r="B581" s="72"/>
      <c r="P581" s="11"/>
      <c r="U581" s="19"/>
      <c r="AA581" s="52"/>
      <c r="AB581" s="62"/>
      <c r="AC581" s="52"/>
    </row>
    <row r="582" spans="2:29" s="10" customFormat="1" ht="15">
      <c r="B582" s="72"/>
      <c r="P582" s="11"/>
      <c r="U582" s="19"/>
      <c r="AA582" s="52"/>
      <c r="AB582" s="62"/>
      <c r="AC582" s="52"/>
    </row>
    <row r="583" spans="2:29" s="10" customFormat="1" ht="15">
      <c r="B583" s="72"/>
      <c r="P583" s="11"/>
      <c r="U583" s="19"/>
      <c r="AA583" s="52"/>
      <c r="AB583" s="62"/>
      <c r="AC583" s="52"/>
    </row>
    <row r="584" spans="2:29" s="10" customFormat="1" ht="15">
      <c r="B584" s="72"/>
      <c r="P584" s="11"/>
      <c r="U584" s="19"/>
      <c r="AA584" s="52"/>
      <c r="AB584" s="62"/>
      <c r="AC584" s="52"/>
    </row>
    <row r="585" spans="2:29" s="10" customFormat="1" ht="15">
      <c r="B585" s="72"/>
      <c r="P585" s="11"/>
      <c r="U585" s="19"/>
      <c r="AA585" s="52"/>
      <c r="AB585" s="62"/>
      <c r="AC585" s="52"/>
    </row>
    <row r="586" spans="2:29" s="10" customFormat="1" ht="15">
      <c r="B586" s="72"/>
      <c r="P586" s="11"/>
      <c r="U586" s="19"/>
      <c r="AA586" s="52"/>
      <c r="AB586" s="62"/>
      <c r="AC586" s="52"/>
    </row>
    <row r="587" spans="2:29" s="10" customFormat="1" ht="15">
      <c r="B587" s="72"/>
      <c r="P587" s="11"/>
      <c r="U587" s="19"/>
      <c r="AA587" s="52"/>
      <c r="AB587" s="62"/>
      <c r="AC587" s="52"/>
    </row>
    <row r="588" spans="2:29" s="10" customFormat="1" ht="15">
      <c r="B588" s="72"/>
      <c r="P588" s="11"/>
      <c r="U588" s="19"/>
      <c r="AA588" s="52"/>
      <c r="AB588" s="62"/>
      <c r="AC588" s="52"/>
    </row>
    <row r="589" spans="2:29" s="10" customFormat="1" ht="15">
      <c r="B589" s="72"/>
      <c r="P589" s="11"/>
      <c r="U589" s="19"/>
      <c r="AA589" s="52"/>
      <c r="AB589" s="62"/>
      <c r="AC589" s="52"/>
    </row>
    <row r="590" spans="2:29" s="10" customFormat="1" ht="15">
      <c r="B590" s="72"/>
      <c r="P590" s="11"/>
      <c r="U590" s="19"/>
      <c r="AA590" s="52"/>
      <c r="AB590" s="62"/>
      <c r="AC590" s="52"/>
    </row>
    <row r="591" spans="2:29" s="10" customFormat="1" ht="15">
      <c r="B591" s="72"/>
      <c r="P591" s="11"/>
      <c r="U591" s="19"/>
      <c r="AA591" s="52"/>
      <c r="AB591" s="62"/>
      <c r="AC591" s="52"/>
    </row>
    <row r="592" spans="2:29" s="10" customFormat="1" ht="15">
      <c r="B592" s="72"/>
      <c r="P592" s="11"/>
      <c r="U592" s="19"/>
      <c r="AA592" s="52"/>
      <c r="AB592" s="62"/>
      <c r="AC592" s="52"/>
    </row>
    <row r="593" spans="2:29" s="10" customFormat="1" ht="15">
      <c r="B593" s="72"/>
      <c r="P593" s="11"/>
      <c r="U593" s="19"/>
      <c r="AA593" s="52"/>
      <c r="AB593" s="62"/>
      <c r="AC593" s="52"/>
    </row>
    <row r="594" spans="2:29" s="10" customFormat="1" ht="15">
      <c r="B594" s="72"/>
      <c r="P594" s="11"/>
      <c r="U594" s="19"/>
      <c r="AA594" s="52"/>
      <c r="AB594" s="62"/>
      <c r="AC594" s="52"/>
    </row>
    <row r="595" spans="2:29" s="10" customFormat="1" ht="15">
      <c r="B595" s="72"/>
      <c r="P595" s="11"/>
      <c r="U595" s="19"/>
      <c r="AA595" s="52"/>
      <c r="AB595" s="62"/>
      <c r="AC595" s="52"/>
    </row>
    <row r="596" spans="2:29" s="10" customFormat="1" ht="15">
      <c r="B596" s="72"/>
      <c r="P596" s="11"/>
      <c r="U596" s="19"/>
      <c r="AA596" s="52"/>
      <c r="AB596" s="62"/>
      <c r="AC596" s="52"/>
    </row>
    <row r="597" spans="2:29" s="10" customFormat="1" ht="15">
      <c r="B597" s="72"/>
      <c r="P597" s="11"/>
      <c r="U597" s="19"/>
      <c r="AA597" s="52"/>
      <c r="AB597" s="62"/>
      <c r="AC597" s="52"/>
    </row>
    <row r="598" spans="2:29" s="10" customFormat="1" ht="15">
      <c r="B598" s="72"/>
      <c r="P598" s="11"/>
      <c r="U598" s="19"/>
      <c r="AA598" s="52"/>
      <c r="AB598" s="62"/>
      <c r="AC598" s="52"/>
    </row>
    <row r="599" spans="2:29" s="10" customFormat="1" ht="15">
      <c r="B599" s="72"/>
      <c r="P599" s="11"/>
      <c r="U599" s="19"/>
      <c r="AA599" s="52"/>
      <c r="AB599" s="62"/>
      <c r="AC599" s="52"/>
    </row>
    <row r="600" spans="2:29" s="10" customFormat="1" ht="15">
      <c r="B600" s="72"/>
      <c r="P600" s="11"/>
      <c r="U600" s="19"/>
      <c r="AA600" s="52"/>
      <c r="AB600" s="62"/>
      <c r="AC600" s="52"/>
    </row>
    <row r="601" spans="2:29" s="10" customFormat="1" ht="15">
      <c r="B601" s="72"/>
      <c r="P601" s="11"/>
      <c r="U601" s="19"/>
      <c r="AA601" s="52"/>
      <c r="AB601" s="62"/>
      <c r="AC601" s="52"/>
    </row>
    <row r="602" spans="2:29" s="10" customFormat="1" ht="15">
      <c r="B602" s="72"/>
      <c r="P602" s="11"/>
      <c r="U602" s="19"/>
      <c r="AA602" s="52"/>
      <c r="AB602" s="62"/>
      <c r="AC602" s="52"/>
    </row>
    <row r="603" spans="2:29" s="10" customFormat="1" ht="15">
      <c r="B603" s="72"/>
      <c r="P603" s="11"/>
      <c r="U603" s="19"/>
      <c r="AA603" s="52"/>
      <c r="AB603" s="62"/>
      <c r="AC603" s="52"/>
    </row>
    <row r="604" spans="2:29" s="10" customFormat="1" ht="15">
      <c r="B604" s="72"/>
      <c r="P604" s="11"/>
      <c r="U604" s="19"/>
      <c r="AA604" s="52"/>
      <c r="AB604" s="62"/>
      <c r="AC604" s="52"/>
    </row>
    <row r="605" spans="2:29" s="10" customFormat="1" ht="15">
      <c r="B605" s="72"/>
      <c r="P605" s="11"/>
      <c r="U605" s="19"/>
      <c r="AA605" s="52"/>
      <c r="AB605" s="62"/>
      <c r="AC605" s="52"/>
    </row>
    <row r="606" spans="2:29" s="10" customFormat="1" ht="15">
      <c r="B606" s="72"/>
      <c r="P606" s="11"/>
      <c r="U606" s="19"/>
      <c r="AA606" s="52"/>
      <c r="AB606" s="62"/>
      <c r="AC606" s="52"/>
    </row>
    <row r="607" spans="2:29" s="10" customFormat="1" ht="15">
      <c r="B607" s="72"/>
      <c r="P607" s="11"/>
      <c r="U607" s="19"/>
      <c r="AA607" s="52"/>
      <c r="AB607" s="62"/>
      <c r="AC607" s="52"/>
    </row>
    <row r="608" spans="2:29" s="10" customFormat="1" ht="15">
      <c r="B608" s="72"/>
      <c r="P608" s="11"/>
      <c r="U608" s="19"/>
      <c r="AA608" s="52"/>
      <c r="AB608" s="62"/>
      <c r="AC608" s="52"/>
    </row>
    <row r="609" spans="2:29" s="10" customFormat="1" ht="15">
      <c r="B609" s="72"/>
      <c r="P609" s="11"/>
      <c r="U609" s="19"/>
      <c r="AA609" s="52"/>
      <c r="AB609" s="62"/>
      <c r="AC609" s="52"/>
    </row>
    <row r="610" spans="2:29" s="10" customFormat="1" ht="15">
      <c r="B610" s="72"/>
      <c r="P610" s="11"/>
      <c r="U610" s="19"/>
      <c r="AA610" s="52"/>
      <c r="AB610" s="62"/>
      <c r="AC610" s="52"/>
    </row>
    <row r="611" spans="2:29" s="10" customFormat="1" ht="15">
      <c r="B611" s="72"/>
      <c r="P611" s="11"/>
      <c r="U611" s="19"/>
      <c r="AA611" s="52"/>
      <c r="AB611" s="62"/>
      <c r="AC611" s="52"/>
    </row>
    <row r="612" spans="2:29" s="10" customFormat="1" ht="15">
      <c r="B612" s="72"/>
      <c r="P612" s="11"/>
      <c r="U612" s="19"/>
      <c r="AA612" s="52"/>
      <c r="AB612" s="62"/>
      <c r="AC612" s="52"/>
    </row>
    <row r="613" spans="2:29" s="10" customFormat="1" ht="15">
      <c r="B613" s="72"/>
      <c r="P613" s="11"/>
      <c r="U613" s="19"/>
      <c r="AA613" s="52"/>
      <c r="AB613" s="62"/>
      <c r="AC613" s="52"/>
    </row>
    <row r="614" spans="2:29" s="10" customFormat="1" ht="15">
      <c r="B614" s="72"/>
      <c r="P614" s="11"/>
      <c r="U614" s="19"/>
      <c r="AA614" s="52"/>
      <c r="AB614" s="62"/>
      <c r="AC614" s="52"/>
    </row>
    <row r="615" spans="2:29" s="10" customFormat="1" ht="15">
      <c r="B615" s="72"/>
      <c r="P615" s="11"/>
      <c r="U615" s="19"/>
      <c r="AA615" s="52"/>
      <c r="AB615" s="62"/>
      <c r="AC615" s="52"/>
    </row>
    <row r="616" spans="2:29" s="10" customFormat="1" ht="15">
      <c r="B616" s="72"/>
      <c r="P616" s="11"/>
      <c r="U616" s="19"/>
      <c r="AA616" s="52"/>
      <c r="AB616" s="62"/>
      <c r="AC616" s="52"/>
    </row>
    <row r="617" spans="2:29" s="10" customFormat="1" ht="15">
      <c r="B617" s="72"/>
      <c r="P617" s="11"/>
      <c r="U617" s="19"/>
      <c r="AA617" s="52"/>
      <c r="AB617" s="62"/>
      <c r="AC617" s="52"/>
    </row>
    <row r="618" spans="2:29" s="10" customFormat="1" ht="15">
      <c r="B618" s="72"/>
      <c r="P618" s="11"/>
      <c r="U618" s="19"/>
      <c r="AA618" s="52"/>
      <c r="AB618" s="62"/>
      <c r="AC618" s="52"/>
    </row>
    <row r="619" spans="2:29" s="10" customFormat="1" ht="15">
      <c r="B619" s="72"/>
      <c r="P619" s="11"/>
      <c r="U619" s="19"/>
      <c r="AA619" s="52"/>
      <c r="AB619" s="62"/>
      <c r="AC619" s="52"/>
    </row>
    <row r="620" spans="2:29" s="10" customFormat="1" ht="15">
      <c r="B620" s="72"/>
      <c r="P620" s="11"/>
      <c r="U620" s="19"/>
      <c r="AA620" s="52"/>
      <c r="AB620" s="62"/>
      <c r="AC620" s="52"/>
    </row>
    <row r="621" spans="2:29" s="10" customFormat="1" ht="15">
      <c r="B621" s="72"/>
      <c r="P621" s="11"/>
      <c r="U621" s="19"/>
      <c r="AA621" s="52"/>
      <c r="AB621" s="62"/>
      <c r="AC621" s="52"/>
    </row>
    <row r="622" spans="2:29" s="10" customFormat="1" ht="15">
      <c r="B622" s="72"/>
      <c r="P622" s="11"/>
      <c r="U622" s="19"/>
      <c r="AA622" s="52"/>
      <c r="AB622" s="62"/>
      <c r="AC622" s="52"/>
    </row>
    <row r="623" spans="2:29" s="10" customFormat="1" ht="15">
      <c r="B623" s="72"/>
      <c r="P623" s="11"/>
      <c r="U623" s="19"/>
      <c r="AA623" s="52"/>
      <c r="AB623" s="62"/>
      <c r="AC623" s="52"/>
    </row>
    <row r="624" spans="2:29" s="10" customFormat="1" ht="15">
      <c r="B624" s="72"/>
      <c r="P624" s="11"/>
      <c r="U624" s="19"/>
      <c r="AA624" s="52"/>
      <c r="AB624" s="62"/>
      <c r="AC624" s="52"/>
    </row>
    <row r="625" spans="2:29" s="10" customFormat="1" ht="15">
      <c r="B625" s="72"/>
      <c r="P625" s="11"/>
      <c r="U625" s="19"/>
      <c r="AA625" s="52"/>
      <c r="AB625" s="62"/>
      <c r="AC625" s="52"/>
    </row>
    <row r="626" spans="2:29" s="10" customFormat="1" ht="15">
      <c r="B626" s="72"/>
      <c r="P626" s="11"/>
      <c r="U626" s="19"/>
      <c r="AA626" s="52"/>
      <c r="AB626" s="62"/>
      <c r="AC626" s="52"/>
    </row>
    <row r="627" spans="2:29" s="10" customFormat="1" ht="15">
      <c r="B627" s="72"/>
      <c r="P627" s="11"/>
      <c r="U627" s="19"/>
      <c r="AA627" s="52"/>
      <c r="AB627" s="62"/>
      <c r="AC627" s="52"/>
    </row>
    <row r="628" spans="2:29" s="10" customFormat="1" ht="15">
      <c r="B628" s="72"/>
      <c r="P628" s="11"/>
      <c r="U628" s="19"/>
      <c r="AA628" s="52"/>
      <c r="AB628" s="62"/>
      <c r="AC628" s="52"/>
    </row>
    <row r="629" spans="2:29" s="10" customFormat="1" ht="15">
      <c r="B629" s="72"/>
      <c r="P629" s="11"/>
      <c r="U629" s="19"/>
      <c r="AA629" s="52"/>
      <c r="AB629" s="62"/>
      <c r="AC629" s="52"/>
    </row>
    <row r="630" spans="2:29" s="10" customFormat="1" ht="15">
      <c r="B630" s="72"/>
      <c r="P630" s="11"/>
      <c r="U630" s="19"/>
      <c r="AA630" s="52"/>
      <c r="AB630" s="62"/>
      <c r="AC630" s="52"/>
    </row>
    <row r="631" spans="2:29" s="10" customFormat="1" ht="15">
      <c r="B631" s="72"/>
      <c r="P631" s="11"/>
      <c r="U631" s="19"/>
      <c r="AA631" s="52"/>
      <c r="AB631" s="62"/>
      <c r="AC631" s="52"/>
    </row>
    <row r="632" spans="2:29" s="10" customFormat="1" ht="15">
      <c r="B632" s="72"/>
      <c r="P632" s="11"/>
      <c r="U632" s="19"/>
      <c r="AA632" s="52"/>
      <c r="AB632" s="62"/>
      <c r="AC632" s="52"/>
    </row>
    <row r="633" spans="2:29" s="10" customFormat="1" ht="15">
      <c r="B633" s="72"/>
      <c r="P633" s="11"/>
      <c r="U633" s="19"/>
      <c r="AA633" s="52"/>
      <c r="AB633" s="62"/>
      <c r="AC633" s="52"/>
    </row>
    <row r="634" spans="2:29" s="10" customFormat="1" ht="15">
      <c r="B634" s="72"/>
      <c r="P634" s="11"/>
      <c r="U634" s="19"/>
      <c r="AA634" s="52"/>
      <c r="AB634" s="62"/>
      <c r="AC634" s="52"/>
    </row>
    <row r="635" spans="2:29" s="10" customFormat="1" ht="15">
      <c r="B635" s="72"/>
      <c r="P635" s="11"/>
      <c r="U635" s="19"/>
      <c r="AA635" s="52"/>
      <c r="AB635" s="62"/>
      <c r="AC635" s="52"/>
    </row>
    <row r="636" spans="2:29" s="10" customFormat="1" ht="15">
      <c r="B636" s="72"/>
      <c r="P636" s="11"/>
      <c r="U636" s="19"/>
      <c r="AA636" s="52"/>
      <c r="AB636" s="62"/>
      <c r="AC636" s="52"/>
    </row>
    <row r="637" spans="2:29" s="10" customFormat="1" ht="15">
      <c r="B637" s="72"/>
      <c r="P637" s="11"/>
      <c r="U637" s="19"/>
      <c r="AA637" s="52"/>
      <c r="AB637" s="62"/>
      <c r="AC637" s="52"/>
    </row>
    <row r="638" spans="2:29" s="10" customFormat="1" ht="15">
      <c r="B638" s="72"/>
      <c r="P638" s="11"/>
      <c r="U638" s="19"/>
      <c r="AA638" s="52"/>
      <c r="AB638" s="62"/>
      <c r="AC638" s="52"/>
    </row>
    <row r="639" spans="2:29" s="10" customFormat="1" ht="15">
      <c r="B639" s="72"/>
      <c r="P639" s="11"/>
      <c r="U639" s="19"/>
      <c r="AA639" s="52"/>
      <c r="AB639" s="62"/>
      <c r="AC639" s="52"/>
    </row>
    <row r="640" spans="2:29" s="10" customFormat="1" ht="15">
      <c r="B640" s="72"/>
      <c r="P640" s="11"/>
      <c r="U640" s="19"/>
      <c r="AA640" s="52"/>
      <c r="AB640" s="62"/>
      <c r="AC640" s="52"/>
    </row>
    <row r="641" spans="2:29" s="10" customFormat="1" ht="15">
      <c r="B641" s="72"/>
      <c r="P641" s="11"/>
      <c r="U641" s="19"/>
      <c r="AA641" s="52"/>
      <c r="AB641" s="62"/>
      <c r="AC641" s="52"/>
    </row>
    <row r="642" spans="2:29" s="10" customFormat="1" ht="15">
      <c r="B642" s="72"/>
      <c r="P642" s="11"/>
      <c r="U642" s="19"/>
      <c r="AA642" s="52"/>
      <c r="AB642" s="62"/>
      <c r="AC642" s="52"/>
    </row>
    <row r="643" spans="2:29" s="10" customFormat="1" ht="15">
      <c r="B643" s="72"/>
      <c r="P643" s="11"/>
      <c r="U643" s="19"/>
      <c r="AA643" s="52"/>
      <c r="AB643" s="62"/>
      <c r="AC643" s="52"/>
    </row>
    <row r="644" spans="2:29" s="10" customFormat="1" ht="15">
      <c r="B644" s="72"/>
      <c r="P644" s="11"/>
      <c r="U644" s="19"/>
      <c r="AA644" s="52"/>
      <c r="AB644" s="62"/>
      <c r="AC644" s="52"/>
    </row>
    <row r="645" spans="2:29" s="10" customFormat="1" ht="15">
      <c r="B645" s="72"/>
      <c r="P645" s="11"/>
      <c r="U645" s="19"/>
      <c r="AA645" s="52"/>
      <c r="AB645" s="62"/>
      <c r="AC645" s="52"/>
    </row>
    <row r="646" spans="2:29" s="10" customFormat="1" ht="15">
      <c r="B646" s="72"/>
      <c r="P646" s="11"/>
      <c r="U646" s="19"/>
      <c r="AA646" s="52"/>
      <c r="AB646" s="62"/>
      <c r="AC646" s="52"/>
    </row>
    <row r="647" spans="2:29" s="10" customFormat="1" ht="15">
      <c r="B647" s="72"/>
      <c r="P647" s="11"/>
      <c r="U647" s="19"/>
      <c r="AA647" s="52"/>
      <c r="AB647" s="62"/>
      <c r="AC647" s="52"/>
    </row>
    <row r="648" spans="2:29" s="10" customFormat="1" ht="15">
      <c r="B648" s="72"/>
      <c r="P648" s="11"/>
      <c r="U648" s="19"/>
      <c r="AA648" s="52"/>
      <c r="AB648" s="62"/>
      <c r="AC648" s="52"/>
    </row>
    <row r="649" spans="2:29" s="10" customFormat="1" ht="15">
      <c r="B649" s="72"/>
      <c r="P649" s="11"/>
      <c r="U649" s="19"/>
      <c r="AA649" s="52"/>
      <c r="AB649" s="62"/>
      <c r="AC649" s="52"/>
    </row>
    <row r="650" spans="2:29" s="10" customFormat="1" ht="15">
      <c r="B650" s="72"/>
      <c r="P650" s="11"/>
      <c r="U650" s="19"/>
      <c r="AA650" s="52"/>
      <c r="AB650" s="62"/>
      <c r="AC650" s="52"/>
    </row>
    <row r="651" spans="2:29" s="10" customFormat="1" ht="15">
      <c r="B651" s="72"/>
      <c r="P651" s="11"/>
      <c r="U651" s="19"/>
      <c r="AA651" s="52"/>
      <c r="AB651" s="62"/>
      <c r="AC651" s="52"/>
    </row>
    <row r="652" spans="2:29" s="10" customFormat="1" ht="15">
      <c r="B652" s="72"/>
      <c r="P652" s="11"/>
      <c r="U652" s="19"/>
      <c r="AA652" s="52"/>
      <c r="AB652" s="62"/>
      <c r="AC652" s="52"/>
    </row>
    <row r="653" spans="2:29" s="10" customFormat="1" ht="15">
      <c r="B653" s="72"/>
      <c r="P653" s="11"/>
      <c r="U653" s="19"/>
      <c r="AA653" s="52"/>
      <c r="AB653" s="62"/>
      <c r="AC653" s="52"/>
    </row>
    <row r="654" spans="2:29" s="10" customFormat="1" ht="15">
      <c r="B654" s="72"/>
      <c r="P654" s="11"/>
      <c r="U654" s="19"/>
      <c r="AA654" s="52"/>
      <c r="AB654" s="62"/>
      <c r="AC654" s="52"/>
    </row>
    <row r="655" spans="2:29" s="10" customFormat="1" ht="15">
      <c r="B655" s="72"/>
      <c r="P655" s="11"/>
      <c r="U655" s="19"/>
      <c r="AA655" s="52"/>
      <c r="AB655" s="62"/>
      <c r="AC655" s="52"/>
    </row>
    <row r="656" spans="2:29" s="10" customFormat="1" ht="15">
      <c r="B656" s="72"/>
      <c r="P656" s="11"/>
      <c r="U656" s="19"/>
      <c r="AA656" s="52"/>
      <c r="AB656" s="62"/>
      <c r="AC656" s="52"/>
    </row>
    <row r="657" spans="2:29" s="10" customFormat="1" ht="15">
      <c r="B657" s="72"/>
      <c r="P657" s="11"/>
      <c r="U657" s="19"/>
      <c r="AA657" s="52"/>
      <c r="AB657" s="62"/>
      <c r="AC657" s="52"/>
    </row>
    <row r="658" spans="2:29" s="10" customFormat="1" ht="15">
      <c r="B658" s="72"/>
      <c r="P658" s="11"/>
      <c r="U658" s="19"/>
      <c r="AA658" s="52"/>
      <c r="AB658" s="62"/>
      <c r="AC658" s="52"/>
    </row>
    <row r="659" spans="2:29" s="10" customFormat="1" ht="15">
      <c r="B659" s="72"/>
      <c r="P659" s="11"/>
      <c r="U659" s="19"/>
      <c r="AA659" s="52"/>
      <c r="AB659" s="62"/>
      <c r="AC659" s="52"/>
    </row>
    <row r="660" spans="2:29" s="10" customFormat="1" ht="15">
      <c r="B660" s="72"/>
      <c r="P660" s="11"/>
      <c r="U660" s="19"/>
      <c r="AA660" s="52"/>
      <c r="AB660" s="62"/>
      <c r="AC660" s="52"/>
    </row>
    <row r="661" spans="2:29" s="10" customFormat="1" ht="15">
      <c r="B661" s="72"/>
      <c r="P661" s="11"/>
      <c r="U661" s="19"/>
      <c r="AA661" s="52"/>
      <c r="AB661" s="62"/>
      <c r="AC661" s="52"/>
    </row>
    <row r="662" spans="2:29" s="10" customFormat="1" ht="15">
      <c r="B662" s="72"/>
      <c r="P662" s="11"/>
      <c r="U662" s="19"/>
      <c r="AA662" s="52"/>
      <c r="AB662" s="62"/>
      <c r="AC662" s="52"/>
    </row>
    <row r="663" spans="2:29" s="10" customFormat="1" ht="15">
      <c r="B663" s="72"/>
      <c r="P663" s="11"/>
      <c r="U663" s="19"/>
      <c r="AA663" s="52"/>
      <c r="AB663" s="62"/>
      <c r="AC663" s="52"/>
    </row>
    <row r="664" spans="2:29" s="10" customFormat="1" ht="15">
      <c r="B664" s="72"/>
      <c r="P664" s="11"/>
      <c r="U664" s="19"/>
      <c r="AA664" s="52"/>
      <c r="AB664" s="62"/>
      <c r="AC664" s="52"/>
    </row>
    <row r="665" spans="2:29" s="10" customFormat="1" ht="15">
      <c r="B665" s="72"/>
      <c r="P665" s="11"/>
      <c r="U665" s="19"/>
      <c r="AA665" s="52"/>
      <c r="AB665" s="62"/>
      <c r="AC665" s="52"/>
    </row>
    <row r="666" spans="2:29" s="10" customFormat="1" ht="15">
      <c r="B666" s="72"/>
      <c r="P666" s="11"/>
      <c r="U666" s="19"/>
      <c r="AA666" s="52"/>
      <c r="AB666" s="62"/>
      <c r="AC666" s="52"/>
    </row>
    <row r="667" spans="2:29" s="10" customFormat="1" ht="15">
      <c r="B667" s="72"/>
      <c r="P667" s="11"/>
      <c r="U667" s="19"/>
      <c r="AA667" s="52"/>
      <c r="AB667" s="62"/>
      <c r="AC667" s="52"/>
    </row>
    <row r="668" spans="2:29" s="10" customFormat="1" ht="15">
      <c r="B668" s="72"/>
      <c r="P668" s="11"/>
      <c r="U668" s="19"/>
      <c r="AA668" s="52"/>
      <c r="AB668" s="62"/>
      <c r="AC668" s="52"/>
    </row>
    <row r="669" spans="2:29" s="10" customFormat="1" ht="15">
      <c r="B669" s="72"/>
      <c r="P669" s="11"/>
      <c r="U669" s="19"/>
      <c r="AA669" s="52"/>
      <c r="AB669" s="62"/>
      <c r="AC669" s="52"/>
    </row>
    <row r="670" spans="2:29" s="10" customFormat="1" ht="15">
      <c r="B670" s="72"/>
      <c r="P670" s="11"/>
      <c r="U670" s="19"/>
      <c r="AA670" s="52"/>
      <c r="AB670" s="62"/>
      <c r="AC670" s="52"/>
    </row>
    <row r="671" spans="2:29" s="10" customFormat="1" ht="15">
      <c r="B671" s="72"/>
      <c r="P671" s="11"/>
      <c r="U671" s="19"/>
      <c r="AA671" s="52"/>
      <c r="AB671" s="62"/>
      <c r="AC671" s="52"/>
    </row>
    <row r="672" spans="2:29" s="10" customFormat="1" ht="15">
      <c r="B672" s="72"/>
      <c r="P672" s="11"/>
      <c r="U672" s="19"/>
      <c r="AA672" s="52"/>
      <c r="AB672" s="62"/>
      <c r="AC672" s="52"/>
    </row>
    <row r="673" spans="2:29" s="10" customFormat="1" ht="15">
      <c r="B673" s="72"/>
      <c r="P673" s="11"/>
      <c r="U673" s="19"/>
      <c r="AA673" s="52"/>
      <c r="AB673" s="62"/>
      <c r="AC673" s="52"/>
    </row>
    <row r="674" spans="2:29" s="10" customFormat="1" ht="15">
      <c r="B674" s="72"/>
      <c r="P674" s="11"/>
      <c r="U674" s="19"/>
      <c r="AA674" s="52"/>
      <c r="AB674" s="62"/>
      <c r="AC674" s="52"/>
    </row>
    <row r="675" spans="2:29" s="10" customFormat="1" ht="15">
      <c r="B675" s="72"/>
      <c r="P675" s="11"/>
      <c r="U675" s="19"/>
      <c r="AA675" s="52"/>
      <c r="AB675" s="62"/>
      <c r="AC675" s="52"/>
    </row>
    <row r="676" spans="2:29" s="10" customFormat="1" ht="15">
      <c r="B676" s="72"/>
      <c r="P676" s="11"/>
      <c r="U676" s="19"/>
      <c r="AA676" s="52"/>
      <c r="AB676" s="62"/>
      <c r="AC676" s="52"/>
    </row>
    <row r="677" spans="2:29" s="10" customFormat="1" ht="15">
      <c r="B677" s="72"/>
      <c r="P677" s="11"/>
      <c r="U677" s="19"/>
      <c r="AA677" s="52"/>
      <c r="AB677" s="62"/>
      <c r="AC677" s="52"/>
    </row>
    <row r="678" spans="2:29" s="10" customFormat="1" ht="15">
      <c r="B678" s="72"/>
      <c r="P678" s="11"/>
      <c r="U678" s="19"/>
      <c r="AA678" s="52"/>
      <c r="AB678" s="62"/>
      <c r="AC678" s="52"/>
    </row>
    <row r="679" spans="2:29" s="10" customFormat="1" ht="15">
      <c r="B679" s="72"/>
      <c r="P679" s="11"/>
      <c r="U679" s="19"/>
      <c r="AA679" s="52"/>
      <c r="AB679" s="62"/>
      <c r="AC679" s="52"/>
    </row>
    <row r="680" spans="2:29" s="10" customFormat="1" ht="15">
      <c r="B680" s="72"/>
      <c r="P680" s="11"/>
      <c r="U680" s="19"/>
      <c r="AA680" s="52"/>
      <c r="AB680" s="62"/>
      <c r="AC680" s="52"/>
    </row>
    <row r="681" spans="2:29" s="10" customFormat="1" ht="15">
      <c r="B681" s="72"/>
      <c r="P681" s="11"/>
      <c r="U681" s="19"/>
      <c r="AA681" s="52"/>
      <c r="AB681" s="62"/>
      <c r="AC681" s="52"/>
    </row>
    <row r="682" spans="2:29" s="10" customFormat="1" ht="15">
      <c r="B682" s="72"/>
      <c r="P682" s="11"/>
      <c r="U682" s="19"/>
      <c r="AA682" s="52"/>
      <c r="AB682" s="62"/>
      <c r="AC682" s="52"/>
    </row>
    <row r="683" spans="2:29" s="10" customFormat="1" ht="15">
      <c r="B683" s="72"/>
      <c r="P683" s="11"/>
      <c r="U683" s="19"/>
      <c r="AA683" s="52"/>
      <c r="AB683" s="62"/>
      <c r="AC683" s="52"/>
    </row>
    <row r="684" spans="2:29" s="10" customFormat="1" ht="15">
      <c r="B684" s="72"/>
      <c r="P684" s="11"/>
      <c r="U684" s="19"/>
      <c r="AA684" s="52"/>
      <c r="AB684" s="62"/>
      <c r="AC684" s="52"/>
    </row>
    <row r="685" spans="2:29" s="10" customFormat="1" ht="15">
      <c r="B685" s="72"/>
      <c r="P685" s="11"/>
      <c r="U685" s="19"/>
      <c r="AA685" s="52"/>
      <c r="AB685" s="62"/>
      <c r="AC685" s="52"/>
    </row>
    <row r="686" spans="2:29" s="10" customFormat="1" ht="15">
      <c r="B686" s="72"/>
      <c r="P686" s="11"/>
      <c r="U686" s="19"/>
      <c r="AA686" s="52"/>
      <c r="AB686" s="62"/>
      <c r="AC686" s="52"/>
    </row>
    <row r="687" spans="2:29" s="10" customFormat="1" ht="15">
      <c r="B687" s="72"/>
      <c r="P687" s="11"/>
      <c r="U687" s="19"/>
      <c r="AA687" s="52"/>
      <c r="AB687" s="62"/>
      <c r="AC687" s="52"/>
    </row>
    <row r="688" spans="2:29" s="10" customFormat="1" ht="15">
      <c r="B688" s="72"/>
      <c r="P688" s="11"/>
      <c r="U688" s="19"/>
      <c r="AA688" s="52"/>
      <c r="AB688" s="62"/>
      <c r="AC688" s="52"/>
    </row>
    <row r="689" spans="2:29" s="10" customFormat="1" ht="15">
      <c r="B689" s="72"/>
      <c r="P689" s="11"/>
      <c r="U689" s="19"/>
      <c r="AA689" s="52"/>
      <c r="AB689" s="62"/>
      <c r="AC689" s="52"/>
    </row>
    <row r="690" spans="2:29" s="10" customFormat="1" ht="15">
      <c r="B690" s="72"/>
      <c r="P690" s="11"/>
      <c r="U690" s="19"/>
      <c r="AA690" s="52"/>
      <c r="AB690" s="62"/>
      <c r="AC690" s="52"/>
    </row>
    <row r="691" spans="2:29" s="10" customFormat="1" ht="15">
      <c r="B691" s="72"/>
      <c r="P691" s="11"/>
      <c r="U691" s="19"/>
      <c r="AA691" s="52"/>
      <c r="AB691" s="62"/>
      <c r="AC691" s="52"/>
    </row>
    <row r="692" spans="2:29" s="10" customFormat="1" ht="15">
      <c r="B692" s="72"/>
      <c r="P692" s="11"/>
      <c r="U692" s="19"/>
      <c r="AA692" s="52"/>
      <c r="AB692" s="62"/>
      <c r="AC692" s="52"/>
    </row>
    <row r="693" spans="2:29" s="10" customFormat="1" ht="15">
      <c r="B693" s="72"/>
      <c r="P693" s="11"/>
      <c r="U693" s="19"/>
      <c r="AA693" s="52"/>
      <c r="AB693" s="62"/>
      <c r="AC693" s="52"/>
    </row>
    <row r="694" spans="2:29" s="10" customFormat="1" ht="15">
      <c r="B694" s="72"/>
      <c r="P694" s="11"/>
      <c r="U694" s="19"/>
      <c r="AA694" s="52"/>
      <c r="AB694" s="62"/>
      <c r="AC694" s="52"/>
    </row>
    <row r="695" spans="2:29" s="10" customFormat="1" ht="15">
      <c r="B695" s="72"/>
      <c r="P695" s="11"/>
      <c r="U695" s="19"/>
      <c r="AA695" s="52"/>
      <c r="AB695" s="62"/>
      <c r="AC695" s="52"/>
    </row>
    <row r="696" spans="2:29" s="10" customFormat="1" ht="15">
      <c r="B696" s="72"/>
      <c r="P696" s="11"/>
      <c r="U696" s="19"/>
      <c r="AA696" s="52"/>
      <c r="AB696" s="62"/>
      <c r="AC696" s="52"/>
    </row>
    <row r="697" spans="2:29" s="10" customFormat="1" ht="15">
      <c r="B697" s="72"/>
      <c r="P697" s="11"/>
      <c r="U697" s="19"/>
      <c r="AA697" s="52"/>
      <c r="AB697" s="62"/>
      <c r="AC697" s="52"/>
    </row>
    <row r="698" spans="2:29" s="10" customFormat="1" ht="15">
      <c r="B698" s="72"/>
      <c r="P698" s="11"/>
      <c r="U698" s="19"/>
      <c r="AA698" s="52"/>
      <c r="AB698" s="62"/>
      <c r="AC698" s="52"/>
    </row>
    <row r="699" spans="2:29" s="10" customFormat="1" ht="15">
      <c r="B699" s="72"/>
      <c r="P699" s="11"/>
      <c r="U699" s="19"/>
      <c r="AA699" s="52"/>
      <c r="AB699" s="62"/>
      <c r="AC699" s="52"/>
    </row>
    <row r="700" spans="2:29" s="10" customFormat="1" ht="15">
      <c r="B700" s="72"/>
      <c r="P700" s="11"/>
      <c r="U700" s="19"/>
      <c r="AA700" s="52"/>
      <c r="AB700" s="62"/>
      <c r="AC700" s="52"/>
    </row>
    <row r="701" spans="2:29" s="10" customFormat="1" ht="15">
      <c r="B701" s="72"/>
      <c r="P701" s="11"/>
      <c r="U701" s="19"/>
      <c r="AA701" s="52"/>
      <c r="AB701" s="62"/>
      <c r="AC701" s="52"/>
    </row>
    <row r="702" spans="2:29" s="10" customFormat="1" ht="15">
      <c r="B702" s="72"/>
      <c r="P702" s="11"/>
      <c r="U702" s="19"/>
      <c r="AA702" s="52"/>
      <c r="AB702" s="62"/>
      <c r="AC702" s="52"/>
    </row>
    <row r="703" spans="2:29" s="10" customFormat="1" ht="15">
      <c r="B703" s="72"/>
      <c r="P703" s="11"/>
      <c r="U703" s="19"/>
      <c r="AA703" s="52"/>
      <c r="AB703" s="62"/>
      <c r="AC703" s="52"/>
    </row>
    <row r="704" spans="2:29" s="10" customFormat="1" ht="15">
      <c r="B704" s="72"/>
      <c r="P704" s="11"/>
      <c r="U704" s="19"/>
      <c r="AA704" s="52"/>
      <c r="AB704" s="62"/>
      <c r="AC704" s="52"/>
    </row>
    <row r="705" spans="2:29" s="10" customFormat="1" ht="15">
      <c r="B705" s="72"/>
      <c r="P705" s="11"/>
      <c r="U705" s="19"/>
      <c r="AA705" s="52"/>
      <c r="AB705" s="62"/>
      <c r="AC705" s="52"/>
    </row>
    <row r="706" spans="2:29" s="10" customFormat="1" ht="15">
      <c r="B706" s="72"/>
      <c r="P706" s="11"/>
      <c r="U706" s="19"/>
      <c r="AA706" s="52"/>
      <c r="AB706" s="62"/>
      <c r="AC706" s="52"/>
    </row>
    <row r="707" spans="2:29" s="10" customFormat="1" ht="15">
      <c r="B707" s="72"/>
      <c r="P707" s="11"/>
      <c r="U707" s="19"/>
      <c r="AA707" s="52"/>
      <c r="AB707" s="62"/>
      <c r="AC707" s="52"/>
    </row>
    <row r="708" spans="2:29" s="10" customFormat="1" ht="15">
      <c r="B708" s="72"/>
      <c r="P708" s="11"/>
      <c r="U708" s="19"/>
      <c r="AA708" s="52"/>
      <c r="AB708" s="62"/>
      <c r="AC708" s="52"/>
    </row>
    <row r="709" spans="2:29" s="10" customFormat="1" ht="15">
      <c r="B709" s="72"/>
      <c r="P709" s="11"/>
      <c r="U709" s="19"/>
      <c r="AA709" s="52"/>
      <c r="AB709" s="62"/>
      <c r="AC709" s="52"/>
    </row>
    <row r="710" spans="2:29" s="10" customFormat="1" ht="15">
      <c r="B710" s="72"/>
      <c r="P710" s="11"/>
      <c r="U710" s="19"/>
      <c r="AA710" s="52"/>
      <c r="AB710" s="62"/>
      <c r="AC710" s="52"/>
    </row>
    <row r="711" spans="2:29" s="10" customFormat="1" ht="15">
      <c r="B711" s="72"/>
      <c r="P711" s="11"/>
      <c r="U711" s="19"/>
      <c r="AA711" s="52"/>
      <c r="AB711" s="62"/>
      <c r="AC711" s="52"/>
    </row>
    <row r="712" spans="2:29" s="10" customFormat="1" ht="15">
      <c r="B712" s="72"/>
      <c r="P712" s="11"/>
      <c r="U712" s="19"/>
      <c r="AA712" s="52"/>
      <c r="AB712" s="62"/>
      <c r="AC712" s="52"/>
    </row>
    <row r="713" spans="2:29" s="10" customFormat="1" ht="15">
      <c r="B713" s="72"/>
      <c r="P713" s="11"/>
      <c r="U713" s="19"/>
      <c r="AA713" s="52"/>
      <c r="AB713" s="62"/>
      <c r="AC713" s="52"/>
    </row>
    <row r="714" spans="2:29" s="10" customFormat="1" ht="15">
      <c r="B714" s="72"/>
      <c r="P714" s="11"/>
      <c r="U714" s="19"/>
      <c r="AA714" s="52"/>
      <c r="AB714" s="62"/>
      <c r="AC714" s="52"/>
    </row>
    <row r="715" spans="2:29" s="10" customFormat="1" ht="15">
      <c r="B715" s="72"/>
      <c r="P715" s="11"/>
      <c r="U715" s="19"/>
      <c r="AA715" s="52"/>
      <c r="AB715" s="62"/>
      <c r="AC715" s="52"/>
    </row>
    <row r="716" spans="2:29" s="10" customFormat="1" ht="15">
      <c r="B716" s="72"/>
      <c r="P716" s="11"/>
      <c r="U716" s="19"/>
      <c r="AA716" s="52"/>
      <c r="AB716" s="62"/>
      <c r="AC716" s="52"/>
    </row>
    <row r="717" spans="2:29" s="10" customFormat="1" ht="15">
      <c r="B717" s="72"/>
      <c r="P717" s="11"/>
      <c r="U717" s="19"/>
      <c r="AA717" s="52"/>
      <c r="AB717" s="62"/>
      <c r="AC717" s="52"/>
    </row>
    <row r="718" spans="2:29" s="10" customFormat="1" ht="15">
      <c r="B718" s="72"/>
      <c r="P718" s="11"/>
      <c r="U718" s="19"/>
      <c r="AA718" s="52"/>
      <c r="AB718" s="62"/>
      <c r="AC718" s="52"/>
    </row>
    <row r="719" spans="2:29" s="10" customFormat="1" ht="15">
      <c r="B719" s="72"/>
      <c r="P719" s="11"/>
      <c r="U719" s="19"/>
      <c r="AA719" s="52"/>
      <c r="AB719" s="62"/>
      <c r="AC719" s="52"/>
    </row>
    <row r="720" spans="2:29" s="10" customFormat="1" ht="15">
      <c r="B720" s="72"/>
      <c r="P720" s="11"/>
      <c r="U720" s="19"/>
      <c r="AA720" s="52"/>
      <c r="AB720" s="62"/>
      <c r="AC720" s="52"/>
    </row>
    <row r="721" spans="2:29" s="10" customFormat="1" ht="15">
      <c r="B721" s="72"/>
      <c r="P721" s="11"/>
      <c r="U721" s="19"/>
      <c r="AA721" s="52"/>
      <c r="AB721" s="62"/>
      <c r="AC721" s="52"/>
    </row>
    <row r="722" spans="2:29" s="10" customFormat="1" ht="15">
      <c r="B722" s="72"/>
      <c r="P722" s="11"/>
      <c r="U722" s="19"/>
      <c r="AA722" s="52"/>
      <c r="AB722" s="62"/>
      <c r="AC722" s="52"/>
    </row>
    <row r="723" spans="2:29" s="10" customFormat="1" ht="15">
      <c r="B723" s="72"/>
      <c r="P723" s="11"/>
      <c r="U723" s="19"/>
      <c r="AA723" s="52"/>
      <c r="AB723" s="62"/>
      <c r="AC723" s="52"/>
    </row>
    <row r="724" spans="2:29" s="10" customFormat="1" ht="15">
      <c r="B724" s="72"/>
      <c r="P724" s="11"/>
      <c r="U724" s="19"/>
      <c r="AA724" s="52"/>
      <c r="AB724" s="62"/>
      <c r="AC724" s="52"/>
    </row>
    <row r="725" spans="2:29" s="10" customFormat="1" ht="15">
      <c r="B725" s="72"/>
      <c r="P725" s="11"/>
      <c r="U725" s="19"/>
      <c r="AA725" s="52"/>
      <c r="AB725" s="62"/>
      <c r="AC725" s="52"/>
    </row>
    <row r="726" spans="2:29" s="10" customFormat="1" ht="15">
      <c r="B726" s="72"/>
      <c r="P726" s="11"/>
      <c r="U726" s="19"/>
      <c r="AA726" s="52"/>
      <c r="AB726" s="62"/>
      <c r="AC726" s="52"/>
    </row>
    <row r="727" spans="2:29" s="10" customFormat="1" ht="15">
      <c r="B727" s="72"/>
      <c r="P727" s="11"/>
      <c r="U727" s="19"/>
      <c r="AA727" s="52"/>
      <c r="AB727" s="62"/>
      <c r="AC727" s="52"/>
    </row>
    <row r="728" spans="2:29" s="10" customFormat="1" ht="15">
      <c r="B728" s="72"/>
      <c r="P728" s="11"/>
      <c r="U728" s="19"/>
      <c r="AA728" s="52"/>
      <c r="AB728" s="62"/>
      <c r="AC728" s="52"/>
    </row>
    <row r="729" spans="2:29" s="10" customFormat="1" ht="15">
      <c r="B729" s="72"/>
      <c r="P729" s="11"/>
      <c r="U729" s="19"/>
      <c r="AA729" s="52"/>
      <c r="AB729" s="62"/>
      <c r="AC729" s="52"/>
    </row>
    <row r="730" spans="2:29" s="10" customFormat="1" ht="15">
      <c r="B730" s="72"/>
      <c r="P730" s="11"/>
      <c r="U730" s="19"/>
      <c r="AA730" s="52"/>
      <c r="AB730" s="62"/>
      <c r="AC730" s="52"/>
    </row>
    <row r="731" spans="2:29" s="10" customFormat="1" ht="15">
      <c r="B731" s="72"/>
      <c r="P731" s="11"/>
      <c r="U731" s="19"/>
      <c r="AA731" s="52"/>
      <c r="AB731" s="62"/>
      <c r="AC731" s="52"/>
    </row>
    <row r="732" spans="2:29" s="10" customFormat="1" ht="15">
      <c r="B732" s="72"/>
      <c r="P732" s="11"/>
      <c r="U732" s="19"/>
      <c r="AA732" s="52"/>
      <c r="AB732" s="62"/>
      <c r="AC732" s="52"/>
    </row>
    <row r="733" spans="2:29" s="10" customFormat="1" ht="15">
      <c r="B733" s="72"/>
      <c r="P733" s="11"/>
      <c r="U733" s="19"/>
      <c r="AA733" s="52"/>
      <c r="AB733" s="62"/>
      <c r="AC733" s="52"/>
    </row>
    <row r="734" spans="2:29" s="10" customFormat="1" ht="15">
      <c r="B734" s="72"/>
      <c r="P734" s="11"/>
      <c r="U734" s="19"/>
      <c r="AA734" s="52"/>
      <c r="AB734" s="62"/>
      <c r="AC734" s="52"/>
    </row>
    <row r="735" spans="2:29" s="10" customFormat="1" ht="15">
      <c r="B735" s="72"/>
      <c r="P735" s="11"/>
      <c r="U735" s="19"/>
      <c r="AA735" s="52"/>
      <c r="AB735" s="62"/>
      <c r="AC735" s="52"/>
    </row>
    <row r="736" spans="2:29" s="10" customFormat="1" ht="15">
      <c r="B736" s="72"/>
      <c r="P736" s="11"/>
      <c r="U736" s="19"/>
      <c r="AA736" s="52"/>
      <c r="AB736" s="62"/>
      <c r="AC736" s="52"/>
    </row>
    <row r="737" spans="2:29" s="10" customFormat="1" ht="15">
      <c r="B737" s="72"/>
      <c r="P737" s="11"/>
      <c r="U737" s="19"/>
      <c r="AA737" s="52"/>
      <c r="AB737" s="62"/>
      <c r="AC737" s="52"/>
    </row>
    <row r="738" spans="2:29" s="10" customFormat="1" ht="15">
      <c r="B738" s="72"/>
      <c r="P738" s="11"/>
      <c r="U738" s="19"/>
      <c r="AA738" s="52"/>
      <c r="AB738" s="62"/>
      <c r="AC738" s="52"/>
    </row>
    <row r="739" spans="2:29" s="10" customFormat="1" ht="15">
      <c r="B739" s="72"/>
      <c r="P739" s="11"/>
      <c r="U739" s="19"/>
      <c r="AA739" s="52"/>
      <c r="AB739" s="62"/>
      <c r="AC739" s="52"/>
    </row>
    <row r="740" spans="2:29" s="10" customFormat="1" ht="15">
      <c r="B740" s="72"/>
      <c r="P740" s="11"/>
      <c r="U740" s="19"/>
      <c r="AA740" s="52"/>
      <c r="AB740" s="62"/>
      <c r="AC740" s="52"/>
    </row>
    <row r="741" spans="2:29" s="10" customFormat="1" ht="15">
      <c r="B741" s="72"/>
      <c r="P741" s="11"/>
      <c r="U741" s="19"/>
      <c r="AA741" s="52"/>
      <c r="AB741" s="62"/>
      <c r="AC741" s="52"/>
    </row>
    <row r="742" spans="2:29" s="10" customFormat="1" ht="15">
      <c r="B742" s="72"/>
      <c r="P742" s="11"/>
      <c r="U742" s="19"/>
      <c r="AA742" s="52"/>
      <c r="AB742" s="62"/>
      <c r="AC742" s="52"/>
    </row>
    <row r="743" spans="2:29" s="10" customFormat="1" ht="15">
      <c r="B743" s="72"/>
      <c r="P743" s="11"/>
      <c r="U743" s="19"/>
      <c r="AA743" s="52"/>
      <c r="AB743" s="62"/>
      <c r="AC743" s="52"/>
    </row>
    <row r="744" spans="2:29" s="10" customFormat="1" ht="15">
      <c r="B744" s="72"/>
      <c r="P744" s="11"/>
      <c r="U744" s="19"/>
      <c r="AA744" s="52"/>
      <c r="AB744" s="62"/>
      <c r="AC744" s="52"/>
    </row>
    <row r="745" spans="2:29" s="10" customFormat="1" ht="15">
      <c r="B745" s="72"/>
      <c r="P745" s="11"/>
      <c r="U745" s="19"/>
      <c r="AA745" s="52"/>
      <c r="AB745" s="62"/>
      <c r="AC745" s="52"/>
    </row>
    <row r="746" spans="2:29" s="10" customFormat="1" ht="15">
      <c r="B746" s="72"/>
      <c r="P746" s="11"/>
      <c r="U746" s="19"/>
      <c r="AA746" s="52"/>
      <c r="AB746" s="62"/>
      <c r="AC746" s="52"/>
    </row>
    <row r="747" spans="2:29" s="10" customFormat="1" ht="15">
      <c r="B747" s="72"/>
      <c r="P747" s="11"/>
      <c r="U747" s="19"/>
      <c r="AA747" s="52"/>
      <c r="AB747" s="62"/>
      <c r="AC747" s="52"/>
    </row>
    <row r="748" spans="2:29" s="10" customFormat="1" ht="15">
      <c r="B748" s="72"/>
      <c r="P748" s="11"/>
      <c r="U748" s="19"/>
      <c r="AA748" s="52"/>
      <c r="AB748" s="62"/>
      <c r="AC748" s="52"/>
    </row>
    <row r="749" spans="2:29" s="10" customFormat="1" ht="15">
      <c r="B749" s="72"/>
      <c r="P749" s="11"/>
      <c r="U749" s="19"/>
      <c r="AA749" s="52"/>
      <c r="AB749" s="62"/>
      <c r="AC749" s="52"/>
    </row>
    <row r="750" spans="2:29" s="10" customFormat="1" ht="15">
      <c r="B750" s="72"/>
      <c r="P750" s="11"/>
      <c r="U750" s="19"/>
      <c r="AA750" s="52"/>
      <c r="AB750" s="62"/>
      <c r="AC750" s="52"/>
    </row>
    <row r="751" spans="2:29" s="10" customFormat="1" ht="15">
      <c r="B751" s="72"/>
      <c r="P751" s="11"/>
      <c r="U751" s="19"/>
      <c r="AA751" s="52"/>
      <c r="AB751" s="62"/>
      <c r="AC751" s="52"/>
    </row>
    <row r="752" spans="2:29" s="10" customFormat="1" ht="15">
      <c r="B752" s="72"/>
      <c r="P752" s="11"/>
      <c r="U752" s="19"/>
      <c r="AA752" s="52"/>
      <c r="AB752" s="62"/>
      <c r="AC752" s="52"/>
    </row>
    <row r="753" spans="2:29" s="10" customFormat="1" ht="15">
      <c r="B753" s="72"/>
      <c r="P753" s="11"/>
      <c r="U753" s="19"/>
      <c r="AA753" s="52"/>
      <c r="AB753" s="62"/>
      <c r="AC753" s="52"/>
    </row>
    <row r="754" spans="2:29" s="10" customFormat="1" ht="15">
      <c r="B754" s="72"/>
      <c r="P754" s="11"/>
      <c r="U754" s="19"/>
      <c r="AA754" s="52"/>
      <c r="AB754" s="62"/>
      <c r="AC754" s="52"/>
    </row>
    <row r="755" spans="2:29" s="10" customFormat="1" ht="15">
      <c r="B755" s="72"/>
      <c r="P755" s="11"/>
      <c r="U755" s="19"/>
      <c r="AA755" s="52"/>
      <c r="AB755" s="62"/>
      <c r="AC755" s="52"/>
    </row>
    <row r="756" spans="2:29" s="10" customFormat="1" ht="15">
      <c r="B756" s="72"/>
      <c r="P756" s="11"/>
      <c r="U756" s="19"/>
      <c r="AA756" s="52"/>
      <c r="AB756" s="62"/>
      <c r="AC756" s="52"/>
    </row>
    <row r="757" spans="2:29" s="10" customFormat="1" ht="15">
      <c r="B757" s="72"/>
      <c r="P757" s="11"/>
      <c r="U757" s="19"/>
      <c r="AA757" s="52"/>
      <c r="AB757" s="62"/>
      <c r="AC757" s="52"/>
    </row>
    <row r="758" spans="2:29" s="10" customFormat="1" ht="15">
      <c r="B758" s="72"/>
      <c r="P758" s="11"/>
      <c r="U758" s="19"/>
      <c r="AA758" s="52"/>
      <c r="AB758" s="62"/>
      <c r="AC758" s="52"/>
    </row>
    <row r="759" spans="2:29" s="10" customFormat="1" ht="15">
      <c r="B759" s="72"/>
      <c r="P759" s="11"/>
      <c r="U759" s="19"/>
      <c r="AA759" s="52"/>
      <c r="AB759" s="62"/>
      <c r="AC759" s="52"/>
    </row>
    <row r="760" spans="2:29" s="10" customFormat="1" ht="15">
      <c r="B760" s="72"/>
      <c r="P760" s="11"/>
      <c r="U760" s="19"/>
      <c r="AA760" s="52"/>
      <c r="AB760" s="62"/>
      <c r="AC760" s="52"/>
    </row>
    <row r="761" spans="2:29" s="10" customFormat="1" ht="15">
      <c r="B761" s="72"/>
      <c r="P761" s="11"/>
      <c r="U761" s="19"/>
      <c r="AA761" s="52"/>
      <c r="AB761" s="62"/>
      <c r="AC761" s="52"/>
    </row>
    <row r="762" spans="2:29" s="10" customFormat="1" ht="15">
      <c r="B762" s="72"/>
      <c r="P762" s="11"/>
      <c r="U762" s="19"/>
      <c r="AA762" s="52"/>
      <c r="AB762" s="62"/>
      <c r="AC762" s="52"/>
    </row>
    <row r="763" spans="2:29" s="10" customFormat="1" ht="15">
      <c r="B763" s="72"/>
      <c r="P763" s="11"/>
      <c r="U763" s="19"/>
      <c r="AA763" s="52"/>
      <c r="AB763" s="62"/>
      <c r="AC763" s="52"/>
    </row>
    <row r="764" spans="2:29" s="10" customFormat="1" ht="15">
      <c r="B764" s="72"/>
      <c r="P764" s="11"/>
      <c r="U764" s="19"/>
      <c r="AA764" s="52"/>
      <c r="AB764" s="62"/>
      <c r="AC764" s="52"/>
    </row>
    <row r="765" spans="2:29" s="10" customFormat="1" ht="15">
      <c r="B765" s="72"/>
      <c r="P765" s="11"/>
      <c r="U765" s="19"/>
      <c r="AA765" s="52"/>
      <c r="AB765" s="62"/>
      <c r="AC765" s="52"/>
    </row>
    <row r="766" spans="2:29" s="10" customFormat="1" ht="15">
      <c r="B766" s="72"/>
      <c r="P766" s="11"/>
      <c r="U766" s="19"/>
      <c r="AA766" s="52"/>
      <c r="AB766" s="62"/>
      <c r="AC766" s="52"/>
    </row>
    <row r="767" spans="2:29" s="10" customFormat="1" ht="15">
      <c r="B767" s="72"/>
      <c r="P767" s="11"/>
      <c r="U767" s="19"/>
      <c r="AA767" s="52"/>
      <c r="AB767" s="62"/>
      <c r="AC767" s="52"/>
    </row>
    <row r="768" spans="2:29" s="10" customFormat="1" ht="15">
      <c r="B768" s="72"/>
      <c r="P768" s="11"/>
      <c r="U768" s="19"/>
      <c r="AA768" s="52"/>
      <c r="AB768" s="62"/>
      <c r="AC768" s="52"/>
    </row>
    <row r="769" spans="2:29" s="10" customFormat="1" ht="15">
      <c r="B769" s="72"/>
      <c r="P769" s="11"/>
      <c r="U769" s="19"/>
      <c r="AA769" s="52"/>
      <c r="AB769" s="62"/>
      <c r="AC769" s="52"/>
    </row>
    <row r="770" spans="2:29" s="10" customFormat="1" ht="15">
      <c r="B770" s="72"/>
      <c r="P770" s="11"/>
      <c r="U770" s="19"/>
      <c r="AA770" s="52"/>
      <c r="AB770" s="62"/>
      <c r="AC770" s="52"/>
    </row>
    <row r="771" spans="2:29" s="10" customFormat="1" ht="15">
      <c r="B771" s="72"/>
      <c r="P771" s="11"/>
      <c r="U771" s="19"/>
      <c r="AA771" s="52"/>
      <c r="AB771" s="62"/>
      <c r="AC771" s="52"/>
    </row>
    <row r="772" spans="2:29" s="10" customFormat="1" ht="15">
      <c r="B772" s="72"/>
      <c r="P772" s="11"/>
      <c r="U772" s="19"/>
      <c r="AA772" s="52"/>
      <c r="AB772" s="62"/>
      <c r="AC772" s="52"/>
    </row>
    <row r="773" spans="2:29" s="10" customFormat="1" ht="15">
      <c r="B773" s="72"/>
      <c r="P773" s="11"/>
      <c r="U773" s="19"/>
      <c r="AA773" s="52"/>
      <c r="AB773" s="62"/>
      <c r="AC773" s="52"/>
    </row>
    <row r="774" spans="2:29" s="10" customFormat="1" ht="15">
      <c r="B774" s="72"/>
      <c r="P774" s="11"/>
      <c r="U774" s="19"/>
      <c r="AA774" s="52"/>
      <c r="AB774" s="62"/>
      <c r="AC774" s="52"/>
    </row>
    <row r="775" spans="2:29" s="10" customFormat="1" ht="15">
      <c r="B775" s="72"/>
      <c r="P775" s="11"/>
      <c r="U775" s="19"/>
      <c r="AA775" s="52"/>
      <c r="AB775" s="62"/>
      <c r="AC775" s="52"/>
    </row>
    <row r="776" spans="1:3" ht="15">
      <c r="A776" s="10"/>
      <c r="B776" s="72"/>
      <c r="C776" s="10"/>
    </row>
    <row r="777" spans="1:3" ht="15">
      <c r="A777" s="10"/>
      <c r="B777" s="72"/>
      <c r="C777" s="10"/>
    </row>
    <row r="778" spans="1:3" ht="15">
      <c r="A778" s="10"/>
      <c r="B778" s="72"/>
      <c r="C778" s="10"/>
    </row>
    <row r="779" spans="1:3" ht="15">
      <c r="A779" s="10"/>
      <c r="B779" s="72"/>
      <c r="C779" s="10"/>
    </row>
    <row r="780" spans="1:3" ht="15">
      <c r="A780" s="10"/>
      <c r="B780" s="72"/>
      <c r="C780" s="10"/>
    </row>
    <row r="781" spans="1:3" ht="15">
      <c r="A781" s="10"/>
      <c r="B781" s="72"/>
      <c r="C781" s="10"/>
    </row>
    <row r="782" spans="1:3" ht="15">
      <c r="A782" s="10"/>
      <c r="B782" s="72"/>
      <c r="C782" s="10"/>
    </row>
    <row r="783" spans="1:3" ht="15">
      <c r="A783" s="10"/>
      <c r="B783" s="72"/>
      <c r="C783" s="10"/>
    </row>
    <row r="784" spans="1:3" ht="15">
      <c r="A784" s="10"/>
      <c r="B784" s="72"/>
      <c r="C784" s="10"/>
    </row>
    <row r="785" spans="1:3" ht="15">
      <c r="A785" s="10"/>
      <c r="B785" s="72"/>
      <c r="C785" s="10"/>
    </row>
    <row r="786" spans="1:3" ht="15">
      <c r="A786" s="10"/>
      <c r="B786" s="72"/>
      <c r="C786" s="10"/>
    </row>
    <row r="787" spans="1:3" ht="15">
      <c r="A787" s="10"/>
      <c r="B787" s="72"/>
      <c r="C787" s="10"/>
    </row>
    <row r="788" spans="1:3" ht="15">
      <c r="A788" s="10"/>
      <c r="B788" s="72"/>
      <c r="C788" s="10"/>
    </row>
    <row r="789" spans="1:3" ht="15">
      <c r="A789" s="10"/>
      <c r="B789" s="72"/>
      <c r="C789" s="10"/>
    </row>
    <row r="790" spans="1:3" ht="15">
      <c r="A790" s="10"/>
      <c r="B790" s="72"/>
      <c r="C790" s="10"/>
    </row>
    <row r="791" spans="1:3" ht="15">
      <c r="A791" s="10"/>
      <c r="B791" s="72"/>
      <c r="C791" s="10"/>
    </row>
    <row r="792" spans="1:3" ht="15">
      <c r="A792" s="10"/>
      <c r="B792" s="72"/>
      <c r="C792" s="10"/>
    </row>
    <row r="793" spans="1:3" ht="15">
      <c r="A793" s="10"/>
      <c r="B793" s="72"/>
      <c r="C793" s="10"/>
    </row>
    <row r="794" spans="1:3" ht="15">
      <c r="A794" s="10"/>
      <c r="B794" s="72"/>
      <c r="C794" s="10"/>
    </row>
    <row r="795" spans="1:3" ht="15">
      <c r="A795" s="10"/>
      <c r="B795" s="72"/>
      <c r="C795" s="10"/>
    </row>
    <row r="796" spans="1:3" ht="15">
      <c r="A796" s="10"/>
      <c r="B796" s="72"/>
      <c r="C796" s="10"/>
    </row>
    <row r="797" spans="1:3" ht="15">
      <c r="A797" s="10"/>
      <c r="B797" s="72"/>
      <c r="C797" s="10"/>
    </row>
    <row r="798" spans="1:3" ht="15">
      <c r="A798" s="10"/>
      <c r="B798" s="72"/>
      <c r="C798" s="10"/>
    </row>
    <row r="799" spans="1:3" ht="15">
      <c r="A799" s="10"/>
      <c r="B799" s="72"/>
      <c r="C799" s="10"/>
    </row>
    <row r="800" spans="1:3" ht="15">
      <c r="A800" s="10"/>
      <c r="B800" s="72"/>
      <c r="C800" s="10"/>
    </row>
    <row r="801" spans="1:3" ht="15">
      <c r="A801" s="10"/>
      <c r="B801" s="72"/>
      <c r="C801" s="10"/>
    </row>
    <row r="802" spans="1:3" ht="15">
      <c r="A802" s="10"/>
      <c r="B802" s="72"/>
      <c r="C802" s="10"/>
    </row>
    <row r="803" spans="1:3" ht="15">
      <c r="A803" s="10"/>
      <c r="B803" s="72"/>
      <c r="C803" s="10"/>
    </row>
    <row r="804" spans="1:3" ht="15">
      <c r="A804" s="10"/>
      <c r="B804" s="72"/>
      <c r="C804" s="10"/>
    </row>
    <row r="805" spans="1:3" ht="15">
      <c r="A805" s="10"/>
      <c r="B805" s="72"/>
      <c r="C805" s="10"/>
    </row>
    <row r="806" spans="1:3" ht="15">
      <c r="A806" s="10"/>
      <c r="B806" s="72"/>
      <c r="C806" s="10"/>
    </row>
    <row r="807" spans="1:3" ht="15">
      <c r="A807" s="10"/>
      <c r="B807" s="72"/>
      <c r="C807" s="10"/>
    </row>
    <row r="808" spans="1:3" ht="15">
      <c r="A808" s="10"/>
      <c r="B808" s="72"/>
      <c r="C808" s="10"/>
    </row>
    <row r="809" spans="1:3" ht="15">
      <c r="A809" s="10"/>
      <c r="B809" s="72"/>
      <c r="C809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2024-03-04T03:15:58Z</dcterms:modified>
  <cp:category/>
  <cp:version/>
  <cp:contentType/>
  <cp:contentStatus/>
</cp:coreProperties>
</file>