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4" activeTab="11"/>
  </bookViews>
  <sheets>
    <sheet name="А.а.б." sheetId="1" r:id="rId1"/>
    <sheet name="А.в.г." sheetId="2" r:id="rId2"/>
    <sheet name="А.д." sheetId="3" r:id="rId3"/>
    <sheet name="А.е." sheetId="4" r:id="rId4"/>
    <sheet name="А.ж." sheetId="5" r:id="rId5"/>
    <sheet name="А.з.и." sheetId="6" r:id="rId6"/>
    <sheet name="А.к." sheetId="7" r:id="rId7"/>
    <sheet name="Б.а." sheetId="8" r:id="rId8"/>
    <sheet name="Б.а.1." sheetId="9" r:id="rId9"/>
    <sheet name="Б.б.2." sheetId="10" r:id="rId10"/>
    <sheet name="Б.в.5" sheetId="11" r:id="rId11"/>
    <sheet name="Б.г.1" sheetId="12" r:id="rId12"/>
    <sheet name="Б.д." sheetId="13" r:id="rId13"/>
    <sheet name="Б.е." sheetId="14" r:id="rId14"/>
    <sheet name="Б.ж." sheetId="15" r:id="rId15"/>
    <sheet name="Б.з." sheetId="16" r:id="rId16"/>
    <sheet name="Б.и.к." sheetId="17" r:id="rId17"/>
    <sheet name="В.а.1." sheetId="18" r:id="rId18"/>
    <sheet name="В.а.2." sheetId="19" r:id="rId19"/>
    <sheet name="В.б.1." sheetId="20" r:id="rId20"/>
    <sheet name="В.в.2." sheetId="21" r:id="rId21"/>
    <sheet name="В.г." sheetId="22" r:id="rId22"/>
    <sheet name="В.е." sheetId="23" r:id="rId23"/>
    <sheet name="Г.а." sheetId="24" r:id="rId24"/>
    <sheet name="Г.б.в." sheetId="25" r:id="rId25"/>
    <sheet name="Г.г.д." sheetId="26" r:id="rId26"/>
    <sheet name="Г.е.ж" sheetId="27" r:id="rId27"/>
    <sheet name="Г.и." sheetId="28" r:id="rId28"/>
    <sheet name="Д.а.1" sheetId="29" r:id="rId29"/>
    <sheet name="Д.а.2." sheetId="30" r:id="rId30"/>
    <sheet name="Д.а.3." sheetId="31" r:id="rId31"/>
    <sheet name="Д.б.1." sheetId="32" r:id="rId32"/>
    <sheet name="Д.б.2." sheetId="33" r:id="rId33"/>
    <sheet name="Д.б.3." sheetId="34" r:id="rId34"/>
    <sheet name="Д.в.1." sheetId="35" r:id="rId35"/>
    <sheet name="Д.в.2." sheetId="36" r:id="rId36"/>
    <sheet name="Д.в.3." sheetId="37" r:id="rId37"/>
    <sheet name="Д.г.1." sheetId="38" r:id="rId38"/>
    <sheet name="Д.г.2." sheetId="39" r:id="rId39"/>
    <sheet name="Д.г.3." sheetId="40" r:id="rId40"/>
    <sheet name="Д.д.1" sheetId="41" r:id="rId41"/>
    <sheet name="Д.д.2." sheetId="42" r:id="rId42"/>
    <sheet name="Д.д.3." sheetId="43" r:id="rId43"/>
    <sheet name="Д.е.1." sheetId="44" r:id="rId44"/>
    <sheet name="Д.е.2." sheetId="45" r:id="rId45"/>
    <sheet name="Д.е.3." sheetId="46" r:id="rId46"/>
    <sheet name="(Батк-обл)" sheetId="47" r:id="rId47"/>
    <sheet name="(Дж-А)" sheetId="48" r:id="rId48"/>
    <sheet name="(Ы-К)" sheetId="49" r:id="rId49"/>
    <sheet name="(Н)" sheetId="50" r:id="rId50"/>
    <sheet name="(Ош-обл)" sheetId="51" r:id="rId51"/>
    <sheet name="Т-обл)" sheetId="52" r:id="rId52"/>
    <sheet name="(Чуй-обл)" sheetId="53" r:id="rId53"/>
    <sheet name="(г.Биш.)" sheetId="54" r:id="rId54"/>
    <sheet name="г.Ош)" sheetId="55" r:id="rId55"/>
    <sheet name="нац.богат" sheetId="56" r:id="rId56"/>
    <sheet name="ОФ(б.с)" sheetId="57" r:id="rId57"/>
    <sheet name="ОФ(о.с.)10-11" sheetId="58" r:id="rId58"/>
    <sheet name="ОФ(о.с.)12-14" sheetId="59" r:id="rId59"/>
    <sheet name="Лист1" sheetId="60" r:id="rId60"/>
  </sheets>
  <definedNames>
    <definedName name="_xlnm.Print_Titles" localSheetId="11">'Б.г.1'!$A:$A</definedName>
    <definedName name="_xlnm.Print_Titles" localSheetId="12">'Б.д.'!$A:$A</definedName>
    <definedName name="_xlnm.Print_Titles" localSheetId="14">'Б.ж.'!$A:$A,'Б.ж.'!$6:$6</definedName>
    <definedName name="_xlnm.Print_Titles" localSheetId="15">'Б.з.'!$A:$A</definedName>
    <definedName name="_xlnm.Print_Area" localSheetId="46">'(Батк-обл)'!$A$1:$F$171</definedName>
    <definedName name="_xlnm.Print_Area" localSheetId="53">'(г.Биш.)'!$A$1:$F$183</definedName>
    <definedName name="_xlnm.Print_Area" localSheetId="47">'(Дж-А)'!$A$1:$F$177</definedName>
    <definedName name="_xlnm.Print_Area" localSheetId="49">'(Н)'!$A$1:$F$186</definedName>
    <definedName name="_xlnm.Print_Area" localSheetId="50">'(Ош-обл)'!$A$1:$F$184</definedName>
    <definedName name="_xlnm.Print_Area" localSheetId="52">'(Чуй-обл)'!$A$1:$F$180</definedName>
    <definedName name="_xlnm.Print_Area" localSheetId="48">'(Ы-К)'!$A$1:$F$177</definedName>
    <definedName name="_xlnm.Print_Area" localSheetId="0">'А.а.б.'!$A$1:$F$67</definedName>
    <definedName name="_xlnm.Print_Area" localSheetId="2">'А.д.'!$A$1:$F$50</definedName>
    <definedName name="_xlnm.Print_Area" localSheetId="3">'А.е.'!$A$1:$F$85</definedName>
    <definedName name="_xlnm.Print_Area" localSheetId="4">'А.ж.'!$A$1:$F$40</definedName>
    <definedName name="_xlnm.Print_Area" localSheetId="5">'А.з.и.'!$A$1:$F$51</definedName>
    <definedName name="_xlnm.Print_Area" localSheetId="6">'А.к.'!$A$1:$F$34</definedName>
    <definedName name="_xlnm.Print_Area" localSheetId="7">'Б.а.'!$A$1:$F$104</definedName>
    <definedName name="_xlnm.Print_Area" localSheetId="8">'Б.а.1.'!$A$1:$F$68</definedName>
    <definedName name="_xlnm.Print_Area" localSheetId="9">'Б.б.2.'!$A$1:$E$101</definedName>
    <definedName name="_xlnm.Print_Area" localSheetId="10">'Б.в.5'!$A$1:$G$193</definedName>
    <definedName name="_xlnm.Print_Area" localSheetId="11">'Б.г.1'!$A$1:$Z$107</definedName>
    <definedName name="_xlnm.Print_Area" localSheetId="12">'Б.д.'!$A$1:$U$106</definedName>
    <definedName name="_xlnm.Print_Area" localSheetId="13">'Б.е.'!$A$1:$E$71</definedName>
    <definedName name="_xlnm.Print_Area" localSheetId="14">'Б.ж.'!$A$1:$U$41</definedName>
    <definedName name="_xlnm.Print_Area" localSheetId="15">'Б.з.'!$A$1:$Z$41</definedName>
    <definedName name="_xlnm.Print_Area" localSheetId="16">'Б.и.к.'!$A$1:$F$67</definedName>
    <definedName name="_xlnm.Print_Area" localSheetId="17">'В.а.1.'!$A$1:$F$69</definedName>
    <definedName name="_xlnm.Print_Area" localSheetId="18">'В.а.2.'!$A$1:$F$70</definedName>
    <definedName name="_xlnm.Print_Area" localSheetId="19">'В.б.1.'!$A$1:$G$208</definedName>
    <definedName name="_xlnm.Print_Area" localSheetId="20">'В.в.2.'!$A$1:$G$186</definedName>
    <definedName name="_xlnm.Print_Area" localSheetId="21">'В.г.'!$A$1:$F$52</definedName>
    <definedName name="_xlnm.Print_Area" localSheetId="22">'В.е.'!$A$1:$F$35</definedName>
    <definedName name="_xlnm.Print_Area" localSheetId="23">'Г.а.'!$A$1:$F$49</definedName>
    <definedName name="_xlnm.Print_Area" localSheetId="24">'Г.б.в.'!$A$1:$E$48</definedName>
    <definedName name="_xlnm.Print_Area" localSheetId="25">'Г.г.д.'!$A$1:$F$55</definedName>
    <definedName name="_xlnm.Print_Area" localSheetId="26">'Г.е.ж'!$A$1:$F$37</definedName>
    <definedName name="_xlnm.Print_Area" localSheetId="27">'Г.и.'!$A$1:$AD$52</definedName>
    <definedName name="_xlnm.Print_Area" localSheetId="54">'г.Ош)'!$A$1:$F$174</definedName>
    <definedName name="_xlnm.Print_Area" localSheetId="28">'Д.а.1'!$A$1:$F$61</definedName>
    <definedName name="_xlnm.Print_Area" localSheetId="29">'Д.а.2.'!$A$1:$F$42</definedName>
    <definedName name="_xlnm.Print_Area" localSheetId="30">'Д.а.3.'!$A$1:$F$31</definedName>
    <definedName name="_xlnm.Print_Area" localSheetId="31">'Д.б.1.'!$A$1:$F$57</definedName>
    <definedName name="_xlnm.Print_Area" localSheetId="32">'Д.б.2.'!$A$1:$F$48</definedName>
    <definedName name="_xlnm.Print_Area" localSheetId="33">'Д.б.3.'!$A$1:$F$33</definedName>
    <definedName name="_xlnm.Print_Area" localSheetId="34">'Д.в.1.'!$A$1:$F$58</definedName>
    <definedName name="_xlnm.Print_Area" localSheetId="35">'Д.в.2.'!$A$1:$F$93</definedName>
    <definedName name="_xlnm.Print_Area" localSheetId="36">'Д.в.3.'!$A$1:$F$47</definedName>
    <definedName name="_xlnm.Print_Area" localSheetId="37">'Д.г.1.'!$A$1:$F$57</definedName>
    <definedName name="_xlnm.Print_Area" localSheetId="38">'Д.г.2.'!$A$1:$F$45</definedName>
    <definedName name="_xlnm.Print_Area" localSheetId="39">'Д.г.3.'!$A$1:$F$80</definedName>
    <definedName name="_xlnm.Print_Area" localSheetId="40">'Д.д.1'!$A$1:$F$56</definedName>
    <definedName name="_xlnm.Print_Area" localSheetId="41">'Д.д.2.'!$A$1:$F$59</definedName>
    <definedName name="_xlnm.Print_Area" localSheetId="42">'Д.д.3.'!$A$1:$F$42</definedName>
    <definedName name="_xlnm.Print_Area" localSheetId="43">'Д.е.1.'!$A$1:$F$51</definedName>
    <definedName name="_xlnm.Print_Area" localSheetId="44">'Д.е.2.'!$A$1:$F$42</definedName>
    <definedName name="_xlnm.Print_Area" localSheetId="45">'Д.е.3.'!$A$1:$F$34</definedName>
    <definedName name="_xlnm.Print_Area" localSheetId="55">'нац.богат'!$A$1:$F$30</definedName>
    <definedName name="_xlnm.Print_Area" localSheetId="56">'ОФ(б.с)'!$A$1:$I$209</definedName>
    <definedName name="_xlnm.Print_Area" localSheetId="57">'ОФ(о.с.)10-11'!$A$1:$H$74</definedName>
    <definedName name="_xlnm.Print_Area" localSheetId="51">'Т-обл)'!$A$1:$F$174</definedName>
  </definedNames>
  <calcPr fullCalcOnLoad="1" fullPrecision="0"/>
</workbook>
</file>

<file path=xl/sharedStrings.xml><?xml version="1.0" encoding="utf-8"?>
<sst xmlns="http://schemas.openxmlformats.org/spreadsheetml/2006/main" count="5395" uniqueCount="858">
  <si>
    <t xml:space="preserve">                                          (малды кошкондо; толук теңдемдик нарк боюнча; млн. сом)</t>
  </si>
  <si>
    <t xml:space="preserve">                                         (малды кошкондо; толук теңдемдик нарк боюнча; млн. сом)</t>
  </si>
  <si>
    <t>Ж.б. Таблицасы: (уландысы)</t>
  </si>
  <si>
    <t>Ж.в таблицасы: (уландысы)</t>
  </si>
  <si>
    <t xml:space="preserve">    газа и воды</t>
  </si>
  <si>
    <t xml:space="preserve">  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</si>
  <si>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</si>
  <si>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</si>
  <si>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Чистые налоги на продукты</t>
  </si>
  <si>
    <t>Таблица Б.в: (продолжение)</t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</si>
  <si>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</si>
  <si>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</si>
  <si>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</si>
  <si>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</si>
  <si>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 Строительство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</si>
  <si>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</si>
  <si>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</si>
  <si>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</si>
  <si>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Государственное управление</t>
  </si>
  <si>
    <t xml:space="preserve"> Образование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</si>
  <si>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</si>
  <si>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</si>
  <si>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</si>
  <si>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>I</t>
  </si>
  <si>
    <t>II</t>
  </si>
  <si>
    <t>III</t>
  </si>
  <si>
    <t>IV</t>
  </si>
  <si>
    <t xml:space="preserve"> Здравоохранение и предоставление </t>
  </si>
  <si>
    <t xml:space="preserve">   социальных услуг</t>
  </si>
  <si>
    <t xml:space="preserve"> Рента</t>
  </si>
  <si>
    <t xml:space="preserve">      посредничества</t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</si>
  <si>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</si>
  <si>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</si>
  <si>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</si>
  <si>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</si>
  <si>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>…</t>
  </si>
  <si>
    <t xml:space="preserve">     Экспорт</t>
  </si>
  <si>
    <t xml:space="preserve">     Импорт</t>
  </si>
  <si>
    <t>Cтатистическое расхождение</t>
  </si>
  <si>
    <t>Среднегодовых стоимости основных фондов</t>
  </si>
  <si>
    <t>Таблица  Ж.в. (продолжение)</t>
  </si>
  <si>
    <t xml:space="preserve">   ства недостаточно для покрытия этих расходов, и они в значительной степени дополнялись импортом. 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</si>
  <si>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</si>
  <si>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</si>
  <si>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Рента</t>
  </si>
  <si>
    <t xml:space="preserve"> </t>
  </si>
  <si>
    <t>Cкрытая оплата труда</t>
  </si>
  <si>
    <t>Статистическое расхождение</t>
  </si>
  <si>
    <t>Валовой внутренний продукт</t>
  </si>
  <si>
    <t xml:space="preserve">IV </t>
  </si>
  <si>
    <t xml:space="preserve">II </t>
  </si>
  <si>
    <t xml:space="preserve">  Рента</t>
  </si>
  <si>
    <t xml:space="preserve">                                 (в ценах соответствующего квартала предыдущего года, в процентах к предыдущему году)</t>
  </si>
  <si>
    <r>
      <t>2</t>
    </r>
    <r>
      <rPr>
        <sz val="8"/>
        <rFont val="Times New Roman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</si>
  <si>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>Ресурстар:</t>
  </si>
  <si>
    <t>Ички дүң продукт</t>
  </si>
  <si>
    <t>Бардыгы</t>
  </si>
  <si>
    <t>Пайдалануу:</t>
  </si>
  <si>
    <t>Эмгек акы жана маяна</t>
  </si>
  <si>
    <t xml:space="preserve">         камсыздандырууга анык чегерүү</t>
  </si>
  <si>
    <t>Өндүрүшкө жана импортко салыктар</t>
  </si>
  <si>
    <t xml:space="preserve">Продуктуларга салыктар </t>
  </si>
  <si>
    <t xml:space="preserve">  Өндүрүштүн башка салыктары</t>
  </si>
  <si>
    <t xml:space="preserve">Субсидиялар (-) </t>
  </si>
  <si>
    <t>Аралаш киреше</t>
  </si>
  <si>
    <t>Продуктуларга субсидиялар (-)</t>
  </si>
  <si>
    <r>
      <t>Орто-аралык керектөө</t>
    </r>
    <r>
      <rPr>
        <b/>
        <vertAlign val="superscript"/>
        <sz val="8"/>
        <rFont val="Times New Roman"/>
        <family val="1"/>
      </rPr>
      <t>1</t>
    </r>
  </si>
  <si>
    <t>Акыркы керектөөгө чыгымдар</t>
  </si>
  <si>
    <t xml:space="preserve">    Үй чарбалар</t>
  </si>
  <si>
    <t xml:space="preserve">   ҮЧТКЭУ</t>
  </si>
  <si>
    <t xml:space="preserve">    Мамлекеттик башкаруу</t>
  </si>
  <si>
    <t>Негизги капиталдын дүң жыйымы</t>
  </si>
  <si>
    <t xml:space="preserve"> Материалдык жүгүртүү каражаттарынын</t>
  </si>
  <si>
    <t xml:space="preserve">    камдыктарынын өзгөрүүсү</t>
  </si>
  <si>
    <t>Негизги капиталдын керектөөсү (-)</t>
  </si>
  <si>
    <t xml:space="preserve"> Ички таза продукт </t>
  </si>
  <si>
    <t>Эмгекке төлөө</t>
  </si>
  <si>
    <t xml:space="preserve">  Жумуш берүүчүлөрдү социалдык </t>
  </si>
  <si>
    <t xml:space="preserve"> камсыздандырууга чегерүү</t>
  </si>
  <si>
    <t xml:space="preserve">      Жумуш берүүчүлөрдү социалдык</t>
  </si>
  <si>
    <t xml:space="preserve">     Жумуш берүүчүлөрдү социалдык </t>
  </si>
  <si>
    <t xml:space="preserve">         камсыздандырууга шарттуу </t>
  </si>
  <si>
    <r>
      <t>Дүң пайда жана аларга теңдештирилген кирешелер</t>
    </r>
    <r>
      <rPr>
        <b/>
        <vertAlign val="superscript"/>
        <sz val="8"/>
        <rFont val="Times New Roman"/>
        <family val="1"/>
      </rPr>
      <t>1</t>
    </r>
  </si>
  <si>
    <t xml:space="preserve">Дүң пайда жана аларга теңдештирилген </t>
  </si>
  <si>
    <t xml:space="preserve">  Жумуш берүүчүлөрдү социалдык  </t>
  </si>
  <si>
    <t xml:space="preserve">     камсыздандырууга чегерүү</t>
  </si>
  <si>
    <t xml:space="preserve">      Жумуш берүүчүлөрдү социалдык  </t>
  </si>
  <si>
    <t xml:space="preserve">        камсыздандырууга анык чегерүү</t>
  </si>
  <si>
    <t>Субсидиялар (-)</t>
  </si>
  <si>
    <t>Менчиктен түшкөн кирешелер</t>
  </si>
  <si>
    <t xml:space="preserve"> Пайыздар</t>
  </si>
  <si>
    <t xml:space="preserve"> Корпорациялардын бөлүштүрүлгөн кирешеси</t>
  </si>
  <si>
    <t xml:space="preserve">    Үлүштүк кирешелер</t>
  </si>
  <si>
    <t xml:space="preserve">  Тике чет өлкөлүк инвестициялардын </t>
  </si>
  <si>
    <t xml:space="preserve">    кайра инвестицияланган кирешелери</t>
  </si>
  <si>
    <t xml:space="preserve"> Камсыздандыруу полистерди кармоочуларга тагылган </t>
  </si>
  <si>
    <t xml:space="preserve">   менчиктен түшкөн кирешелер</t>
  </si>
  <si>
    <t xml:space="preserve">   Корпорациялардын бөлүштүрүлгөн кирешеси</t>
  </si>
  <si>
    <t xml:space="preserve">  Тике чет өлкөлүк инвестициялардын</t>
  </si>
  <si>
    <t xml:space="preserve">     кайра инвестицияланган кирешелери</t>
  </si>
  <si>
    <t>Улуттук дүң киреше</t>
  </si>
  <si>
    <t xml:space="preserve"> мүлкө салыктар ж.б.</t>
  </si>
  <si>
    <t xml:space="preserve">  Киреше салыктар</t>
  </si>
  <si>
    <t>Социалдык камсыздандырууга чегерүү</t>
  </si>
  <si>
    <t xml:space="preserve">  Социалдык камсыздандырууга   </t>
  </si>
  <si>
    <t xml:space="preserve">    анык чегерүү</t>
  </si>
  <si>
    <t xml:space="preserve">      Жумуш берүүчүлөрдү социалдык </t>
  </si>
  <si>
    <t xml:space="preserve">    камсыздандырууга анык жүзүндө чегерүү</t>
  </si>
  <si>
    <t xml:space="preserve">     Жалданма жумушчулардын социалдык  </t>
  </si>
  <si>
    <t xml:space="preserve">        камсыздандыруу төгүмдөрү</t>
  </si>
  <si>
    <t>Өз алдынча иштеген жана иштебеген жумушчулардын</t>
  </si>
  <si>
    <t xml:space="preserve"> Социалдык камсыздандырууга </t>
  </si>
  <si>
    <t xml:space="preserve">  шарттуу чыгарылган чегерүү</t>
  </si>
  <si>
    <t xml:space="preserve"> Социалдык трансферттерден башка </t>
  </si>
  <si>
    <t xml:space="preserve"> натуралдык түрдөгү социалдык жөлөкпул</t>
  </si>
  <si>
    <t xml:space="preserve"> Социалдык  камсыздандыруу боюнча</t>
  </si>
  <si>
    <t xml:space="preserve"> акчалай түрдөгү жөлөкпул </t>
  </si>
  <si>
    <t xml:space="preserve">  Жалданма жумушчуларга алдын-ала төгүмдөрсүз  </t>
  </si>
  <si>
    <t xml:space="preserve">   төлөнгөн социалдык жөлөкпул</t>
  </si>
  <si>
    <t xml:space="preserve"> Социалдык жардамдын төлөөлөрү</t>
  </si>
  <si>
    <t xml:space="preserve">  Таза камсыздандыруу сыйлыктар (жашоону  </t>
  </si>
  <si>
    <t xml:space="preserve">  камсыздандыруудан башка)</t>
  </si>
  <si>
    <t xml:space="preserve">   камсыздандыруудан башка)</t>
  </si>
  <si>
    <t xml:space="preserve">  Эл аралык кызматташтык чегиндеги  </t>
  </si>
  <si>
    <t xml:space="preserve">  Социалдык камсыздандырууга    </t>
  </si>
  <si>
    <t xml:space="preserve">    анык жүзүндө чегерүү</t>
  </si>
  <si>
    <t xml:space="preserve">    Жумуш берүүчүлөрдү социалдык </t>
  </si>
  <si>
    <t xml:space="preserve">     Жалданма жумушчулардын социалдык </t>
  </si>
  <si>
    <t xml:space="preserve">         камсыздандыруу төгүмдөрү</t>
  </si>
  <si>
    <t xml:space="preserve"> Социалдык камсыздандырууга</t>
  </si>
  <si>
    <t xml:space="preserve">   шарттуу чыгарылган чегерүү</t>
  </si>
  <si>
    <t>Социалдык трансферттерден башка</t>
  </si>
  <si>
    <t xml:space="preserve">   натуралдык түрдөгү социалдык жөлөкпул</t>
  </si>
  <si>
    <t xml:space="preserve">   Социалдык камсыздандыруу боюнча </t>
  </si>
  <si>
    <t xml:space="preserve">    Программадан жалданма жумушчуларга</t>
  </si>
  <si>
    <t xml:space="preserve">    атайын фондуну түзбөстөн социалдык жөлөкпул </t>
  </si>
  <si>
    <t xml:space="preserve">    Социалдык жардам боюнча</t>
  </si>
  <si>
    <t xml:space="preserve">      акчалай түрдөгү жөлөкпул</t>
  </si>
  <si>
    <t xml:space="preserve">  Таза камсыздандыруу сыйлыктары (жашоону  </t>
  </si>
  <si>
    <t xml:space="preserve">   Эл аралык кызматташтык чегиндеги  </t>
  </si>
  <si>
    <t>Колдо бар дүң киреше</t>
  </si>
  <si>
    <t xml:space="preserve">А.е таблицасы: (уландысы) </t>
  </si>
  <si>
    <t xml:space="preserve">                                  (млн. сом)</t>
  </si>
  <si>
    <t xml:space="preserve"> Натуралдык түрдөгү</t>
  </si>
  <si>
    <t xml:space="preserve">   социалдык трансферттер</t>
  </si>
  <si>
    <t xml:space="preserve">   Натуралдык түрдөгү</t>
  </si>
  <si>
    <t xml:space="preserve">     социалдык жөлөкпул</t>
  </si>
  <si>
    <t xml:space="preserve">Социалдык камсыздандыруу боюнча жөлөкпул,   </t>
  </si>
  <si>
    <t>Социалдык камсыздандыруу боюнча</t>
  </si>
  <si>
    <t xml:space="preserve">     натуралдык түрдөгү башка жөлөкпул</t>
  </si>
  <si>
    <t xml:space="preserve">   Социалдык жардам боюнча  </t>
  </si>
  <si>
    <t xml:space="preserve">     натуралдык түрдөгү жөлөкпул</t>
  </si>
  <si>
    <t xml:space="preserve">Рыноктук эмес товарлардын жана кызмат </t>
  </si>
  <si>
    <t xml:space="preserve">     көрсөтүүлөрдүн жеке трансферттери</t>
  </si>
  <si>
    <t>Натуралдык түрдөгү</t>
  </si>
  <si>
    <t xml:space="preserve">     социалдык трансферттер</t>
  </si>
  <si>
    <t xml:space="preserve">  Натуралдык түрдөгү</t>
  </si>
  <si>
    <t xml:space="preserve">       социалдык жөлөкпул</t>
  </si>
  <si>
    <t xml:space="preserve"> Социалдык камсыздандыруу боюнча жөлөкпул, </t>
  </si>
  <si>
    <t xml:space="preserve">   Социалдык камсыздандыруу боюнча</t>
  </si>
  <si>
    <t xml:space="preserve">      натуралдык түрдөгү башка жөлөкпул</t>
  </si>
  <si>
    <t xml:space="preserve">     Социалдык жардам боюнча </t>
  </si>
  <si>
    <t xml:space="preserve">    натуралдык түрдөгү жөлөкпул</t>
  </si>
  <si>
    <t xml:space="preserve">  Рыноктук эмес товарлардын жана кызмат </t>
  </si>
  <si>
    <t xml:space="preserve">   көрсөтүүлөрдүн жеке трансферттери</t>
  </si>
  <si>
    <t>Колдо бар түзөөчү киреше</t>
  </si>
  <si>
    <r>
      <t xml:space="preserve">А.и таблицасы: </t>
    </r>
    <r>
      <rPr>
        <b/>
        <sz val="12"/>
        <color indexed="8"/>
        <rFont val="Times New Roman"/>
        <family val="1"/>
      </rPr>
      <t>Колдо бар түзөөчү кирешелердин пайдаланылышынын</t>
    </r>
    <r>
      <rPr>
        <b/>
        <sz val="12"/>
        <color indexed="10"/>
        <rFont val="Times New Roman"/>
        <family val="1"/>
      </rPr>
      <t xml:space="preserve">   </t>
    </r>
  </si>
  <si>
    <t xml:space="preserve">  киреше</t>
  </si>
  <si>
    <t>Анык акыркы керектөө</t>
  </si>
  <si>
    <t xml:space="preserve">  Анык жеке керектөө</t>
  </si>
  <si>
    <t xml:space="preserve">  Анык жамааттык керектөө</t>
  </si>
  <si>
    <t xml:space="preserve">Пассивдердеги жана капиталдын таза </t>
  </si>
  <si>
    <t xml:space="preserve"> наркындагы өзгөрүү:</t>
  </si>
  <si>
    <t>Алууга тийиштүү капиталдык</t>
  </si>
  <si>
    <t xml:space="preserve">  трансферттер</t>
  </si>
  <si>
    <t xml:space="preserve">  Капиталга салыктар</t>
  </si>
  <si>
    <t xml:space="preserve">  Инвестициялык максаттарга трансферттер</t>
  </si>
  <si>
    <t xml:space="preserve">  Башка капиталдык трансферттер</t>
  </si>
  <si>
    <t xml:space="preserve">Төлөөгө тийиштүү </t>
  </si>
  <si>
    <t xml:space="preserve">  капиталдык трансферттер (-)</t>
  </si>
  <si>
    <t>Активтердеги өзгөрүүлөр:</t>
  </si>
  <si>
    <t xml:space="preserve">Материалдык жүгүртүүчү каражаттардын </t>
  </si>
  <si>
    <t xml:space="preserve">  камдыктарынын өзгөрүүсү </t>
  </si>
  <si>
    <r>
      <t>Таза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насыялоо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(+)/ таза карыз</t>
    </r>
  </si>
  <si>
    <t xml:space="preserve">   алуу (-) </t>
  </si>
  <si>
    <t>Айыл чарбасы, токой чарбасы жана балык уулоочулук</t>
  </si>
  <si>
    <t>Пайдалуу кендерди казуу</t>
  </si>
  <si>
    <t>Иштетүү өнөр жайы</t>
  </si>
  <si>
    <t xml:space="preserve">Электр энергия, газ, буу жана кондицияланган аба </t>
  </si>
  <si>
    <t>менен камсыздоо (жабдуу)</t>
  </si>
  <si>
    <t>Суу менен жабдуу, тазалоо, калдыктарды иштетүү</t>
  </si>
  <si>
    <t>жана кайра пайдалануучу чийки затты алуу</t>
  </si>
  <si>
    <t>Курулуш</t>
  </si>
  <si>
    <t>Дүң жана чекене соода; автомобилдерди жана</t>
  </si>
  <si>
    <t>мотоциклдерди оңдоо</t>
  </si>
  <si>
    <t>Транспорт ишмердиги жана жүктөрдү сактоо</t>
  </si>
  <si>
    <t>Мейманканалардын жана ресторандардын ишмердиги</t>
  </si>
  <si>
    <t>Маалымат жана байланыш</t>
  </si>
  <si>
    <t>Финансылык ортомчулук жана камсыздандыруу</t>
  </si>
  <si>
    <t>Кыймылсыз мүлк операциялары</t>
  </si>
  <si>
    <t>Кесиптик, илимий жана техникалык ишмердик</t>
  </si>
  <si>
    <t>Административдик жана көмөкчү ишмердик</t>
  </si>
  <si>
    <t xml:space="preserve">Мамлекеттик башкаруу жана коргоо,  </t>
  </si>
  <si>
    <t>милдеттүү социалдык камсыздандыруу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</si>
  <si>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</si>
  <si>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</si>
  <si>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</si>
  <si>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>Башка тейлөө ишмердиги</t>
  </si>
  <si>
    <t>Б.а таблицасы: (уландысы)</t>
  </si>
  <si>
    <t>Орто аралык керектөө</t>
  </si>
  <si>
    <t xml:space="preserve">Финансылык ортомчулуктун кыйыр өлчөнүүчү </t>
  </si>
  <si>
    <t xml:space="preserve">кызмат көрсөтүүлөрү </t>
  </si>
  <si>
    <r>
      <t>Ички дүң продукт</t>
    </r>
    <r>
      <rPr>
        <b/>
        <vertAlign val="superscript"/>
        <sz val="9"/>
        <rFont val="Times New Roman"/>
        <family val="1"/>
      </rPr>
      <t>1</t>
    </r>
  </si>
  <si>
    <t xml:space="preserve"> Кошумча дүң нарк</t>
  </si>
  <si>
    <t>Продуктуларга таза салыктар</t>
  </si>
  <si>
    <r>
      <t>1</t>
    </r>
    <r>
      <rPr>
        <sz val="8"/>
        <rFont val="Times New Roman"/>
        <family val="1"/>
      </rPr>
      <t xml:space="preserve">  Ички дүң продукт кошумча дүң нарктын жана продуктуларга таза салыктардын суммасына барабар.</t>
    </r>
  </si>
  <si>
    <t xml:space="preserve"> Б.а таблицасы: (уландысы)</t>
  </si>
  <si>
    <t>Негизги капиталды пайдалануу</t>
  </si>
  <si>
    <t xml:space="preserve"> Таза кошумча нарк</t>
  </si>
  <si>
    <r>
      <t>1</t>
    </r>
    <r>
      <rPr>
        <sz val="8"/>
        <rFont val="Times New Roman"/>
        <family val="1"/>
      </rPr>
      <t>Ички дүң продукт кошумча дүң нарктын жана продуктуларга таза салыктардын суммасына барабар.</t>
    </r>
  </si>
  <si>
    <t>Азыктарды чыгаруу</t>
  </si>
  <si>
    <t>Б.б таблицасы: (уландысы)</t>
  </si>
  <si>
    <r>
      <t xml:space="preserve">Ички дүң продукт </t>
    </r>
    <r>
      <rPr>
        <b/>
        <vertAlign val="superscript"/>
        <sz val="9"/>
        <rFont val="Times New Roman"/>
        <family val="1"/>
      </rPr>
      <t>1</t>
    </r>
  </si>
  <si>
    <t>Кошумча дүң нарк</t>
  </si>
  <si>
    <r>
      <t>1</t>
    </r>
    <r>
      <rPr>
        <sz val="8"/>
        <rFont val="Times New Roman"/>
        <family val="1"/>
      </rPr>
      <t xml:space="preserve">Ички дүң продукт кошумча дүң нарктын жана </t>
    </r>
  </si>
  <si>
    <t xml:space="preserve"> продуктуларга таза салыктардын суммасына барабар</t>
  </si>
  <si>
    <t xml:space="preserve">Б.в таблицасы: Кошумча дүң нарктын экономикалык ишмердиктин  </t>
  </si>
  <si>
    <t>Финансы-лык эмес корпорациялар</t>
  </si>
  <si>
    <t>Финансы-лык корпорациялар</t>
  </si>
  <si>
    <t xml:space="preserve">Мамлекеттик башкаруу </t>
  </si>
  <si>
    <t>Үй чарба-лары</t>
  </si>
  <si>
    <t>Үй чарбалар-ын тейлөөчү коммерциялык эмес уюмдар</t>
  </si>
  <si>
    <t xml:space="preserve">Кошумча дүң нарк </t>
  </si>
  <si>
    <t xml:space="preserve">  менен камсыздоо (жабдуу)</t>
  </si>
  <si>
    <t xml:space="preserve">  жана кайра пайдалануучу чийки затты алуу</t>
  </si>
  <si>
    <t xml:space="preserve">  мотоциклдерди оңдоо</t>
  </si>
  <si>
    <t xml:space="preserve">  милдеттүү социалдык камсыздандыруу</t>
  </si>
  <si>
    <t xml:space="preserve">    кызмат көрсөтүүлөрү</t>
  </si>
  <si>
    <t>Б.в таблицасы: (уландысы)</t>
  </si>
  <si>
    <r>
      <t>1</t>
    </r>
    <r>
      <rPr>
        <sz val="8"/>
        <color indexed="8"/>
        <rFont val="Times New Roman"/>
        <family val="1"/>
      </rPr>
      <t xml:space="preserve"> ФОКӨК кошулду</t>
    </r>
  </si>
  <si>
    <r>
      <t>1</t>
    </r>
    <r>
      <rPr>
        <sz val="8"/>
        <color indexed="8"/>
        <rFont val="Times New Roman"/>
        <family val="1"/>
      </rPr>
      <t xml:space="preserve"> ФОКӨК кошулду.</t>
    </r>
  </si>
  <si>
    <t>Б.г таблицасы: (уландысы)</t>
  </si>
  <si>
    <t>Негизги баалардагы продукцияларды чыгаруу</t>
  </si>
  <si>
    <r>
      <t xml:space="preserve">Ички дүң продукт </t>
    </r>
    <r>
      <rPr>
        <b/>
        <vertAlign val="superscript"/>
        <sz val="9"/>
        <color indexed="8"/>
        <rFont val="Times New Roman"/>
        <family val="1"/>
      </rPr>
      <t>1</t>
    </r>
  </si>
  <si>
    <t>таза салыктардын суммасына барабар</t>
  </si>
  <si>
    <t>Б.д таблицасы: (уландысы)</t>
  </si>
  <si>
    <t xml:space="preserve">                                 (млн. сом)</t>
  </si>
  <si>
    <t xml:space="preserve"> Продуктуларга таза салыктар</t>
  </si>
  <si>
    <r>
      <t>1</t>
    </r>
    <r>
      <rPr>
        <sz val="8"/>
        <color indexed="8"/>
        <rFont val="Times New Roman"/>
        <family val="1"/>
      </rPr>
      <t xml:space="preserve">  Ички дүң продукт кошумча дүң нарктын жана продуктуларга</t>
    </r>
  </si>
  <si>
    <t xml:space="preserve">  таза салыктардын суммасына барабар.</t>
  </si>
  <si>
    <t xml:space="preserve"> Б.е таблицасы: Ички дүң продуктуну өндүрүүнүн экономикалык </t>
  </si>
  <si>
    <t xml:space="preserve">Б.е таблицасы: (уландысы)  </t>
  </si>
  <si>
    <t xml:space="preserve">Б.з таблицасы: (уландысы) </t>
  </si>
  <si>
    <t xml:space="preserve">Б.и таблицасы: Ички дүң продуктунун экономикалык </t>
  </si>
  <si>
    <t xml:space="preserve">Б.к таблицасы: Продукцияларды өндүрүүнүн жалпы көлөмүндөгү орто аралык  </t>
  </si>
  <si>
    <t xml:space="preserve">В.а таблицасы: Кирешелердин түзүлүшүнүн экономикалык ишмердиктин    </t>
  </si>
  <si>
    <t>Эмгек акы</t>
  </si>
  <si>
    <t>В.а таблицасы: (уландысы)</t>
  </si>
  <si>
    <t>Өндүрүшкө башка салыктар</t>
  </si>
  <si>
    <t xml:space="preserve">                                (млн. сом)</t>
  </si>
  <si>
    <t xml:space="preserve"> В.а таблицасы: (уландысы)</t>
  </si>
  <si>
    <t xml:space="preserve">Таза пайда жана аларга теңдештирилген </t>
  </si>
  <si>
    <t xml:space="preserve">   кирешелер/аралаш дүң киреше  </t>
  </si>
  <si>
    <t xml:space="preserve">В.б таблица: Экономиканын секторлору жана экономикалык ишмердиктин </t>
  </si>
  <si>
    <t>Секторлор боюнча жыйынтык</t>
  </si>
  <si>
    <t>В.б таблицасы: (уландысы)</t>
  </si>
  <si>
    <t xml:space="preserve">В.в таблицасы: Өндүрүшкө экономиканын секторлору жана экономикалык </t>
  </si>
  <si>
    <t>В.в таблицасы: (уландысы)</t>
  </si>
  <si>
    <t xml:space="preserve">      анын ичинде:</t>
  </si>
  <si>
    <t>мамлекеттик менчик</t>
  </si>
  <si>
    <t>жеке менчик</t>
  </si>
  <si>
    <t>Жалданма жумушчулардын эмгек акысы</t>
  </si>
  <si>
    <t xml:space="preserve">    Эмгек акы</t>
  </si>
  <si>
    <t xml:space="preserve">    Социалдык камсыздандырууга жумуш </t>
  </si>
  <si>
    <t xml:space="preserve">     берүүчүлөрдү чегерүү</t>
  </si>
  <si>
    <t xml:space="preserve">    Продуктуларга салыктар</t>
  </si>
  <si>
    <t>Өндүрүшкө жана импортко субсидиялар (-)</t>
  </si>
  <si>
    <t xml:space="preserve">   Өндүрүшкө башка субсидиялар</t>
  </si>
  <si>
    <t>Дүң пайда</t>
  </si>
  <si>
    <t xml:space="preserve">     Финансылык эмес корпорациялар</t>
  </si>
  <si>
    <r>
      <t xml:space="preserve">     Финансылык корпорациялар</t>
    </r>
    <r>
      <rPr>
        <vertAlign val="superscript"/>
        <sz val="9"/>
        <rFont val="Times New Roman"/>
        <family val="1"/>
      </rPr>
      <t>1</t>
    </r>
  </si>
  <si>
    <t xml:space="preserve">    Мамлекеттик мекемелер</t>
  </si>
  <si>
    <t xml:space="preserve">    ҮЧТКЭУ</t>
  </si>
  <si>
    <t>Дүң аралаш киреше</t>
  </si>
  <si>
    <r>
      <t>1</t>
    </r>
    <r>
      <rPr>
        <sz val="8"/>
        <rFont val="Times New Roman"/>
        <family val="1"/>
      </rPr>
      <t xml:space="preserve"> Финансылык ортомчулуктун кыйыр өлчөнүүчү кызмат көрсөтүүлөрүн кошкондо (ФОКӨК).</t>
    </r>
  </si>
  <si>
    <t xml:space="preserve">                                 (ИДПга карата пайыз менен)</t>
  </si>
  <si>
    <t xml:space="preserve">В.е таблицасы: Эмгекке акы төлөөнүн экономикалык ишмердиктин  </t>
  </si>
  <si>
    <t xml:space="preserve">    Жеке керектөөгө чыгымдар</t>
  </si>
  <si>
    <t xml:space="preserve">   Жамааттык керектөөгө чыгымдар</t>
  </si>
  <si>
    <t xml:space="preserve">Дүң жыйым </t>
  </si>
  <si>
    <t xml:space="preserve"> Товарлардын жана кызмат көрсөтүүлөрдүн таза экспорту</t>
  </si>
  <si>
    <t xml:space="preserve">Г.в таблицасы: Ички дүң продуктунун акыркы керектөөсүнүн </t>
  </si>
  <si>
    <t xml:space="preserve">Ички дүң продукт </t>
  </si>
  <si>
    <t>Г.в таблицасы: (уландысы)</t>
  </si>
  <si>
    <t xml:space="preserve">Г.г таблицасы: Ички дүң продуктунун акыркы керектөөсүнүн   </t>
  </si>
  <si>
    <t xml:space="preserve"> Үй чарбаларынын </t>
  </si>
  <si>
    <t xml:space="preserve">  анык акыркы керектөөлөрү</t>
  </si>
  <si>
    <t xml:space="preserve">            анын ичинде:</t>
  </si>
  <si>
    <t xml:space="preserve">      товарларды сатып алуулар</t>
  </si>
  <si>
    <t xml:space="preserve">      кызмат көрсөтүүлөрдү сатып алуулар</t>
  </si>
  <si>
    <t xml:space="preserve">       натуралдык түрдө товарларды жана</t>
  </si>
  <si>
    <t xml:space="preserve">         кызмат көрсөтүүлөрдү керектөө </t>
  </si>
  <si>
    <t xml:space="preserve">   үй чарбаларын тейлеген  </t>
  </si>
  <si>
    <t xml:space="preserve">   мамлекеттик мекемелер  </t>
  </si>
  <si>
    <t xml:space="preserve">  жана коммерциялык эмес уюмдар</t>
  </si>
  <si>
    <t xml:space="preserve">   көрсөткөн натуралдык түрдөгү</t>
  </si>
  <si>
    <t xml:space="preserve"> социалдык трансферттер</t>
  </si>
  <si>
    <t xml:space="preserve">        билим берүү</t>
  </si>
  <si>
    <t xml:space="preserve">         маданият жана искусство</t>
  </si>
  <si>
    <t xml:space="preserve">        саламаттыкты сактоо, дене тарбия жана </t>
  </si>
  <si>
    <t xml:space="preserve">              социалдык камсыздоо </t>
  </si>
  <si>
    <t xml:space="preserve">         турак жай чарбасы</t>
  </si>
  <si>
    <t>Мамлекеттик башкаруу</t>
  </si>
  <si>
    <t>Экономикалык маселелер</t>
  </si>
  <si>
    <t>Айлана-чөйрөнү коргоо</t>
  </si>
  <si>
    <t>Турак жай-коммуналдык кызмат көрсөтүүлөр</t>
  </si>
  <si>
    <t>Саламаттыкты сактоо</t>
  </si>
  <si>
    <t>Эс алуу,  маданият жана дин</t>
  </si>
  <si>
    <t>Социалдык коргоо</t>
  </si>
  <si>
    <t>Г.з таблицасы: (уландысы)</t>
  </si>
  <si>
    <t xml:space="preserve">                                     (млн. сом)</t>
  </si>
  <si>
    <t>Статистикалык айырма</t>
  </si>
  <si>
    <t>Г.и таблицасы: (уландысы)</t>
  </si>
  <si>
    <t>Өндүрүштүн эсеби</t>
  </si>
  <si>
    <t xml:space="preserve"> Ресурстар:</t>
  </si>
  <si>
    <t>Негизги капиталды керектөө</t>
  </si>
  <si>
    <t>Таза кошумча нарк</t>
  </si>
  <si>
    <t>Кирешелерди түзүүнүн эсеби</t>
  </si>
  <si>
    <t>Кошумча дүң  нарк</t>
  </si>
  <si>
    <t>камсыздандырууга шарттуу чыгарылган чегерүү</t>
  </si>
  <si>
    <t>Өндүрүшкө башка субсидиялар</t>
  </si>
  <si>
    <t xml:space="preserve">   кирешелер</t>
  </si>
  <si>
    <t>Алгачкы кирешелерди бөлүштүрүүнүн эсеби</t>
  </si>
  <si>
    <t xml:space="preserve">  Пайыздар</t>
  </si>
  <si>
    <t>Алгачкы кирешелердин сальдосу</t>
  </si>
  <si>
    <t>Д.а таблицасы: (уландысы)</t>
  </si>
  <si>
    <t>Кирешелерди экинчи бөлүштүрүүнүн эсеби</t>
  </si>
  <si>
    <t xml:space="preserve"> Социалдык камсыздандырууга анык </t>
  </si>
  <si>
    <t xml:space="preserve">    чегерүү</t>
  </si>
  <si>
    <t xml:space="preserve">  Социалдык камсыздандырууга шарттуу</t>
  </si>
  <si>
    <t xml:space="preserve">  чыгарылган чегерүү</t>
  </si>
  <si>
    <r>
      <t xml:space="preserve"> Камсыздандыруу </t>
    </r>
    <r>
      <rPr>
        <sz val="9"/>
        <color indexed="8"/>
        <rFont val="Times New Roman"/>
        <family val="1"/>
      </rPr>
      <t>төлөмү</t>
    </r>
    <r>
      <rPr>
        <sz val="9"/>
        <rFont val="Times New Roman"/>
        <family val="1"/>
      </rPr>
      <t xml:space="preserve"> (жашоону </t>
    </r>
  </si>
  <si>
    <t xml:space="preserve">    камсыздандыруудан башка)</t>
  </si>
  <si>
    <t xml:space="preserve">Натуралдык түрдөгү социалдык трансферттерден </t>
  </si>
  <si>
    <t xml:space="preserve">  башка социалдык жөлөкпул</t>
  </si>
  <si>
    <t xml:space="preserve">  Таза камсызданыруу сыйлыктары (жашоону </t>
  </si>
  <si>
    <t xml:space="preserve"> Колдо бар дүң киреше</t>
  </si>
  <si>
    <t>Колдо бар кирешени пайдалануунун эсеби</t>
  </si>
  <si>
    <t xml:space="preserve">Пенсиялык фонддордогу үй чарбаларынын  </t>
  </si>
  <si>
    <t xml:space="preserve">  каражаттарынын таза наркынын</t>
  </si>
  <si>
    <t xml:space="preserve">  өзгөрүүсүн оңдоо</t>
  </si>
  <si>
    <t>Капитал операцияларынын эсеби</t>
  </si>
  <si>
    <t xml:space="preserve">Алууга болгон капиталдык  </t>
  </si>
  <si>
    <t xml:space="preserve">  Инвестициялык субсидиялар (гранттар)</t>
  </si>
  <si>
    <t xml:space="preserve">Төлөөгө тийиштүү капиталдык </t>
  </si>
  <si>
    <t xml:space="preserve"> трансферттер</t>
  </si>
  <si>
    <t xml:space="preserve"> Капиталга салыктар</t>
  </si>
  <si>
    <t xml:space="preserve">Жыйым жана капиталдык трансферттер </t>
  </si>
  <si>
    <t xml:space="preserve">  менен шарталган капиталдын таза   </t>
  </si>
  <si>
    <r>
      <t xml:space="preserve">  наркындагы өзгөрүү</t>
    </r>
    <r>
      <rPr>
        <b/>
        <vertAlign val="superscript"/>
        <sz val="9"/>
        <rFont val="Times New Roman"/>
        <family val="1"/>
      </rPr>
      <t>1</t>
    </r>
  </si>
  <si>
    <t>Активтердеги өзгөрүү:</t>
  </si>
  <si>
    <t>Баалуулуктардын кем чыгуусун алуу</t>
  </si>
  <si>
    <t>Өндүрүлбөгөн финансылык эмес активдердин</t>
  </si>
  <si>
    <r>
      <t xml:space="preserve"> </t>
    </r>
    <r>
      <rPr>
        <sz val="9"/>
        <color indexed="8"/>
        <rFont val="Times New Roman"/>
        <family val="1"/>
      </rPr>
      <t xml:space="preserve"> кем чыгуусун алуу</t>
    </r>
  </si>
  <si>
    <t>Таза насыялоо  (+)/ таза карыз</t>
  </si>
  <si>
    <t xml:space="preserve">   алуу (-)</t>
  </si>
  <si>
    <r>
      <t>1</t>
    </r>
    <r>
      <rPr>
        <sz val="9"/>
        <rFont val="Times New Roman"/>
        <family val="1"/>
      </rPr>
      <t xml:space="preserve"> Теңдемдөөчү берене болуп саналбайт, ал эми капитал операцияларынын эсебинин оң жактагы   </t>
    </r>
  </si>
  <si>
    <r>
      <t xml:space="preserve">   чоңдугунун </t>
    </r>
    <r>
      <rPr>
        <sz val="9"/>
        <color indexed="60"/>
        <rFont val="Times New Roman"/>
        <family val="1"/>
      </rPr>
      <t>кошунду</t>
    </r>
    <r>
      <rPr>
        <sz val="9"/>
        <rFont val="Times New Roman"/>
        <family val="1"/>
      </rPr>
      <t xml:space="preserve"> маанисине ылайык келет.</t>
    </r>
  </si>
  <si>
    <t>Д.б таблицасы: Финансылык корпорациялардын секторлору үчүн эсептер</t>
  </si>
  <si>
    <t xml:space="preserve">Өндүрүштүн эсеби </t>
  </si>
  <si>
    <t xml:space="preserve">Квазикорпорациялардын кирешелеринен алып коюу        </t>
  </si>
  <si>
    <t xml:space="preserve"> Квазикорпорациялардын кирешелеринен алып коюу</t>
  </si>
  <si>
    <r>
      <t xml:space="preserve"> Камсыздандыруу </t>
    </r>
    <r>
      <rPr>
        <sz val="9"/>
        <color indexed="8"/>
        <rFont val="Times New Roman"/>
        <family val="1"/>
      </rPr>
      <t xml:space="preserve">төлөмү </t>
    </r>
    <r>
      <rPr>
        <sz val="9"/>
        <rFont val="Times New Roman"/>
        <family val="1"/>
      </rPr>
      <t xml:space="preserve">(жашоону </t>
    </r>
  </si>
  <si>
    <t xml:space="preserve">Колдо бар кирешени пайдалануунун </t>
  </si>
  <si>
    <t>эсеби</t>
  </si>
  <si>
    <t>Д.б таблицасы: (уландысы)</t>
  </si>
  <si>
    <t xml:space="preserve">камсыздандырууга шарттуу чыгарылган </t>
  </si>
  <si>
    <t xml:space="preserve">      чегерүү</t>
  </si>
  <si>
    <t>Субсидиялар</t>
  </si>
  <si>
    <t xml:space="preserve">  Продуктуларга субсидиялар</t>
  </si>
  <si>
    <t>Квазикорпорациялардын кирешелеринен алып коюу</t>
  </si>
  <si>
    <t xml:space="preserve"> Д.в таблицасы: (уландысы)</t>
  </si>
  <si>
    <t xml:space="preserve">    камсыздандырууга анык чегерүү</t>
  </si>
  <si>
    <t xml:space="preserve">         камсыздандырууга төгүмдөрү</t>
  </si>
  <si>
    <t xml:space="preserve">      социалдык камсыздандырууга төгүмдөрү</t>
  </si>
  <si>
    <t xml:space="preserve">  Мамлекеттик башкаруу секторунун чегиндеги </t>
  </si>
  <si>
    <t xml:space="preserve">  Эл аралык кызматташтык чегиндеги</t>
  </si>
  <si>
    <t xml:space="preserve"> Акчалай түрдөгү социалдык камсыздоо боюнча</t>
  </si>
  <si>
    <t xml:space="preserve">   жөлөкпул</t>
  </si>
  <si>
    <t>Д.в таблицасы: (уландысы)</t>
  </si>
  <si>
    <t>Натуралдык түрдөгү кирешелерди кайра бөлүштүрүү эсеби</t>
  </si>
  <si>
    <t xml:space="preserve">Натуралдык түрдөгү социалдык </t>
  </si>
  <si>
    <t xml:space="preserve">  трансферттерден </t>
  </si>
  <si>
    <t xml:space="preserve">    жөлөкпул</t>
  </si>
  <si>
    <r>
      <t xml:space="preserve">      </t>
    </r>
    <r>
      <rPr>
        <sz val="9"/>
        <color indexed="8"/>
        <rFont val="Times New Roman"/>
        <family val="1"/>
      </rPr>
      <t>Социалдык камсыздоо боюнча жөлөкпул,</t>
    </r>
  </si>
  <si>
    <t xml:space="preserve">        чыгымдарды кайрып алуу</t>
  </si>
  <si>
    <t xml:space="preserve">      натуралдык түрдөгү жөлөкпул</t>
  </si>
  <si>
    <t xml:space="preserve">Жеке рыноктук эмес товарлардын жана кызмат </t>
  </si>
  <si>
    <t xml:space="preserve">     көрсөтүүлөрдүн трансферттери</t>
  </si>
  <si>
    <t xml:space="preserve">Колдо бар түзөөчү кирешелердин пайдаланылышынын </t>
  </si>
  <si>
    <t xml:space="preserve">  эсеби</t>
  </si>
  <si>
    <t xml:space="preserve"> эсеби</t>
  </si>
  <si>
    <t xml:space="preserve">Колдо бар түзөөчү кирешелердин </t>
  </si>
  <si>
    <t xml:space="preserve"> пайдаланылышынын эсеби</t>
  </si>
  <si>
    <t xml:space="preserve">  Инвестициялык трансферттер</t>
  </si>
  <si>
    <t>Д.г таблицасы: Үй чарбаларынын секторлору үчүн эсептер</t>
  </si>
  <si>
    <t>Аралаш дүң киреше</t>
  </si>
  <si>
    <t>Д.г таблицасы: (уландысы)</t>
  </si>
  <si>
    <t xml:space="preserve">  Социалдык камсыздоо боюнча акчалай түрдөгү </t>
  </si>
  <si>
    <t xml:space="preserve"> Социалдык камсыздандырууга анык чегерүү</t>
  </si>
  <si>
    <t xml:space="preserve">Өз алдынча иштеген жана иштебеген </t>
  </si>
  <si>
    <t xml:space="preserve">    жумушчулардын социалдык  </t>
  </si>
  <si>
    <t xml:space="preserve">       камсыздандырууга төгүмдөрү</t>
  </si>
  <si>
    <t xml:space="preserve">Кирешелерди кайра бөлүштүрүү эсеби </t>
  </si>
  <si>
    <t>Натуралдык түрдөгү социалдык жөлөкпул</t>
  </si>
  <si>
    <t xml:space="preserve">    Социалдык камсыздоо боюнча</t>
  </si>
  <si>
    <t>Колдо бар түзөөчү дүң</t>
  </si>
  <si>
    <t xml:space="preserve">Колдо бар дүң киреше </t>
  </si>
  <si>
    <r>
      <t xml:space="preserve"> </t>
    </r>
    <r>
      <rPr>
        <sz val="9"/>
        <rFont val="Times New Roman"/>
        <family val="1"/>
      </rPr>
      <t xml:space="preserve">  Жеке керектөөгө чыгымдар</t>
    </r>
  </si>
  <si>
    <r>
      <t xml:space="preserve"> </t>
    </r>
    <r>
      <rPr>
        <sz val="9"/>
        <rFont val="Times New Roman"/>
        <family val="1"/>
      </rPr>
      <t xml:space="preserve">  Анык жеке керектөө</t>
    </r>
  </si>
  <si>
    <t xml:space="preserve">камсыздандырууга шарттуу чыгарылган чегерүү </t>
  </si>
  <si>
    <t>Д.д таблицасы: (уландысы)</t>
  </si>
  <si>
    <t>Натуралдык түрдө кирешелерди бөлүштүрүү эсеби</t>
  </si>
  <si>
    <t xml:space="preserve">Натуралдык түрдөгү социалдык  </t>
  </si>
  <si>
    <t xml:space="preserve">     трансферттер</t>
  </si>
  <si>
    <t xml:space="preserve">  жөлөкпул</t>
  </si>
  <si>
    <t>Колдо бар түзөөчү  киреше</t>
  </si>
  <si>
    <t>-</t>
  </si>
  <si>
    <t xml:space="preserve">Колдо бар түзөөчү дүң киреше </t>
  </si>
  <si>
    <t xml:space="preserve">Колдо бар кирешенин пайдаланылышынын эсеби </t>
  </si>
  <si>
    <t xml:space="preserve">  Жеке керектөөгө чыгымдар</t>
  </si>
  <si>
    <t>Колдо бар түзөөчү кирешенин пайдаланылышынын эсеби</t>
  </si>
  <si>
    <t>Д.е таблицасы: “Башка дүйнө” секторлору үчүн эсептер</t>
  </si>
  <si>
    <t xml:space="preserve">Товарлардын жана кызмат көрсөтүүлөрдүн тышкы операцияларынын эсеби </t>
  </si>
  <si>
    <t>Товарлардын жана кызмат көрсөтүүлөрдүн импорту</t>
  </si>
  <si>
    <t xml:space="preserve">  Товарлардын импорту</t>
  </si>
  <si>
    <t xml:space="preserve">  Кызмат көрсөтүүлөрдүн импорту</t>
  </si>
  <si>
    <t>Товарлардын жана кызмат көрсөтүүлөрдүн экспорту</t>
  </si>
  <si>
    <t xml:space="preserve">  Товарлардын экспорту</t>
  </si>
  <si>
    <t xml:space="preserve">  Кызмат көрсөтүүлөрдүн экспорту</t>
  </si>
  <si>
    <t xml:space="preserve">Товарлардын жана кызмат көрсөтүүлөрдүн  </t>
  </si>
  <si>
    <t xml:space="preserve"> тышкы операциялары боюнча сальдо</t>
  </si>
  <si>
    <t xml:space="preserve"> Социалдык камсыздандырууга анык</t>
  </si>
  <si>
    <t xml:space="preserve">     чегерүү</t>
  </si>
  <si>
    <t>Д.е таблицасы: (уландысы)</t>
  </si>
  <si>
    <t xml:space="preserve">  трансферттерден башка социалдык жөлөкпул</t>
  </si>
  <si>
    <t>Күндөлүк тышкы операциялар боюнча сальдо</t>
  </si>
  <si>
    <t xml:space="preserve">  Капитал операцияларына салыктар</t>
  </si>
  <si>
    <t>Башка капиталдык трансферттер</t>
  </si>
  <si>
    <t xml:space="preserve">  Жерлердин жана башка материалдык   </t>
  </si>
  <si>
    <t xml:space="preserve"> өндүрүлбөгөн активдердин </t>
  </si>
  <si>
    <t xml:space="preserve">   кем чыгуусун алуу</t>
  </si>
  <si>
    <t xml:space="preserve"> Материалдык эмес өндүрүлбөгөн активдердин  </t>
  </si>
  <si>
    <t xml:space="preserve"> кем чыгуусун алуу</t>
  </si>
  <si>
    <t>Е.а.1 таблицасы: (уландысы)</t>
  </si>
  <si>
    <t xml:space="preserve"> кызмат көрсөтүүлөрү</t>
  </si>
  <si>
    <r>
      <t xml:space="preserve">Региондук дүң  продукт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</si>
  <si>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 xml:space="preserve">Региондук дүң  продукт </t>
    </r>
    <r>
      <rPr>
        <b/>
        <sz val="9"/>
        <rFont val="Times New Roman"/>
        <family val="1"/>
      </rPr>
      <t xml:space="preserve"> </t>
    </r>
  </si>
  <si>
    <t xml:space="preserve">Е.а.2 таблицасы: Баткен облусунун региондук дүң продуктусунун   </t>
  </si>
  <si>
    <t xml:space="preserve">Е.а.1 таблицасы: (уландысы) </t>
  </si>
  <si>
    <t xml:space="preserve">                                    (млн. сом)</t>
  </si>
  <si>
    <t>Е.а.3 таблицасы: Баткен облусунун региондук дүң продуктусун өндүрүүнүн</t>
  </si>
  <si>
    <t xml:space="preserve">                                      (млн. сом)</t>
  </si>
  <si>
    <t xml:space="preserve">Е.б.1 таблицасы: (уландысы)  </t>
  </si>
  <si>
    <r>
      <t>1</t>
    </r>
    <r>
      <rPr>
        <sz val="8"/>
        <rFont val="Times New Roman"/>
        <family val="1"/>
      </rPr>
      <t xml:space="preserve"> Региондук дүң продукт кошумча дүң нарктын жана продуктуларга таза салыктардын суммасына барабар.</t>
    </r>
  </si>
  <si>
    <t xml:space="preserve">Е.б.2 таблицасы: Жалал-Абад облусунун региондук дүң продуктусунун  </t>
  </si>
  <si>
    <t xml:space="preserve">Е.б.3 таблицасы: Жалал-Абад облусунун региондук дүң продуктусун өндүрүүнүн  </t>
  </si>
  <si>
    <t xml:space="preserve">Е.в.1 таблицасы: (уландысы)  </t>
  </si>
  <si>
    <t>Е.в.1 таблицасы: (уландысы)</t>
  </si>
  <si>
    <t xml:space="preserve">Е.в.2 таблицасы: Ысык-Көл облусунун региондук дүң продуктусунун </t>
  </si>
  <si>
    <t>Е.в.3 таблицасы: Ысык-Көл облусунун региондук дүң продуктусун өндүрүүнүн</t>
  </si>
  <si>
    <t xml:space="preserve">Е.г.1 таблицасы: (уландысы) </t>
  </si>
  <si>
    <t xml:space="preserve">Е.г.2 таблицасы: Нарын облусунун региондук дүң продуктусунун   </t>
  </si>
  <si>
    <t xml:space="preserve">Е.г.3 таблицасы: Нарын облусунун региондук дүң продуктусун өндүрүүнүн  </t>
  </si>
  <si>
    <t xml:space="preserve">                                       (млн. сом)</t>
  </si>
  <si>
    <t xml:space="preserve">Е.д.1 таблицасы: (уландысы)  </t>
  </si>
  <si>
    <t xml:space="preserve">Е.д.2 таблицасы: Ош облусунун региондук дүң продуктусунун   </t>
  </si>
  <si>
    <t xml:space="preserve">Е.д.3 таблицасы: Ош облусунун региондук дүң продуктусун өндурүүнүн </t>
  </si>
  <si>
    <t xml:space="preserve">Е.е.1 таблицасы: (уландысы) </t>
  </si>
  <si>
    <t>Е.е.1 таблицасы: (уландысы)</t>
  </si>
  <si>
    <t xml:space="preserve">Е.е.2 таблицасы: Талас облусунун региондук дүң продуктусунун  </t>
  </si>
  <si>
    <t xml:space="preserve">Е.е.3 таблицасы: Талас облусунун региондук дүң продуктусун өндүрүүнүн </t>
  </si>
  <si>
    <t>Е.ж.1 таблицасы: (уландысы)</t>
  </si>
  <si>
    <t xml:space="preserve">Е.ж.1 таблицасы: (уландысы)  </t>
  </si>
  <si>
    <t xml:space="preserve">Е.ж.2 таблицасы: Чүй облусунун региондук дүң продуктусунун   </t>
  </si>
  <si>
    <t xml:space="preserve">Е.ж.3 таблицасы: Чүй облусунун региондук дүң продуктусун өндүрүүнүн </t>
  </si>
  <si>
    <t>Е.з.1 таблицасы: (уландысы)</t>
  </si>
  <si>
    <t xml:space="preserve">Е.з.1 таблицасы: (уландысы) </t>
  </si>
  <si>
    <t xml:space="preserve">Е.з.2 таблицасы: Бишкек шаарынын региондук дүң продуктусунун   </t>
  </si>
  <si>
    <t xml:space="preserve">Е.з.3 таблицасы: Бишкек шаарынын региондук дүң продуктусун өндүрүүнүн  </t>
  </si>
  <si>
    <t xml:space="preserve">Е.и.1 таблицасы: (уландысы)  </t>
  </si>
  <si>
    <t xml:space="preserve">Е.и.2 таблицасы: Ош шаарынын региондук дүң продуктусунун  </t>
  </si>
  <si>
    <t xml:space="preserve">Е.и.3 таблицасы: Ош шаарынын региондук дүң продуктусун өндүрүүнүн </t>
  </si>
  <si>
    <t xml:space="preserve">                                    (малды кошкондо; млн. сом)</t>
  </si>
  <si>
    <t xml:space="preserve">Толук теңдемдик нарк боюнча </t>
  </si>
  <si>
    <t xml:space="preserve">Калдык нарк боюнча </t>
  </si>
  <si>
    <t xml:space="preserve">   Жылдын башына карата негизги фонддордун болуусу</t>
  </si>
  <si>
    <t xml:space="preserve">   Негизги фонддордун түшүүсү</t>
  </si>
  <si>
    <t xml:space="preserve">    жаңы негизги фонддорду ишке киргизүү</t>
  </si>
  <si>
    <t xml:space="preserve">    башка булактар боюнча негизги фонддордун түшүүсү </t>
  </si>
  <si>
    <t xml:space="preserve">   Негизги фонддордун чыгуусу</t>
  </si>
  <si>
    <t xml:space="preserve">      негизги фонддорду жоюу </t>
  </si>
  <si>
    <t xml:space="preserve">      башка себептер боюнча негизги фонддордун чыгуусу</t>
  </si>
  <si>
    <t xml:space="preserve">   Жылдын аягына карата негизги фонддордун болуусу</t>
  </si>
  <si>
    <t xml:space="preserve">     негизги фонддордун эскирүүсү</t>
  </si>
  <si>
    <t xml:space="preserve">                                      (малды кошкондо; толук теңдемдик нарк боюнча; млн. сом)</t>
  </si>
  <si>
    <t>анын ичинде:</t>
  </si>
  <si>
    <t>Ж.б. Таблицасы:   (уландысы)</t>
  </si>
  <si>
    <t>Ж.б. Таблицасы:  (уландысы)</t>
  </si>
  <si>
    <t>Баалуулуктардын таза сатып алуулары</t>
  </si>
  <si>
    <t xml:space="preserve">  импорту </t>
  </si>
  <si>
    <t xml:space="preserve">Товарлардын жана кызмат көрсөтүүлөрдүн    </t>
  </si>
  <si>
    <t>Материалдык жүгүртүү каражаттарынын</t>
  </si>
  <si>
    <t xml:space="preserve">   камдыктарынын өзгөрүүсү</t>
  </si>
  <si>
    <t xml:space="preserve">  экспорту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</si>
  <si>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Финансылык ортомчулуктун кыйыр өлчөнүүчү кызмат көрсөтүүлөрүн кошкондо (ФОКӨК). </t>
    </r>
  </si>
  <si>
    <t xml:space="preserve">   камдыктарынын өзгөрүшү</t>
  </si>
  <si>
    <r>
      <t>1</t>
    </r>
    <r>
      <rPr>
        <sz val="8"/>
        <rFont val="Times New Roman"/>
        <family val="1"/>
      </rPr>
      <t>ФОКӨКтү кошкондо.</t>
    </r>
  </si>
  <si>
    <t xml:space="preserve">         чыгарылган чегерүү</t>
  </si>
  <si>
    <t xml:space="preserve">  Продуктуларга салыктар </t>
  </si>
  <si>
    <t xml:space="preserve">  Продуктуларга субсидиялар  </t>
  </si>
  <si>
    <r>
      <t>Орто аралык керектөө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</si>
  <si>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А.г таблицасындагы шилтемени кара.</t>
    </r>
  </si>
  <si>
    <t xml:space="preserve">  Эмгек акы жана маяна</t>
  </si>
  <si>
    <t xml:space="preserve">  Корпорациялардын бөлүштүрүлгөн кирешеси</t>
  </si>
  <si>
    <t xml:space="preserve">       чет өлкөдөн товарларды жана </t>
  </si>
  <si>
    <t xml:space="preserve">       кызмат көрсөтүүлөрдү таза сатып алуулар</t>
  </si>
  <si>
    <t xml:space="preserve">Саламаттыкты сактоо жана калкты социалдык </t>
  </si>
  <si>
    <t xml:space="preserve">  жактан тейлөө</t>
  </si>
  <si>
    <t>Саламаттыкты сактоо жана калкты социалдык</t>
  </si>
  <si>
    <t>Үй чарбалары</t>
  </si>
  <si>
    <t>жактан тейлөө</t>
  </si>
  <si>
    <t xml:space="preserve">                             ишмердиктин түрлөрү боюнча түзүмү</t>
  </si>
  <si>
    <t>Финансы-лык эмес корпора-циялар</t>
  </si>
  <si>
    <t>Финансы-лык корпора-циялар</t>
  </si>
  <si>
    <t xml:space="preserve">Мамле-кеттик башкаруу </t>
  </si>
  <si>
    <t>Үй чарба-ларын тейлөөчү коммер-циялык эмес уюмдар</t>
  </si>
  <si>
    <t>Сектор-лор боюн-ча жый-ынтык</t>
  </si>
  <si>
    <t xml:space="preserve">                               ички дүң продукт</t>
  </si>
  <si>
    <t xml:space="preserve">                                        (ИДПга карата пайыз менен)</t>
  </si>
  <si>
    <t xml:space="preserve">                             ички дүң продукт</t>
  </si>
  <si>
    <t xml:space="preserve">                              баалардагы ички дүң продукт</t>
  </si>
  <si>
    <t xml:space="preserve">                            анык акыркы керектөөлөрү</t>
  </si>
  <si>
    <t xml:space="preserve">                             компоненттери боюнча түзүмү</t>
  </si>
  <si>
    <t xml:space="preserve">                             ички дүң продукт  кварталдар боюнча</t>
  </si>
  <si>
    <t>Дүң пайда жана аларга теңдештирилген кирешелер</t>
  </si>
  <si>
    <t xml:space="preserve">                                            (млн. сом)</t>
  </si>
  <si>
    <r>
      <t>1</t>
    </r>
    <r>
      <rPr>
        <sz val="8"/>
        <rFont val="Times New Roman"/>
        <family val="1"/>
      </rPr>
      <t xml:space="preserve"> Теңдемдөөчү берене болуп саналбайт, ал эми капитал операцияларынын эсебинин оң жактагы   </t>
    </r>
  </si>
  <si>
    <r>
      <t xml:space="preserve">   чоңдугунун </t>
    </r>
    <r>
      <rPr>
        <sz val="8"/>
        <color indexed="60"/>
        <rFont val="Times New Roman"/>
        <family val="1"/>
      </rPr>
      <t>кошунду</t>
    </r>
    <r>
      <rPr>
        <sz val="8"/>
        <rFont val="Times New Roman"/>
        <family val="1"/>
      </rPr>
      <t xml:space="preserve"> маанисине ылайык келет.</t>
    </r>
  </si>
  <si>
    <t xml:space="preserve">   камсыздандырууга шарттуу чыгарылган чегерүү </t>
  </si>
  <si>
    <t>Д.д таблицасы: Үй чарбаларын тейлөөчү коммерциялык эмес уюмдардын</t>
  </si>
  <si>
    <t xml:space="preserve">                                             (млн. сом)</t>
  </si>
  <si>
    <t xml:space="preserve">                                           (млн. сом)</t>
  </si>
  <si>
    <t xml:space="preserve">                                         (млн. сом)</t>
  </si>
  <si>
    <t xml:space="preserve">                                          (млн. сом)</t>
  </si>
  <si>
    <t xml:space="preserve">                                экономикалык ишмердиктин түрлөрү боюнча түзүмү </t>
  </si>
  <si>
    <t xml:space="preserve">                                экономикалык ишмердиктин түрлөрү боюнча өзгөрүшү </t>
  </si>
  <si>
    <t xml:space="preserve">                                        (мурунку жылга карата пайыз менен)</t>
  </si>
  <si>
    <t xml:space="preserve">                                          (мурунку жылга карата пайыз менен)</t>
  </si>
  <si>
    <t xml:space="preserve"> жактан тейлөө</t>
  </si>
  <si>
    <t xml:space="preserve">                                экономикалык ишмердиктин түрлөрү боюнча түзүмү  </t>
  </si>
  <si>
    <t xml:space="preserve">                                        (млн. сом)</t>
  </si>
  <si>
    <t xml:space="preserve">                               экономикалык ишмердиктин түрлөрү боюнча өзгөрүшү </t>
  </si>
  <si>
    <t xml:space="preserve">                               экономикалык ишмердиктин түрлөрү боюнча өзгөрүшү  </t>
  </si>
  <si>
    <t xml:space="preserve">                              экономикалык ишмердиктин түрлөрү боюнча өзгөрүшү </t>
  </si>
  <si>
    <t xml:space="preserve">                                  экономикалык ишмердиктин түрлөрү боюнча түзүмү</t>
  </si>
  <si>
    <t xml:space="preserve">                                 экономикалык ишмердиктин түрлөрү боюнча өзгөрүшү </t>
  </si>
  <si>
    <t xml:space="preserve">                                            (мурунку жылга карата пайыз менен)</t>
  </si>
  <si>
    <t xml:space="preserve">                               экономикалык ишмердиктин түрлөрү боюнча түзүмү  </t>
  </si>
  <si>
    <t xml:space="preserve">                                     (мурунку жылга карата пайыз менен)</t>
  </si>
  <si>
    <t xml:space="preserve">                                   экономикалык ишмердиктин түрлөрү боюнча түзүмү </t>
  </si>
  <si>
    <t xml:space="preserve">                                 экономикалык ишмердиктин түрлөрү боюнча өзгөрүшү  </t>
  </si>
  <si>
    <t xml:space="preserve">                                  экономикалык ишмердиктин түрлөрү боюнча өзгөрүшү  </t>
  </si>
  <si>
    <t xml:space="preserve">                                             (мурунку жылга карата пайыз менен)</t>
  </si>
  <si>
    <t xml:space="preserve">                                экономикалык ишмердиктин түрлөрү боюнча өзгөрүшү</t>
  </si>
  <si>
    <t xml:space="preserve">                                 экономикалык ишмердиктин түрлөрү боюнча түзүмү </t>
  </si>
  <si>
    <t xml:space="preserve">Мамлекет-тик башкаруу </t>
  </si>
  <si>
    <t>Үй чарбалар-ын тейлөөчү коммерция-лык эмес уюмдар</t>
  </si>
  <si>
    <r>
      <t>Секторлор боюнча жыйын-тык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</si>
  <si>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Ички дүң продукт кошумча дүң нарктын жана продуктуларга </t>
    </r>
  </si>
  <si>
    <t xml:space="preserve">                                       (мурунку жылга карата пайыз менен)</t>
  </si>
  <si>
    <t xml:space="preserve">                                   (2000г.=100)</t>
  </si>
  <si>
    <t xml:space="preserve">                             керектөөнүн экономикалык ишмердиктин түрлөрү боюнча үлүшү </t>
  </si>
  <si>
    <t xml:space="preserve">                                      (продукцияларды жалпы өндүрүүгө карата пайыз менен)</t>
  </si>
  <si>
    <t xml:space="preserve">                             компоненттеринин өзгөрүшү </t>
  </si>
  <si>
    <t xml:space="preserve">                                       (мурунку жылдын тийиштүү кварталына карата пайыз менен)</t>
  </si>
  <si>
    <t xml:space="preserve">                              боюнча квартал боюнча өзгөрүшү</t>
  </si>
  <si>
    <t xml:space="preserve">   чоңдугунун кошунду маанисине ылайык келет.</t>
  </si>
  <si>
    <t xml:space="preserve">                            (ҮЧТКЭУ)   секторлору үчүн эсептер</t>
  </si>
  <si>
    <t>Жылдын башына карата негизги фонддор-дун болуусу</t>
  </si>
  <si>
    <t>жаңы негизги фонддор-ду ишке киргизүү</t>
  </si>
  <si>
    <t>башка бу-лактар боюнча негизги фонддор-дун түшүүсү</t>
  </si>
  <si>
    <t>Отчёт-тук жылы негизги фонд-дордун чыгуусу</t>
  </si>
  <si>
    <t>негизги фонд-дорду жоюу</t>
  </si>
  <si>
    <t>башка се-бептер боюнча негизги фонддор-дун чыгуусу</t>
  </si>
  <si>
    <t>Жылдын аягына карата негизги фонддор-дун болуусу</t>
  </si>
  <si>
    <t>Отчёттук жылда негизги фонддор-дун түшүүсү</t>
  </si>
  <si>
    <t>башка булактар боюнча негизги фонддор-дун түшүүсү</t>
  </si>
  <si>
    <t>Отчёттук жылы негизги фонддор-дун чыгуусу</t>
  </si>
  <si>
    <t>негизги фонддор-ду жоюу</t>
  </si>
  <si>
    <t xml:space="preserve">Ж.в таблицасы:  Экономикалык ишмердиктин түрлөрү боюнча </t>
  </si>
  <si>
    <t xml:space="preserve">                                            (малды кошкондо; калдык  нарк боюнча; млн. сом)</t>
  </si>
  <si>
    <t xml:space="preserve">                                        (малды кошкондо; калдык  нарк боюнча; млн. сом)</t>
  </si>
  <si>
    <t xml:space="preserve">                               (малды кошкондо; калдык  нарк боюнча; млн. сом)</t>
  </si>
  <si>
    <t xml:space="preserve">                                     (малды кошкондо; калдык  нарк боюнча; млн. сом)</t>
  </si>
  <si>
    <t xml:space="preserve">                                   (малды кошкондо; калдык  нарк боюнча; млн. сом)</t>
  </si>
  <si>
    <t xml:space="preserve">  мүлккө салыктар ж.б.</t>
  </si>
  <si>
    <t xml:space="preserve">Дүң үнөмү </t>
  </si>
  <si>
    <t>Дүң үнөмү</t>
  </si>
  <si>
    <r>
      <t>Дүң ү</t>
    </r>
    <r>
      <rPr>
        <sz val="9"/>
        <color indexed="8"/>
        <rFont val="Times New Roman"/>
        <family val="1"/>
      </rPr>
      <t>нөмү</t>
    </r>
  </si>
  <si>
    <t>Б.а таблицасы: Өндүрүш эсебинин экономикалык ишмердиктин түрлөрү</t>
  </si>
  <si>
    <t xml:space="preserve">                              боюнча учурдагы бааларда</t>
  </si>
  <si>
    <t xml:space="preserve">    жактан тейлөө</t>
  </si>
  <si>
    <r>
      <t xml:space="preserve">Таза ички продукт </t>
    </r>
    <r>
      <rPr>
        <b/>
        <vertAlign val="superscript"/>
        <sz val="9"/>
        <rFont val="Times New Roman"/>
        <family val="1"/>
      </rPr>
      <t>1</t>
    </r>
  </si>
  <si>
    <t>Б.б таблицасы: Өндүрүш эсебинин экономикалык ишмердиктин түрлөрү</t>
  </si>
  <si>
    <t xml:space="preserve">                             боюнча мурунку жылдагы бааларда</t>
  </si>
  <si>
    <t xml:space="preserve">                            секторлору жана түрлөрү боюнча учурдагы бааларда</t>
  </si>
  <si>
    <t xml:space="preserve">    кызмат көрсөтүүлөрү (ФОКӨК)</t>
  </si>
  <si>
    <t xml:space="preserve">  кызмат көрсөтүүлөрү</t>
  </si>
  <si>
    <t>Саламаттыкты сактоо жана калкты социалдык   жактан тейлөө</t>
  </si>
  <si>
    <t xml:space="preserve"> Б.д таблицасы: Өндүрүш эсебинин экономикалык ишмердиктин түрлөрү</t>
  </si>
  <si>
    <t xml:space="preserve">Продукцияларды чыгаруу </t>
  </si>
  <si>
    <t xml:space="preserve">                              боюнча мурунку жылдын бааларында кварталдар боюнча</t>
  </si>
  <si>
    <t xml:space="preserve">                             ишмердиктин түрлөрү боюнча өзгөрүшү</t>
  </si>
  <si>
    <t xml:space="preserve">Б.ж таблицасы: Ички дүң продуктуну өндүрүүнүн экономикалык </t>
  </si>
  <si>
    <t xml:space="preserve">                              ишмердиктин түрлөрү боюнча кварталдар боюнча өзгөрүшү</t>
  </si>
  <si>
    <t xml:space="preserve">                                        (мурунку жылдагы тиешелүүлүгүнө жараша квартал баада пайыз менен)</t>
  </si>
  <si>
    <t>Б.ж таблицасы: (уландысы)</t>
  </si>
  <si>
    <t xml:space="preserve">Айыл чарбасы, токой чарбасы жана балык </t>
  </si>
  <si>
    <t xml:space="preserve">Мейманканалардын жана ресторандардын </t>
  </si>
  <si>
    <t xml:space="preserve">  уулоочулук</t>
  </si>
  <si>
    <t xml:space="preserve">  ишмердиги</t>
  </si>
  <si>
    <t xml:space="preserve">Б.з таблицасы: ИДП менчик формасы жана экономикалык ишмердиктин түрлөрү  </t>
  </si>
  <si>
    <t xml:space="preserve">                            боюнча учурдагы бааларда  </t>
  </si>
  <si>
    <t>ИДПдагы үлүшү, пайыз менен</t>
  </si>
  <si>
    <t xml:space="preserve">                                     (учурдагы бааларда; жыйынтыкка карата пайыз менен)</t>
  </si>
  <si>
    <t>A.a таблицасы: Товарлардын жана кызмат көрсөтүүлөрдүн эсеби</t>
  </si>
  <si>
    <t xml:space="preserve">                            учурдагы бааларда </t>
  </si>
  <si>
    <t>A.б таблицасы: Товарлардын жана кызмат көрсөтүүлөрдүн эсеби</t>
  </si>
  <si>
    <t xml:space="preserve">A.в таблицасы: Өндүрүш эсеби учурдагы бааларда </t>
  </si>
  <si>
    <t xml:space="preserve">        камсыздандырууга шарттуу чыгарылган чегерүү</t>
  </si>
  <si>
    <t xml:space="preserve">    Квазикорпорациялардын кирешелеринен алып</t>
  </si>
  <si>
    <t xml:space="preserve">     коюу</t>
  </si>
  <si>
    <t xml:space="preserve">      коюу</t>
  </si>
  <si>
    <t xml:space="preserve">  Камсыздандыруу полистерди кармоочуларга </t>
  </si>
  <si>
    <t xml:space="preserve">     тагылган менчиктен түшкөн кирешелер</t>
  </si>
  <si>
    <t xml:space="preserve">    Квазикорпорациялардын кирешелеринен алып </t>
  </si>
  <si>
    <t xml:space="preserve"> Камсыздандыруу полистерди кармоочуларга </t>
  </si>
  <si>
    <t xml:space="preserve">    тагылган менчиктен түшкөн кирешелер</t>
  </si>
  <si>
    <t xml:space="preserve">А.д таблицасы: Алгачкы кирешелерди бөлүштүрүүнүн эсеби </t>
  </si>
  <si>
    <t xml:space="preserve">                             учурдагы бааларда</t>
  </si>
  <si>
    <t xml:space="preserve">                              учурдагы бааларда</t>
  </si>
  <si>
    <t>А.е таблицасы: Кирешелерди экинчи жолку бөлүштүрүүнүн эсеби</t>
  </si>
  <si>
    <t xml:space="preserve">   төгүмдөрү</t>
  </si>
  <si>
    <t xml:space="preserve">  жумушчулардын социалдык камсыздандыруу</t>
  </si>
  <si>
    <t xml:space="preserve">   чыгарылган чегерүү</t>
  </si>
  <si>
    <t xml:space="preserve"> Социалдык камсыздандырууга шарттуу</t>
  </si>
  <si>
    <t xml:space="preserve">  Камсыздандыруу төлөмү (жашоону </t>
  </si>
  <si>
    <t xml:space="preserve">      чыгымдардын ордун толтуруу</t>
  </si>
  <si>
    <t>А.ж таблицасы: Кирешелерди натуралдык түрдө кайра бөлүштүрүүнүн эсеби</t>
  </si>
  <si>
    <t xml:space="preserve">                              учурдагы бааларда </t>
  </si>
  <si>
    <t>А.з таблицасы: Колдо бар кирешелердин пайдаланылышынын эсеби</t>
  </si>
  <si>
    <t xml:space="preserve">                               эсеби учурдагы бааларда</t>
  </si>
  <si>
    <r>
      <t xml:space="preserve">Негизги капиталдын дүң </t>
    </r>
    <r>
      <rPr>
        <sz val="9"/>
        <color indexed="8"/>
        <rFont val="Times New Roman"/>
        <family val="1"/>
      </rPr>
      <t>үнөмү</t>
    </r>
  </si>
  <si>
    <t>А.к таблицасы: Капиталы бар операциялардын эсеби</t>
  </si>
  <si>
    <t xml:space="preserve">                            учурдагы бааларда</t>
  </si>
  <si>
    <t xml:space="preserve">   кызмат көрсөтүүлөрү (ФОКӨК)</t>
  </si>
  <si>
    <t xml:space="preserve">Саламаттыкты сактоо жана калкты социалдык жактан </t>
  </si>
  <si>
    <t xml:space="preserve">  тейлөө</t>
  </si>
  <si>
    <t xml:space="preserve">                              түрлөрү боюнча эсеби учурдагы бааларда </t>
  </si>
  <si>
    <t xml:space="preserve">  кирешелер/аралаш дүң киреше</t>
  </si>
  <si>
    <t xml:space="preserve">                         түрлөрү боюнча учурдагы бааларда эмгекке акы төлөө </t>
  </si>
  <si>
    <t xml:space="preserve">Суу менен жабдуу, тазалоо, калдыктарды </t>
  </si>
  <si>
    <t xml:space="preserve">  иштетүү жана кайра пайдалануучу чийки </t>
  </si>
  <si>
    <t xml:space="preserve">  затты алуу</t>
  </si>
  <si>
    <t xml:space="preserve">Электр энергия, газ, буу жана кондициялан-  </t>
  </si>
  <si>
    <t xml:space="preserve">  ган аба менен камсыздоо (жабдуу)</t>
  </si>
  <si>
    <t xml:space="preserve">Дүң жана чекене соода; автомобилдерди </t>
  </si>
  <si>
    <t xml:space="preserve"> жана мотоциклдерди оңдоо</t>
  </si>
  <si>
    <t xml:space="preserve">Транспорт ишмердиги жана жүктөрдү </t>
  </si>
  <si>
    <t xml:space="preserve">  сактоо</t>
  </si>
  <si>
    <t>Мейманканалардын жана ресторандардын</t>
  </si>
  <si>
    <t xml:space="preserve">Финансылык ортомчулук жана </t>
  </si>
  <si>
    <t xml:space="preserve">  камсыздандыруу</t>
  </si>
  <si>
    <t xml:space="preserve">Кесиптик, илимий жана техникалык </t>
  </si>
  <si>
    <t xml:space="preserve">  ишмердик</t>
  </si>
  <si>
    <t xml:space="preserve">Административдик жана көмөкчү </t>
  </si>
  <si>
    <t xml:space="preserve">Саламаттыкты сактоо жана калкты </t>
  </si>
  <si>
    <t xml:space="preserve">  социалдык жактан тейлөө</t>
  </si>
  <si>
    <t>Электр энергия, газ, буу жана кондиция-</t>
  </si>
  <si>
    <t xml:space="preserve">  ланган  аба менен камсыздоо (жабдуу)</t>
  </si>
  <si>
    <t xml:space="preserve">  иштетүү жана кайра пайдалануучу чийки</t>
  </si>
  <si>
    <t xml:space="preserve">  жана мотоциклдерди оңдоо</t>
  </si>
  <si>
    <t xml:space="preserve">  ланган аба менен камсыздоо (жабдуу)</t>
  </si>
  <si>
    <t xml:space="preserve">   затты алуу</t>
  </si>
  <si>
    <t xml:space="preserve">                              ишмердиктин түрлөрү боюнча учурдагы баалардагы башка салыктар</t>
  </si>
  <si>
    <t xml:space="preserve">    Өндүрүшкө башка салыктар</t>
  </si>
  <si>
    <t xml:space="preserve">   Продуктуларга субсидиялар </t>
  </si>
  <si>
    <t xml:space="preserve">    Продуктуларга субсидиялар </t>
  </si>
  <si>
    <t xml:space="preserve">    Өндүрүшкө башка субсидиялар</t>
  </si>
  <si>
    <r>
      <t xml:space="preserve">    Финансылык корпорациялар</t>
    </r>
    <r>
      <rPr>
        <vertAlign val="superscript"/>
        <sz val="9"/>
        <rFont val="Times New Roman"/>
        <family val="1"/>
      </rPr>
      <t>1</t>
    </r>
  </si>
  <si>
    <t xml:space="preserve">    Финансылык эмес корпорациялар</t>
  </si>
  <si>
    <t xml:space="preserve">В.г таблицасы: Кирешелердин түрлөрү боюнча учурдагы баалардагы   </t>
  </si>
  <si>
    <t>Таблица В.д:  Кирешелердин түрлөрү боюнча учурдагы</t>
  </si>
  <si>
    <t xml:space="preserve">                              түрлөрү боюнча учурдагы баалардагы түзүмү</t>
  </si>
  <si>
    <t xml:space="preserve">   Үй чарбалар</t>
  </si>
  <si>
    <t xml:space="preserve">    Квазикорпорациялардын кирешелеринен         </t>
  </si>
  <si>
    <t xml:space="preserve">      алып коюу</t>
  </si>
  <si>
    <t xml:space="preserve">   тагылган менчиктен түшкөн кирешелер</t>
  </si>
  <si>
    <t xml:space="preserve">        камсыздандырууга шарттуу чыгарылган </t>
  </si>
  <si>
    <t xml:space="preserve">        чегерүү</t>
  </si>
  <si>
    <t xml:space="preserve">    камсыздандырууга чегерүү</t>
  </si>
  <si>
    <t xml:space="preserve">     Жумуш берүүчүлөрдү социалдык</t>
  </si>
  <si>
    <t xml:space="preserve">Өндүрүлбөгөн финансылык эмес </t>
  </si>
  <si>
    <r>
      <t xml:space="preserve"> активдердин</t>
    </r>
    <r>
      <rPr>
        <sz val="9"/>
        <color indexed="8"/>
        <rFont val="Times New Roman"/>
        <family val="1"/>
      </rPr>
      <t xml:space="preserve"> кем чыгуусун алуу</t>
    </r>
  </si>
  <si>
    <t>Алууга болгон капиталдык  трансферттер</t>
  </si>
  <si>
    <t xml:space="preserve"> трансферттерден  башка социалдык жөлөкпул</t>
  </si>
  <si>
    <t>пайдаланылышынын эсеби</t>
  </si>
  <si>
    <t xml:space="preserve">  көрсөтүүлөрдүн трансферттери</t>
  </si>
  <si>
    <r>
      <t xml:space="preserve">    </t>
    </r>
    <r>
      <rPr>
        <sz val="9"/>
        <color indexed="8"/>
        <rFont val="Times New Roman"/>
        <family val="1"/>
      </rPr>
      <t>Социалдык камсыздоо боюнча жөлөкпул,</t>
    </r>
  </si>
  <si>
    <t xml:space="preserve">Колдо бар кирешелердин </t>
  </si>
  <si>
    <t xml:space="preserve"> тагылган  менчиктен түшкөн кирешелер</t>
  </si>
  <si>
    <t xml:space="preserve">     атайын фондуну түзбөстөн социалдык </t>
  </si>
  <si>
    <t xml:space="preserve">     жөлөкпул </t>
  </si>
  <si>
    <r>
      <t xml:space="preserve">   </t>
    </r>
    <r>
      <rPr>
        <sz val="9"/>
        <color indexed="8"/>
        <rFont val="Times New Roman"/>
        <family val="1"/>
      </rPr>
      <t>Социалдык камсыздоо боюнча жөлөкпул,</t>
    </r>
  </si>
  <si>
    <t xml:space="preserve">Квазикорпорациялардын кирешелеринен алып </t>
  </si>
  <si>
    <t xml:space="preserve">  коюу</t>
  </si>
  <si>
    <t xml:space="preserve"> Камсыздандыруу төлөмү (жашоону </t>
  </si>
  <si>
    <t xml:space="preserve"> Эл аралык кызматташтык чегиндеги </t>
  </si>
  <si>
    <t>Алууга болгон капиталдык трансферттер</t>
  </si>
  <si>
    <t xml:space="preserve">Е.а.1 таблицасы: Учурдагы бааларда Баткен облусунун  экономикалык  </t>
  </si>
  <si>
    <t xml:space="preserve">                                 ишмердиктин түрлөрү боюнча өндүрүшүнүн эсеби</t>
  </si>
  <si>
    <t xml:space="preserve">                                           (учурдагы бааларда; жыйынтыкка карата пайыз менен)</t>
  </si>
  <si>
    <t xml:space="preserve">                                 ишмердиктин түрлөрү боюнча өндүрүшүнүн  эсеби </t>
  </si>
  <si>
    <t>Е.б.1 таблицасы:  Учурдагы бааларда Жалал-Абад облусунун  экономикалык</t>
  </si>
  <si>
    <t>Продукцияларды негизги бааларда чыгаруу</t>
  </si>
  <si>
    <t xml:space="preserve">                                         (учурдагы бааларда; жыйынтыкка карата пайыз менен)</t>
  </si>
  <si>
    <t xml:space="preserve">                                 ишмердиктин түрлөрү боюнча өндүрүшүнүн  эсеби</t>
  </si>
  <si>
    <t>Е.в.1 таблицасы:  Учурдагы бааларда Ысык-Көл облусунун экономикалык</t>
  </si>
  <si>
    <t xml:space="preserve">                                         (учурдакгы бааларда; жыйынтыкка карата пайыз менен)</t>
  </si>
  <si>
    <t>Е.г.1 таблицасы: Учурдагы бааларда Нарын облусунун экономикалык</t>
  </si>
  <si>
    <t xml:space="preserve">                                   ишмердиктин түрлөрү боюнча өндүрүшүнүн эсеби</t>
  </si>
  <si>
    <t>Е.д.1 таблицасы:  Учурдагы бааларда Ош облусунун  экономикалык</t>
  </si>
  <si>
    <t xml:space="preserve">                              ишмердиктин түрлөрү боюнча өндүрүшүнүн эсеби</t>
  </si>
  <si>
    <t xml:space="preserve">                                                 (млн. сом)</t>
  </si>
  <si>
    <t xml:space="preserve">                                            (учурдагы бааларда; жыйынтыкка карата пайыз менен)</t>
  </si>
  <si>
    <t xml:space="preserve">                                ишмердиктин түрлөрү боюнча өндүрүшүнүн эсеби</t>
  </si>
  <si>
    <t>Е.е.1 таблицасы: Учурдагы бааларда Талас облусунун экономикалык</t>
  </si>
  <si>
    <t xml:space="preserve">Е.ж.1 таблицасы: Учурдагы бааларда Чүй облусунун экономикалык </t>
  </si>
  <si>
    <t xml:space="preserve">                                              (учурдагы бааларда; жыйынтыкка карата пайыз менен)</t>
  </si>
  <si>
    <t xml:space="preserve">                                  ишмердиктин түрлөрү боюнча өндүрүшүнүн эсеби </t>
  </si>
  <si>
    <t>Е.з.1 таблицасы : Учурдагы бааларда Бишкек шаарынын экономикалык</t>
  </si>
  <si>
    <t xml:space="preserve">                                  ишмердиктин түрлөрү боюнча өндүрүшүнүн эсеби</t>
  </si>
  <si>
    <t>Е.и.1 таблицасы: Учурдагы бааларда Ош шаарынын экономикалык</t>
  </si>
  <si>
    <t xml:space="preserve">                                          (учурдагы бааларда; жыйынтыкка карата пайыз менен)</t>
  </si>
  <si>
    <r>
      <t>Башка иштер</t>
    </r>
    <r>
      <rPr>
        <vertAlign val="superscript"/>
        <sz val="9"/>
        <rFont val="Times New Roman"/>
        <family val="1"/>
      </rPr>
      <t>1</t>
    </r>
  </si>
  <si>
    <t xml:space="preserve"> Товарлардын жана кызмат көрсөтүүлөрдүн </t>
  </si>
  <si>
    <t xml:space="preserve">Б.г таблицасы:  Өндүрүш эсебинин экономикалык ишмердиктин түрлөрү     </t>
  </si>
  <si>
    <t xml:space="preserve">                            боюнча учурдагы бааларда кварталдар боюнча</t>
  </si>
  <si>
    <r>
      <t xml:space="preserve">Д.а таблицасы:  </t>
    </r>
    <r>
      <rPr>
        <b/>
        <sz val="12"/>
        <color indexed="8"/>
        <rFont val="Times New Roman"/>
        <family val="1"/>
      </rPr>
      <t xml:space="preserve">Финансылык эмес корпорациялардын </t>
    </r>
    <r>
      <rPr>
        <b/>
        <sz val="12"/>
        <color indexed="10"/>
        <rFont val="Times New Roman"/>
        <family val="1"/>
      </rPr>
      <t xml:space="preserve"> </t>
    </r>
  </si>
  <si>
    <t xml:space="preserve">                                   (2010г.=100)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</si>
  <si>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Мамлекеттик башкаруунун чыгымдары 2014-ж. Кыргыз Республикасынын Мамлекеттик бюджетинин чыгымдарынын функционалдык классификациясына ылайык бөлүштүрүлгөн</t>
    </r>
  </si>
  <si>
    <t xml:space="preserve">  тагылган  менчиктен түшкөн кирешелер</t>
  </si>
  <si>
    <r>
      <t>ФОК</t>
    </r>
    <r>
      <rPr>
        <sz val="9"/>
        <rFont val="Kyrghyz Times"/>
        <family val="0"/>
      </rPr>
      <t>Ј</t>
    </r>
    <r>
      <rPr>
        <sz val="9"/>
        <rFont val="Times New Roman"/>
        <family val="1"/>
      </rPr>
      <t>Ккө түзөө</t>
    </r>
  </si>
  <si>
    <t xml:space="preserve">учурдагы киреше салыктар,  </t>
  </si>
  <si>
    <t xml:space="preserve">  Башка учурдагы салыктар</t>
  </si>
  <si>
    <t xml:space="preserve">Башка учурдагы трансферттер </t>
  </si>
  <si>
    <t xml:space="preserve">    учурдагы трансферттер</t>
  </si>
  <si>
    <t xml:space="preserve">   Ар түрдүү учурдагы трансферттер</t>
  </si>
  <si>
    <t xml:space="preserve">Башка учурдагы салыктар </t>
  </si>
  <si>
    <t>Негизги бааларда продукцияларды чыгаруу</t>
  </si>
  <si>
    <r>
      <t xml:space="preserve">   чоңдугунун </t>
    </r>
    <r>
      <rPr>
        <sz val="8"/>
        <color indexed="8"/>
        <rFont val="Times New Roman"/>
        <family val="1"/>
      </rPr>
      <t>кошунду</t>
    </r>
    <r>
      <rPr>
        <sz val="8"/>
        <rFont val="Times New Roman"/>
        <family val="1"/>
      </rPr>
      <t xml:space="preserve"> маанисине ылайык келет.</t>
    </r>
  </si>
  <si>
    <r>
      <t xml:space="preserve">  наркындагы өзгөрүү</t>
    </r>
    <r>
      <rPr>
        <vertAlign val="superscript"/>
        <sz val="9"/>
        <rFont val="Times New Roman"/>
        <family val="1"/>
      </rPr>
      <t>1</t>
    </r>
  </si>
  <si>
    <t xml:space="preserve">    учурдагы  трансферттер</t>
  </si>
  <si>
    <t xml:space="preserve">Ж.а таблицасы: Экономика үчүн жалпы учурдагы баалардагы негизги фонддор </t>
  </si>
  <si>
    <t xml:space="preserve">                                  негизги фонддор</t>
  </si>
  <si>
    <t xml:space="preserve">Саламаттыкты сактоо жана калкты  </t>
  </si>
  <si>
    <t xml:space="preserve">Ж.б. таблицасы:  Экономикалык ишмердиктин түрлөрү боюнча учурдагы баалардагы </t>
  </si>
  <si>
    <t xml:space="preserve">                                 учурдагы баалардагы негизги фонддор</t>
  </si>
  <si>
    <r>
      <t>Орто-аралык керектөө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</si>
  <si>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ФОКӨКкө коррекциялоонун эсеби менен,  2010ж. - 7271,2, </t>
    </r>
  </si>
  <si>
    <t>2011ж. - 8 344,6,  2012ж. - 9546,9,  2013ж. - 10740,7,  2014ж.  - 12731,6 млн. сом</t>
  </si>
  <si>
    <t xml:space="preserve">   Негизги капиталдын дүң үнөмү</t>
  </si>
  <si>
    <t>Натуралдык түрдөгү социалдык трансферт-</t>
  </si>
  <si>
    <t xml:space="preserve">  терден башка социалдык жөлөкпул</t>
  </si>
  <si>
    <t xml:space="preserve">  Ар түрдүү учурдагы трансферттер</t>
  </si>
  <si>
    <t>Башка учурдагы трансферттер</t>
  </si>
  <si>
    <t>Негизги капиталдын дүң үнөмү</t>
  </si>
  <si>
    <t xml:space="preserve">Негизги капиталдын дүң үнөмү </t>
  </si>
  <si>
    <t xml:space="preserve">Тышкы алгачкы кирешелердин жана учурдагы трансферттердин эсеби </t>
  </si>
  <si>
    <t xml:space="preserve">Учурдагы киреше салыктар,  </t>
  </si>
  <si>
    <t xml:space="preserve">  Эл аралык кызматташтык чегиндеги </t>
  </si>
  <si>
    <t xml:space="preserve">    учурдагы тышкы операциялар боюнча сальдо</t>
  </si>
  <si>
    <t>Отчёт-тук жылда негизги фонддор-дун түшүүсү</t>
  </si>
  <si>
    <t xml:space="preserve">Айыл чарбасы, токой чарбасы жана </t>
  </si>
  <si>
    <t xml:space="preserve">  балык уулоочулук</t>
  </si>
  <si>
    <t xml:space="preserve">  иштетүү жана кайра пайдалануучу </t>
  </si>
  <si>
    <t xml:space="preserve">  чийки затты алуу</t>
  </si>
  <si>
    <t>Жыл-дын башына карата негизги фонддор-дун болуусу</t>
  </si>
  <si>
    <t>башка булак-тар боюнча негизги фонддор-дун түшүүсү</t>
  </si>
  <si>
    <t>жаңы негизги фонддор-ду ишке кирги-зүү</t>
  </si>
  <si>
    <t>башка себеп-тер боюнча негизги фонддор-дун чыгуусу</t>
  </si>
  <si>
    <t xml:space="preserve"> ланган аба менен камсыздоо (жабдуу)</t>
  </si>
  <si>
    <t xml:space="preserve"> иштетүү жана кайра пайдалануучу чийки </t>
  </si>
  <si>
    <t xml:space="preserve"> затты алуу</t>
  </si>
  <si>
    <t xml:space="preserve"> сактоо</t>
  </si>
  <si>
    <t xml:space="preserve"> ишмердик</t>
  </si>
  <si>
    <t xml:space="preserve"> балык уулоочулук</t>
  </si>
  <si>
    <t xml:space="preserve"> камсыздандыруу</t>
  </si>
  <si>
    <t>Кесиптик, илимий жана техникалык</t>
  </si>
  <si>
    <t xml:space="preserve"> уулоочулук</t>
  </si>
  <si>
    <t xml:space="preserve"> ишмердиги</t>
  </si>
  <si>
    <t>Отчёт-тук жылы негизги фонддор-дун чыгуусу</t>
  </si>
  <si>
    <t xml:space="preserve">                              секторлору үчүн эсептер</t>
  </si>
  <si>
    <t xml:space="preserve">Г.е таблицасы: Мамлекеттик башкаруунун акыркы керектөөлөргө    </t>
  </si>
  <si>
    <t>Г.ж таблицасы: Мамлекеттик башкаруунун акыркы керектөөлөргө</t>
  </si>
  <si>
    <t xml:space="preserve">            (мурунку жылдагы тиешелүүлүгүнө жараша </t>
  </si>
  <si>
    <t xml:space="preserve">              квартал баада пайыз менен)</t>
  </si>
  <si>
    <t xml:space="preserve">Товарлардын жана кызмат көрсөтүүлөрдүн таза    </t>
  </si>
  <si>
    <t xml:space="preserve"> Товарлардын жана кызмат көрсөтүүлөрдүн таза </t>
  </si>
  <si>
    <t xml:space="preserve">Г.д таблицасы: Үй чарбаларынын учурдагы баалардагы   </t>
  </si>
  <si>
    <t xml:space="preserve">                            мурунку жылдагы бааларда</t>
  </si>
  <si>
    <t>Таблица Д.д.: (уландысы)</t>
  </si>
  <si>
    <t xml:space="preserve">                                   (учурдагы бааларда; жыйынтыкка карата пайыз менен)</t>
  </si>
  <si>
    <t xml:space="preserve">Товарлардын жана кызмат </t>
  </si>
  <si>
    <t xml:space="preserve">  көрсөтүүлөрдүн экспорту</t>
  </si>
  <si>
    <t xml:space="preserve">    Өз алдынча иштеген жана иштебеген </t>
  </si>
  <si>
    <t xml:space="preserve">     төгүмдөрү</t>
  </si>
  <si>
    <t xml:space="preserve">     жумушчулардын  социалдык камсыздандыруу</t>
  </si>
  <si>
    <t xml:space="preserve">     акчалай түрдөгү жөлөкпул </t>
  </si>
  <si>
    <t xml:space="preserve">      атайын фондуну түзбөстөн социалдык жөлөкпул </t>
  </si>
  <si>
    <t xml:space="preserve">                          баалардагы  түзүмү</t>
  </si>
  <si>
    <r>
      <t xml:space="preserve">Г.а таблицасы: </t>
    </r>
    <r>
      <rPr>
        <b/>
        <sz val="12"/>
        <color indexed="8"/>
        <rFont val="Times New Roman"/>
        <family val="1"/>
      </rPr>
      <t xml:space="preserve">Чыгашалардын түрлөрү боюнча учурдагы баалардагы   </t>
    </r>
  </si>
  <si>
    <r>
      <t xml:space="preserve">Г.б таблицасы: </t>
    </r>
    <r>
      <rPr>
        <b/>
        <sz val="12"/>
        <color indexed="8"/>
        <rFont val="Times New Roman"/>
        <family val="1"/>
      </rPr>
      <t xml:space="preserve">Чыгашалардын түрлөрү боюнча мурунку жылдагы </t>
    </r>
    <r>
      <rPr>
        <b/>
        <sz val="12"/>
        <rFont val="Times New Roman"/>
        <family val="1"/>
      </rPr>
      <t xml:space="preserve"> </t>
    </r>
  </si>
  <si>
    <t>Акыркы керектөөгө чыгашалар</t>
  </si>
  <si>
    <t xml:space="preserve">   Жеке керектөөгө чыгашалар</t>
  </si>
  <si>
    <t xml:space="preserve">   Жамааттык керектөөгө чыгашалар</t>
  </si>
  <si>
    <t xml:space="preserve">    Жеке керектөөгө чыгашалар</t>
  </si>
  <si>
    <t xml:space="preserve">    Жамааттык керектөөгө чыгашалар</t>
  </si>
  <si>
    <t xml:space="preserve">  үй чарбаларынын керектөөгө кеткен чыгашалары</t>
  </si>
  <si>
    <t xml:space="preserve">                              жалпы чыгашалары учурдагы бааларда</t>
  </si>
  <si>
    <t xml:space="preserve">                              жалпы чыгашалары мурунку жылдагы бааларда</t>
  </si>
  <si>
    <t xml:space="preserve">Г.з таблицасы: Чыгашалардын түрлөрү боюнча учурдагы баалардагы   </t>
  </si>
  <si>
    <t xml:space="preserve"> Г.и таблицасы: Ички  дүң продуктунун чыгашалардын түрлөрү </t>
  </si>
  <si>
    <t xml:space="preserve">   таза салыктардын суммасына барабар</t>
  </si>
  <si>
    <r>
      <t>1</t>
    </r>
    <r>
      <rPr>
        <sz val="8"/>
        <rFont val="Times New Roman"/>
        <family val="1"/>
      </rPr>
      <t xml:space="preserve"> Региондук дүң продукт кошумча дүң нарк менен продуктуларга </t>
    </r>
  </si>
  <si>
    <t>Д.в таблицасы: Мамлекеттик башкаруунун секторлору үчүн эсептер</t>
  </si>
  <si>
    <t xml:space="preserve"> Жамааттык керектөөгө чыгашалар</t>
  </si>
  <si>
    <t xml:space="preserve"> Жеке керектөөгө чыгашалар</t>
  </si>
  <si>
    <t>Продукциялардын негизги бааларда чыгарылышы</t>
  </si>
  <si>
    <t xml:space="preserve">Продукциялардын негизги бааларда </t>
  </si>
  <si>
    <t xml:space="preserve">  чыгарылышы</t>
  </si>
  <si>
    <t>А.г таблицасы: Кирешелердин түзүлүшүнүн эсеби учурдагы бааларда</t>
  </si>
  <si>
    <t xml:space="preserve">   Учурдагы операциялар</t>
  </si>
  <si>
    <t>Учурдагы киреше салыктар,</t>
  </si>
  <si>
    <t>Башка учурдагы салыктар</t>
  </si>
  <si>
    <t xml:space="preserve">     учурдагы операциялар</t>
  </si>
  <si>
    <t xml:space="preserve"> Башка учурдагы салыктар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</si>
</sst>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#,##0.0000"/>
    <numFmt numFmtId="177" formatCode="#,##0\ &quot;р.&quot;;\-#,##0\ &quot;р.&quot;"/>
    <numFmt numFmtId="178" formatCode="0.0000"/>
    <numFmt numFmtId="179" formatCode="0.000000"/>
    <numFmt numFmtId="180" formatCode="0.0000000"/>
    <numFmt numFmtId="181" formatCode="0.00000"/>
    <numFmt numFmtId="182" formatCode="0.00000000"/>
    <numFmt numFmtId="183" formatCode="0.000000000"/>
    <numFmt numFmtId="184" formatCode="0.0000000000"/>
    <numFmt numFmtId="185" formatCode="0.00000000000"/>
    <numFmt numFmtId="186" formatCode="#,##0.0;[Red]#,##0.0"/>
    <numFmt numFmtId="187" formatCode="[$-FC19]d\ mmmm\ yyyy\ &quot;г.&quot;"/>
    <numFmt numFmtId="188" formatCode="_-* #,##0.0\ &quot;₽&quot;_-;\-* #,##0.0\ &quot;₽&quot;_-;_-* &quot;-&quot;?\ &quot;₽&quot;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</numFmts>
  <fonts count="91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i/>
      <sz val="9"/>
      <name val="Times New Roman Cyr"/>
      <family val="0"/>
    </font>
    <font>
      <sz val="9"/>
      <name val="Times New Roman Cyr"/>
      <family val="0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7.5"/>
      <name val="Times New Roman"/>
      <family val="1"/>
    </font>
    <font>
      <sz val="10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60"/>
      <name val="Times New Roman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b/>
      <i/>
      <sz val="8.5"/>
      <name val="Times New Roman"/>
      <family val="1"/>
    </font>
    <font>
      <sz val="9"/>
      <name val="Kyrghyz Times"/>
      <family val="0"/>
    </font>
    <font>
      <b/>
      <sz val="9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42" fillId="3" borderId="0" applyNumberFormat="0" applyBorder="0" applyAlignment="0" applyProtection="0"/>
    <xf numFmtId="0" fontId="71" fillId="4" borderId="0" applyNumberFormat="0" applyBorder="0" applyAlignment="0" applyProtection="0"/>
    <xf numFmtId="0" fontId="42" fillId="5" borderId="0" applyNumberFormat="0" applyBorder="0" applyAlignment="0" applyProtection="0"/>
    <xf numFmtId="0" fontId="71" fillId="6" borderId="0" applyNumberFormat="0" applyBorder="0" applyAlignment="0" applyProtection="0"/>
    <xf numFmtId="0" fontId="42" fillId="7" borderId="0" applyNumberFormat="0" applyBorder="0" applyAlignment="0" applyProtection="0"/>
    <xf numFmtId="0" fontId="71" fillId="8" borderId="0" applyNumberFormat="0" applyBorder="0" applyAlignment="0" applyProtection="0"/>
    <xf numFmtId="0" fontId="42" fillId="9" borderId="0" applyNumberFormat="0" applyBorder="0" applyAlignment="0" applyProtection="0"/>
    <xf numFmtId="0" fontId="71" fillId="10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42" fillId="13" borderId="0" applyNumberFormat="0" applyBorder="0" applyAlignment="0" applyProtection="0"/>
    <xf numFmtId="0" fontId="71" fillId="14" borderId="0" applyNumberFormat="0" applyBorder="0" applyAlignment="0" applyProtection="0"/>
    <xf numFmtId="0" fontId="42" fillId="15" borderId="0" applyNumberFormat="0" applyBorder="0" applyAlignment="0" applyProtection="0"/>
    <xf numFmtId="0" fontId="71" fillId="16" borderId="0" applyNumberFormat="0" applyBorder="0" applyAlignment="0" applyProtection="0"/>
    <xf numFmtId="0" fontId="42" fillId="17" borderId="0" applyNumberFormat="0" applyBorder="0" applyAlignment="0" applyProtection="0"/>
    <xf numFmtId="0" fontId="71" fillId="18" borderId="0" applyNumberFormat="0" applyBorder="0" applyAlignment="0" applyProtection="0"/>
    <xf numFmtId="0" fontId="42" fillId="19" borderId="0" applyNumberFormat="0" applyBorder="0" applyAlignment="0" applyProtection="0"/>
    <xf numFmtId="0" fontId="71" fillId="20" borderId="0" applyNumberFormat="0" applyBorder="0" applyAlignment="0" applyProtection="0"/>
    <xf numFmtId="0" fontId="42" fillId="9" borderId="0" applyNumberFormat="0" applyBorder="0" applyAlignment="0" applyProtection="0"/>
    <xf numFmtId="0" fontId="71" fillId="21" borderId="0" applyNumberFormat="0" applyBorder="0" applyAlignment="0" applyProtection="0"/>
    <xf numFmtId="0" fontId="42" fillId="15" borderId="0" applyNumberFormat="0" applyBorder="0" applyAlignment="0" applyProtection="0"/>
    <xf numFmtId="0" fontId="71" fillId="22" borderId="0" applyNumberFormat="0" applyBorder="0" applyAlignment="0" applyProtection="0"/>
    <xf numFmtId="0" fontId="42" fillId="23" borderId="0" applyNumberFormat="0" applyBorder="0" applyAlignment="0" applyProtection="0"/>
    <xf numFmtId="0" fontId="72" fillId="24" borderId="0" applyNumberFormat="0" applyBorder="0" applyAlignment="0" applyProtection="0"/>
    <xf numFmtId="0" fontId="43" fillId="25" borderId="0" applyNumberFormat="0" applyBorder="0" applyAlignment="0" applyProtection="0"/>
    <xf numFmtId="0" fontId="72" fillId="26" borderId="0" applyNumberFormat="0" applyBorder="0" applyAlignment="0" applyProtection="0"/>
    <xf numFmtId="0" fontId="43" fillId="17" borderId="0" applyNumberFormat="0" applyBorder="0" applyAlignment="0" applyProtection="0"/>
    <xf numFmtId="0" fontId="72" fillId="27" borderId="0" applyNumberFormat="0" applyBorder="0" applyAlignment="0" applyProtection="0"/>
    <xf numFmtId="0" fontId="43" fillId="19" borderId="0" applyNumberFormat="0" applyBorder="0" applyAlignment="0" applyProtection="0"/>
    <xf numFmtId="0" fontId="72" fillId="28" borderId="0" applyNumberFormat="0" applyBorder="0" applyAlignment="0" applyProtection="0"/>
    <xf numFmtId="0" fontId="43" fillId="29" borderId="0" applyNumberFormat="0" applyBorder="0" applyAlignment="0" applyProtection="0"/>
    <xf numFmtId="0" fontId="72" fillId="30" borderId="0" applyNumberFormat="0" applyBorder="0" applyAlignment="0" applyProtection="0"/>
    <xf numFmtId="0" fontId="43" fillId="31" borderId="0" applyNumberFormat="0" applyBorder="0" applyAlignment="0" applyProtection="0"/>
    <xf numFmtId="0" fontId="72" fillId="32" borderId="0" applyNumberFormat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72" fillId="34" borderId="0" applyNumberFormat="0" applyBorder="0" applyAlignment="0" applyProtection="0"/>
    <xf numFmtId="0" fontId="43" fillId="35" borderId="0" applyNumberFormat="0" applyBorder="0" applyAlignment="0" applyProtection="0"/>
    <xf numFmtId="0" fontId="72" fillId="36" borderId="0" applyNumberFormat="0" applyBorder="0" applyAlignment="0" applyProtection="0"/>
    <xf numFmtId="0" fontId="43" fillId="37" borderId="0" applyNumberFormat="0" applyBorder="0" applyAlignment="0" applyProtection="0"/>
    <xf numFmtId="0" fontId="72" fillId="38" borderId="0" applyNumberFormat="0" applyBorder="0" applyAlignment="0" applyProtection="0"/>
    <xf numFmtId="0" fontId="43" fillId="39" borderId="0" applyNumberFormat="0" applyBorder="0" applyAlignment="0" applyProtection="0"/>
    <xf numFmtId="0" fontId="72" fillId="40" borderId="0" applyNumberFormat="0" applyBorder="0" applyAlignment="0" applyProtection="0"/>
    <xf numFmtId="0" fontId="43" fillId="29" borderId="0" applyNumberFormat="0" applyBorder="0" applyAlignment="0" applyProtection="0"/>
    <xf numFmtId="0" fontId="72" fillId="41" borderId="0" applyNumberFormat="0" applyBorder="0" applyAlignment="0" applyProtection="0"/>
    <xf numFmtId="0" fontId="43" fillId="31" borderId="0" applyNumberFormat="0" applyBorder="0" applyAlignment="0" applyProtection="0"/>
    <xf numFmtId="0" fontId="72" fillId="42" borderId="0" applyNumberFormat="0" applyBorder="0" applyAlignment="0" applyProtection="0"/>
    <xf numFmtId="0" fontId="43" fillId="43" borderId="0" applyNumberFormat="0" applyBorder="0" applyAlignment="0" applyProtection="0"/>
    <xf numFmtId="0" fontId="73" fillId="44" borderId="1" applyNumberFormat="0" applyAlignment="0" applyProtection="0"/>
    <xf numFmtId="0" fontId="44" fillId="13" borderId="2" applyNumberFormat="0" applyAlignment="0" applyProtection="0"/>
    <xf numFmtId="0" fontId="74" fillId="45" borderId="3" applyNumberFormat="0" applyAlignment="0" applyProtection="0"/>
    <xf numFmtId="0" fontId="45" fillId="46" borderId="4" applyNumberFormat="0" applyAlignment="0" applyProtection="0"/>
    <xf numFmtId="0" fontId="75" fillId="45" borderId="1" applyNumberFormat="0" applyAlignment="0" applyProtection="0"/>
    <xf numFmtId="0" fontId="46" fillId="46" borderId="2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47" fillId="0" borderId="6" applyNumberFormat="0" applyFill="0" applyAlignment="0" applyProtection="0"/>
    <xf numFmtId="0" fontId="77" fillId="0" borderId="7" applyNumberFormat="0" applyFill="0" applyAlignment="0" applyProtection="0"/>
    <xf numFmtId="0" fontId="48" fillId="0" borderId="8" applyNumberFormat="0" applyFill="0" applyAlignment="0" applyProtection="0"/>
    <xf numFmtId="0" fontId="78" fillId="0" borderId="9" applyNumberFormat="0" applyFill="0" applyAlignment="0" applyProtection="0"/>
    <xf numFmtId="0" fontId="49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50" fillId="0" borderId="12" applyNumberFormat="0" applyFill="0" applyAlignment="0" applyProtection="0"/>
    <xf numFmtId="0" fontId="80" fillId="47" borderId="13" applyNumberFormat="0" applyAlignment="0" applyProtection="0"/>
    <xf numFmtId="0" fontId="51" fillId="48" borderId="14" applyNumberFormat="0" applyAlignment="0" applyProtection="0"/>
    <xf numFmtId="0" fontId="8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5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54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85" fillId="0" borderId="17" applyNumberFormat="0" applyFill="0" applyAlignment="0" applyProtection="0"/>
    <xf numFmtId="0" fontId="56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54" borderId="0" applyNumberFormat="0" applyBorder="0" applyAlignment="0" applyProtection="0"/>
    <xf numFmtId="0" fontId="58" fillId="7" borderId="0" applyNumberFormat="0" applyBorder="0" applyAlignment="0" applyProtection="0"/>
  </cellStyleXfs>
  <cellXfs count="6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7" fillId="0" borderId="19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8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73" fontId="7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Border="1" applyAlignment="1">
      <alignment/>
    </xf>
    <xf numFmtId="0" fontId="1" fillId="0" borderId="0" xfId="98" applyFont="1" applyBorder="1">
      <alignment/>
      <protection/>
    </xf>
    <xf numFmtId="0" fontId="11" fillId="0" borderId="0" xfId="98" applyFont="1" applyAlignment="1">
      <alignment vertical="center" wrapText="1"/>
      <protection/>
    </xf>
    <xf numFmtId="0" fontId="5" fillId="0" borderId="20" xfId="98" applyFont="1" applyBorder="1">
      <alignment/>
      <protection/>
    </xf>
    <xf numFmtId="0" fontId="5" fillId="0" borderId="0" xfId="98" applyFont="1" applyBorder="1">
      <alignment/>
      <protection/>
    </xf>
    <xf numFmtId="0" fontId="10" fillId="0" borderId="0" xfId="98" applyFont="1" applyBorder="1" applyAlignment="1">
      <alignment horizontal="center"/>
      <protection/>
    </xf>
    <xf numFmtId="0" fontId="3" fillId="0" borderId="0" xfId="98" applyFont="1" applyBorder="1">
      <alignment/>
      <protection/>
    </xf>
    <xf numFmtId="0" fontId="5" fillId="0" borderId="0" xfId="98" applyFont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0" fontId="4" fillId="0" borderId="0" xfId="98" applyFont="1" applyAlignment="1">
      <alignment horizontal="centerContinuous" wrapText="1"/>
      <protection/>
    </xf>
    <xf numFmtId="0" fontId="4" fillId="0" borderId="0" xfId="98" applyFont="1" applyAlignment="1">
      <alignment horizontal="centerContinuous"/>
      <protection/>
    </xf>
    <xf numFmtId="0" fontId="3" fillId="0" borderId="0" xfId="98" applyFont="1">
      <alignment/>
      <protection/>
    </xf>
    <xf numFmtId="0" fontId="11" fillId="0" borderId="0" xfId="98" applyFont="1" applyAlignment="1">
      <alignment horizontal="left" vertical="center" wrapText="1"/>
      <protection/>
    </xf>
    <xf numFmtId="0" fontId="8" fillId="0" borderId="20" xfId="94" applyFont="1" applyBorder="1" applyAlignment="1">
      <alignment horizontal="right" vertical="center"/>
      <protection/>
    </xf>
    <xf numFmtId="172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8" fillId="0" borderId="0" xfId="0" applyNumberFormat="1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101" applyFont="1" applyBorder="1" applyAlignment="1">
      <alignment horizontal="right" vertical="center"/>
      <protection/>
    </xf>
    <xf numFmtId="172" fontId="7" fillId="0" borderId="0" xfId="101" applyNumberFormat="1" applyFont="1" applyAlignment="1">
      <alignment horizontal="right"/>
      <protection/>
    </xf>
    <xf numFmtId="0" fontId="8" fillId="0" borderId="20" xfId="99" applyFont="1" applyBorder="1" applyAlignment="1">
      <alignment horizontal="right" vertical="center"/>
      <protection/>
    </xf>
    <xf numFmtId="172" fontId="13" fillId="0" borderId="0" xfId="99" applyNumberFormat="1" applyFont="1" applyAlignment="1">
      <alignment horizontal="right"/>
      <protection/>
    </xf>
    <xf numFmtId="172" fontId="7" fillId="0" borderId="0" xfId="99" applyNumberFormat="1" applyFont="1" applyAlignment="1">
      <alignment horizontal="right"/>
      <protection/>
    </xf>
    <xf numFmtId="0" fontId="8" fillId="0" borderId="20" xfId="100" applyFont="1" applyBorder="1" applyAlignment="1">
      <alignment horizontal="right" vertical="center"/>
      <protection/>
    </xf>
    <xf numFmtId="0" fontId="8" fillId="0" borderId="19" xfId="0" applyFont="1" applyBorder="1" applyAlignment="1">
      <alignment horizontal="right" vertical="center"/>
    </xf>
    <xf numFmtId="172" fontId="8" fillId="0" borderId="0" xfId="0" applyNumberFormat="1" applyFont="1" applyFill="1" applyAlignment="1">
      <alignment/>
    </xf>
    <xf numFmtId="0" fontId="8" fillId="0" borderId="19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7" fillId="0" borderId="20" xfId="0" applyFont="1" applyBorder="1" applyAlignment="1">
      <alignment/>
    </xf>
    <xf numFmtId="173" fontId="8" fillId="0" borderId="0" xfId="0" applyNumberFormat="1" applyFont="1" applyFill="1" applyBorder="1" applyAlignment="1" applyProtection="1">
      <alignment horizontal="right" wrapText="1"/>
      <protection locked="0"/>
    </xf>
    <xf numFmtId="173" fontId="7" fillId="0" borderId="0" xfId="0" applyNumberFormat="1" applyFont="1" applyFill="1" applyBorder="1" applyAlignment="1">
      <alignment horizontal="right" wrapText="1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Fill="1" applyAlignment="1">
      <alignment/>
    </xf>
    <xf numFmtId="172" fontId="12" fillId="0" borderId="0" xfId="98" applyNumberFormat="1" applyFont="1" applyAlignment="1">
      <alignment horizontal="right"/>
      <protection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173" fontId="7" fillId="0" borderId="19" xfId="0" applyNumberFormat="1" applyFont="1" applyFill="1" applyBorder="1" applyAlignment="1">
      <alignment/>
    </xf>
    <xf numFmtId="173" fontId="7" fillId="0" borderId="19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15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172" fontId="7" fillId="0" borderId="0" xfId="0" applyNumberFormat="1" applyFont="1" applyFill="1" applyBorder="1" applyAlignment="1" applyProtection="1">
      <alignment/>
      <protection/>
    </xf>
    <xf numFmtId="172" fontId="13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2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72" fontId="8" fillId="0" borderId="0" xfId="0" applyNumberFormat="1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172" fontId="7" fillId="0" borderId="0" xfId="101" applyNumberFormat="1" applyFont="1">
      <alignment/>
      <protection/>
    </xf>
    <xf numFmtId="0" fontId="15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6" fillId="55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73" fontId="16" fillId="0" borderId="19" xfId="0" applyNumberFormat="1" applyFont="1" applyBorder="1" applyAlignment="1">
      <alignment vertical="center" wrapText="1"/>
    </xf>
    <xf numFmtId="173" fontId="7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/>
    </xf>
    <xf numFmtId="173" fontId="7" fillId="0" borderId="19" xfId="0" applyNumberFormat="1" applyFont="1" applyBorder="1" applyAlignment="1">
      <alignment wrapText="1"/>
    </xf>
    <xf numFmtId="173" fontId="6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8" fillId="0" borderId="0" xfId="0" applyFont="1" applyBorder="1" applyAlignment="1">
      <alignment vertical="top"/>
    </xf>
    <xf numFmtId="172" fontId="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27" fillId="0" borderId="0" xfId="0" applyFont="1" applyAlignment="1">
      <alignment/>
    </xf>
    <xf numFmtId="172" fontId="25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172" fontId="26" fillId="0" borderId="0" xfId="0" applyNumberFormat="1" applyFont="1" applyFill="1" applyAlignment="1">
      <alignment/>
    </xf>
    <xf numFmtId="172" fontId="27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49" fontId="13" fillId="0" borderId="19" xfId="51" applyNumberFormat="1" applyFont="1" applyFill="1" applyBorder="1" applyAlignment="1">
      <alignment horizontal="left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Continuous" vertical="center" wrapText="1"/>
    </xf>
    <xf numFmtId="172" fontId="13" fillId="0" borderId="19" xfId="51" applyNumberFormat="1" applyFont="1" applyFill="1" applyBorder="1" applyAlignment="1">
      <alignment horizontal="left" vertical="center"/>
      <protection/>
    </xf>
    <xf numFmtId="0" fontId="36" fillId="0" borderId="19" xfId="51" applyFont="1" applyFill="1" applyBorder="1" applyAlignment="1">
      <alignment horizontal="center" vertical="center"/>
      <protection/>
    </xf>
    <xf numFmtId="172" fontId="13" fillId="0" borderId="0" xfId="51" applyNumberFormat="1" applyFont="1" applyFill="1" applyBorder="1" applyAlignment="1">
      <alignment horizontal="left" vertic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172" fontId="36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170" fontId="16" fillId="0" borderId="19" xfId="71" applyFont="1" applyBorder="1" applyAlignment="1">
      <alignment horizontal="left" vertical="center" wrapText="1"/>
    </xf>
    <xf numFmtId="170" fontId="16" fillId="0" borderId="0" xfId="7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Continuous" vertical="center" wrapText="1"/>
    </xf>
    <xf numFmtId="172" fontId="7" fillId="0" borderId="19" xfId="51" applyNumberFormat="1" applyFont="1" applyFill="1" applyBorder="1" applyAlignment="1">
      <alignment horizontal="left" vertical="center"/>
      <protection/>
    </xf>
    <xf numFmtId="172" fontId="7" fillId="0" borderId="0" xfId="51" applyNumberFormat="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left" vertical="top" wrapText="1"/>
    </xf>
    <xf numFmtId="0" fontId="15" fillId="0" borderId="0" xfId="94" applyFont="1">
      <alignment/>
      <protection/>
    </xf>
    <xf numFmtId="0" fontId="16" fillId="0" borderId="0" xfId="94" applyFont="1" applyAlignment="1">
      <alignment vertical="center" wrapText="1"/>
      <protection/>
    </xf>
    <xf numFmtId="0" fontId="7" fillId="0" borderId="20" xfId="94" applyFont="1" applyBorder="1">
      <alignment/>
      <protection/>
    </xf>
    <xf numFmtId="0" fontId="7" fillId="0" borderId="0" xfId="94" applyFont="1" applyBorder="1">
      <alignment/>
      <protection/>
    </xf>
    <xf numFmtId="0" fontId="8" fillId="0" borderId="0" xfId="94" applyFont="1" applyAlignment="1">
      <alignment vertical="top"/>
      <protection/>
    </xf>
    <xf numFmtId="0" fontId="7" fillId="0" borderId="20" xfId="95" applyFont="1" applyBorder="1">
      <alignment/>
      <protection/>
    </xf>
    <xf numFmtId="0" fontId="7" fillId="0" borderId="0" xfId="95" applyFont="1" applyBorder="1">
      <alignment/>
      <protection/>
    </xf>
    <xf numFmtId="0" fontId="8" fillId="0" borderId="0" xfId="95" applyFont="1" applyAlignment="1">
      <alignment vertical="top" wrapText="1"/>
      <protection/>
    </xf>
    <xf numFmtId="172" fontId="8" fillId="0" borderId="0" xfId="95" applyNumberFormat="1" applyFont="1" applyFill="1" applyBorder="1">
      <alignment/>
      <protection/>
    </xf>
    <xf numFmtId="0" fontId="15" fillId="0" borderId="0" xfId="96" applyFont="1" applyBorder="1">
      <alignment/>
      <protection/>
    </xf>
    <xf numFmtId="0" fontId="8" fillId="0" borderId="0" xfId="96" applyFont="1" applyBorder="1" applyAlignment="1">
      <alignment vertical="top"/>
      <protection/>
    </xf>
    <xf numFmtId="0" fontId="15" fillId="0" borderId="0" xfId="97" applyFont="1" applyBorder="1">
      <alignment/>
      <protection/>
    </xf>
    <xf numFmtId="0" fontId="16" fillId="0" borderId="0" xfId="97" applyFont="1" applyAlignment="1">
      <alignment vertical="center" wrapText="1"/>
      <protection/>
    </xf>
    <xf numFmtId="0" fontId="7" fillId="0" borderId="20" xfId="97" applyFont="1" applyBorder="1">
      <alignment/>
      <protection/>
    </xf>
    <xf numFmtId="0" fontId="8" fillId="0" borderId="20" xfId="97" applyFont="1" applyBorder="1" applyAlignment="1">
      <alignment horizontal="right" vertical="center"/>
      <protection/>
    </xf>
    <xf numFmtId="0" fontId="8" fillId="0" borderId="0" xfId="97" applyFont="1" applyBorder="1">
      <alignment/>
      <protection/>
    </xf>
    <xf numFmtId="0" fontId="8" fillId="0" borderId="0" xfId="97" applyFont="1" applyBorder="1" applyAlignment="1">
      <alignment vertical="top"/>
      <protection/>
    </xf>
    <xf numFmtId="0" fontId="15" fillId="0" borderId="0" xfId="98" applyFont="1" applyBorder="1">
      <alignment/>
      <protection/>
    </xf>
    <xf numFmtId="0" fontId="8" fillId="0" borderId="0" xfId="98" applyFont="1" applyBorder="1" applyAlignment="1">
      <alignment vertical="top" wrapText="1"/>
      <protection/>
    </xf>
    <xf numFmtId="172" fontId="8" fillId="0" borderId="0" xfId="98" applyNumberFormat="1" applyFont="1">
      <alignment/>
      <protection/>
    </xf>
    <xf numFmtId="172" fontId="7" fillId="0" borderId="0" xfId="98" applyNumberFormat="1" applyFont="1">
      <alignment/>
      <protection/>
    </xf>
    <xf numFmtId="0" fontId="7" fillId="0" borderId="0" xfId="98" applyFont="1" applyBorder="1">
      <alignment/>
      <protection/>
    </xf>
    <xf numFmtId="0" fontId="8" fillId="0" borderId="0" xfId="98" applyFont="1" applyAlignment="1">
      <alignment horizontal="centerContinuous" wrapText="1"/>
      <protection/>
    </xf>
    <xf numFmtId="0" fontId="8" fillId="0" borderId="0" xfId="98" applyFont="1" applyAlignment="1">
      <alignment horizontal="centerContinuous"/>
      <protection/>
    </xf>
    <xf numFmtId="0" fontId="7" fillId="0" borderId="0" xfId="98" applyFont="1">
      <alignment/>
      <protection/>
    </xf>
    <xf numFmtId="172" fontId="7" fillId="0" borderId="0" xfId="98" applyNumberFormat="1" applyFont="1" applyAlignment="1">
      <alignment horizontal="right"/>
      <protection/>
    </xf>
    <xf numFmtId="0" fontId="7" fillId="0" borderId="0" xfId="94" applyFont="1">
      <alignment/>
      <protection/>
    </xf>
    <xf numFmtId="0" fontId="7" fillId="0" borderId="19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172" fontId="8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39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/>
    </xf>
    <xf numFmtId="172" fontId="39" fillId="0" borderId="0" xfId="0" applyNumberFormat="1" applyFont="1" applyFill="1" applyAlignment="1">
      <alignment/>
    </xf>
    <xf numFmtId="172" fontId="7" fillId="0" borderId="19" xfId="0" applyNumberFormat="1" applyFont="1" applyFill="1" applyBorder="1" applyAlignment="1">
      <alignment/>
    </xf>
    <xf numFmtId="0" fontId="16" fillId="0" borderId="19" xfId="0" applyFont="1" applyBorder="1" applyAlignment="1">
      <alignment vertical="center"/>
    </xf>
    <xf numFmtId="173" fontId="8" fillId="0" borderId="0" xfId="0" applyNumberFormat="1" applyFont="1" applyFill="1" applyAlignment="1">
      <alignment/>
    </xf>
    <xf numFmtId="0" fontId="7" fillId="0" borderId="20" xfId="0" applyFont="1" applyBorder="1" applyAlignment="1">
      <alignment/>
    </xf>
    <xf numFmtId="172" fontId="7" fillId="0" borderId="0" xfId="100" applyNumberFormat="1" applyFont="1" applyAlignment="1">
      <alignment horizontal="right"/>
      <protection/>
    </xf>
    <xf numFmtId="3" fontId="8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 applyProtection="1">
      <alignment/>
      <protection/>
    </xf>
    <xf numFmtId="173" fontId="7" fillId="0" borderId="19" xfId="102" applyNumberFormat="1" applyFont="1" applyFill="1" applyBorder="1">
      <alignment/>
      <protection/>
    </xf>
    <xf numFmtId="172" fontId="7" fillId="0" borderId="0" xfId="102" applyNumberFormat="1" applyFont="1" applyFill="1" applyBorder="1">
      <alignment/>
      <protection/>
    </xf>
    <xf numFmtId="0" fontId="40" fillId="0" borderId="0" xfId="0" applyFont="1" applyBorder="1" applyAlignment="1">
      <alignment horizontal="centerContinuous" vertical="top" wrapText="1"/>
    </xf>
    <xf numFmtId="0" fontId="6" fillId="0" borderId="19" xfId="0" applyFont="1" applyBorder="1" applyAlignment="1">
      <alignment vertical="top" wrapText="1"/>
    </xf>
    <xf numFmtId="172" fontId="21" fillId="0" borderId="0" xfId="90" applyNumberFormat="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36" fillId="0" borderId="0" xfId="0" applyFont="1" applyBorder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172" fontId="14" fillId="0" borderId="0" xfId="0" applyNumberFormat="1" applyFont="1" applyFill="1" applyAlignment="1">
      <alignment/>
    </xf>
    <xf numFmtId="173" fontId="26" fillId="0" borderId="0" xfId="0" applyNumberFormat="1" applyFont="1" applyFill="1" applyAlignment="1">
      <alignment/>
    </xf>
    <xf numFmtId="1" fontId="8" fillId="0" borderId="20" xfId="0" applyNumberFormat="1" applyFont="1" applyBorder="1" applyAlignment="1">
      <alignment horizontal="right" vertical="center"/>
    </xf>
    <xf numFmtId="0" fontId="27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/>
    </xf>
    <xf numFmtId="172" fontId="7" fillId="0" borderId="0" xfId="92" applyNumberFormat="1" applyFont="1" applyBorder="1" applyAlignment="1">
      <alignment horizontal="right"/>
      <protection/>
    </xf>
    <xf numFmtId="172" fontId="7" fillId="0" borderId="0" xfId="92" applyNumberFormat="1" applyFont="1" applyFill="1" applyBorder="1" applyAlignment="1">
      <alignment horizontal="right"/>
      <protection/>
    </xf>
    <xf numFmtId="0" fontId="16" fillId="0" borderId="0" xfId="94" applyFont="1" applyAlignment="1">
      <alignment horizontal="left" vertical="center" wrapText="1"/>
      <protection/>
    </xf>
    <xf numFmtId="4" fontId="5" fillId="0" borderId="0" xfId="0" applyNumberFormat="1" applyFont="1" applyAlignment="1">
      <alignment/>
    </xf>
    <xf numFmtId="172" fontId="5" fillId="0" borderId="0" xfId="98" applyNumberFormat="1" applyFont="1" applyBorder="1" applyAlignment="1">
      <alignment vertical="top" wrapText="1"/>
      <protection/>
    </xf>
    <xf numFmtId="3" fontId="7" fillId="0" borderId="0" xfId="0" applyNumberFormat="1" applyFont="1" applyAlignment="1">
      <alignment/>
    </xf>
    <xf numFmtId="172" fontId="18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Fill="1" applyAlignment="1">
      <alignment horizontal="right"/>
    </xf>
    <xf numFmtId="0" fontId="8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172" fontId="25" fillId="0" borderId="0" xfId="0" applyNumberFormat="1" applyFont="1" applyFill="1" applyBorder="1" applyAlignment="1">
      <alignment vertical="top" wrapText="1"/>
    </xf>
    <xf numFmtId="0" fontId="41" fillId="0" borderId="19" xfId="0" applyFont="1" applyFill="1" applyBorder="1" applyAlignment="1">
      <alignment/>
    </xf>
    <xf numFmtId="0" fontId="27" fillId="0" borderId="19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72" fontId="5" fillId="0" borderId="0" xfId="98" applyNumberFormat="1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3" fillId="0" borderId="0" xfId="98" applyFont="1" applyFill="1" applyBorder="1">
      <alignment/>
      <protection/>
    </xf>
    <xf numFmtId="0" fontId="4" fillId="0" borderId="0" xfId="98" applyFont="1" applyFill="1" applyAlignment="1">
      <alignment horizontal="centerContinuous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98" applyFont="1" applyFill="1" applyBorder="1" applyAlignment="1">
      <alignment vertical="top" wrapText="1"/>
      <protection/>
    </xf>
    <xf numFmtId="2" fontId="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172" fontId="60" fillId="0" borderId="0" xfId="0" applyNumberFormat="1" applyFont="1" applyAlignment="1">
      <alignment/>
    </xf>
    <xf numFmtId="173" fontId="61" fillId="0" borderId="0" xfId="0" applyNumberFormat="1" applyFont="1" applyAlignment="1">
      <alignment/>
    </xf>
    <xf numFmtId="0" fontId="2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3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8" fillId="0" borderId="19" xfId="0" applyFont="1" applyFill="1" applyBorder="1" applyAlignment="1">
      <alignment horizontal="right" vertical="center"/>
    </xf>
    <xf numFmtId="172" fontId="8" fillId="0" borderId="0" xfId="90" applyNumberFormat="1" applyFont="1" applyBorder="1" applyAlignment="1">
      <alignment horizontal="center"/>
      <protection/>
    </xf>
    <xf numFmtId="172" fontId="21" fillId="0" borderId="0" xfId="90" applyNumberFormat="1" applyFont="1">
      <alignment/>
      <protection/>
    </xf>
    <xf numFmtId="172" fontId="6" fillId="0" borderId="0" xfId="90" applyNumberFormat="1" applyFont="1" applyBorder="1">
      <alignment/>
      <protection/>
    </xf>
    <xf numFmtId="172" fontId="6" fillId="0" borderId="0" xfId="90" applyNumberFormat="1" applyFont="1" applyFill="1" applyBorder="1">
      <alignment/>
      <protection/>
    </xf>
    <xf numFmtId="49" fontId="6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8" fillId="0" borderId="24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172" fontId="27" fillId="55" borderId="0" xfId="0" applyNumberFormat="1" applyFont="1" applyFill="1" applyAlignment="1">
      <alignment/>
    </xf>
    <xf numFmtId="0" fontId="21" fillId="0" borderId="24" xfId="0" applyFont="1" applyBorder="1" applyAlignment="1">
      <alignment horizontal="centerContinuous" vertical="top" wrapText="1"/>
    </xf>
    <xf numFmtId="0" fontId="41" fillId="0" borderId="19" xfId="0" applyFont="1" applyBorder="1" applyAlignment="1">
      <alignment/>
    </xf>
    <xf numFmtId="173" fontId="27" fillId="0" borderId="0" xfId="0" applyNumberFormat="1" applyFont="1" applyAlignment="1">
      <alignment/>
    </xf>
    <xf numFmtId="172" fontId="24" fillId="0" borderId="19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2" fontId="7" fillId="0" borderId="0" xfId="9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173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56" borderId="0" xfId="0" applyFont="1" applyFill="1" applyAlignment="1">
      <alignment/>
    </xf>
    <xf numFmtId="0" fontId="7" fillId="56" borderId="0" xfId="0" applyFont="1" applyFill="1" applyBorder="1" applyAlignment="1">
      <alignment wrapText="1"/>
    </xf>
    <xf numFmtId="0" fontId="7" fillId="0" borderId="0" xfId="94" applyFont="1" applyFill="1" applyBorder="1">
      <alignment/>
      <protection/>
    </xf>
    <xf numFmtId="172" fontId="8" fillId="0" borderId="0" xfId="94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16" fillId="0" borderId="0" xfId="95" applyFont="1" applyFill="1" applyAlignment="1">
      <alignment vertical="center" wrapText="1"/>
      <protection/>
    </xf>
    <xf numFmtId="0" fontId="7" fillId="0" borderId="20" xfId="94" applyFont="1" applyFill="1" applyBorder="1">
      <alignment/>
      <protection/>
    </xf>
    <xf numFmtId="0" fontId="8" fillId="0" borderId="20" xfId="94" applyFont="1" applyFill="1" applyBorder="1" applyAlignment="1">
      <alignment horizontal="right" vertical="center"/>
      <protection/>
    </xf>
    <xf numFmtId="0" fontId="16" fillId="0" borderId="19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top"/>
    </xf>
    <xf numFmtId="173" fontId="8" fillId="0" borderId="0" xfId="0" applyNumberFormat="1" applyFont="1" applyFill="1" applyBorder="1" applyAlignment="1">
      <alignment wrapText="1"/>
    </xf>
    <xf numFmtId="173" fontId="7" fillId="0" borderId="0" xfId="0" applyNumberFormat="1" applyFont="1" applyFill="1" applyBorder="1" applyAlignment="1">
      <alignment wrapText="1"/>
    </xf>
    <xf numFmtId="173" fontId="6" fillId="0" borderId="19" xfId="0" applyNumberFormat="1" applyFont="1" applyFill="1" applyBorder="1" applyAlignment="1">
      <alignment/>
    </xf>
    <xf numFmtId="173" fontId="7" fillId="0" borderId="19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16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35" fillId="0" borderId="19" xfId="0" applyNumberFormat="1" applyFont="1" applyFill="1" applyBorder="1" applyAlignment="1">
      <alignment horizontal="left" vertical="center" wrapText="1"/>
    </xf>
    <xf numFmtId="172" fontId="35" fillId="0" borderId="0" xfId="0" applyNumberFormat="1" applyFont="1" applyFill="1" applyBorder="1" applyAlignment="1">
      <alignment horizontal="left"/>
    </xf>
    <xf numFmtId="172" fontId="35" fillId="0" borderId="19" xfId="0" applyNumberFormat="1" applyFont="1" applyFill="1" applyBorder="1" applyAlignment="1">
      <alignment horizontal="left"/>
    </xf>
    <xf numFmtId="172" fontId="14" fillId="0" borderId="19" xfId="0" applyNumberFormat="1" applyFont="1" applyFill="1" applyBorder="1" applyAlignment="1">
      <alignment/>
    </xf>
    <xf numFmtId="0" fontId="38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72" fontId="16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vertical="top"/>
    </xf>
    <xf numFmtId="0" fontId="7" fillId="0" borderId="19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4" fillId="0" borderId="19" xfId="0" applyFont="1" applyFill="1" applyBorder="1" applyAlignment="1">
      <alignment/>
    </xf>
    <xf numFmtId="0" fontId="8" fillId="0" borderId="0" xfId="94" applyFont="1" applyFill="1" applyAlignment="1">
      <alignment vertical="top"/>
      <protection/>
    </xf>
    <xf numFmtId="0" fontId="15" fillId="0" borderId="0" xfId="95" applyFont="1">
      <alignment/>
      <protection/>
    </xf>
    <xf numFmtId="0" fontId="15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/>
    </xf>
    <xf numFmtId="0" fontId="7" fillId="0" borderId="20" xfId="101" applyFont="1" applyFill="1" applyBorder="1" applyAlignment="1">
      <alignment/>
      <protection/>
    </xf>
    <xf numFmtId="0" fontId="7" fillId="0" borderId="0" xfId="101" applyFont="1" applyFill="1" applyBorder="1" applyAlignment="1">
      <alignment/>
      <protection/>
    </xf>
    <xf numFmtId="0" fontId="7" fillId="0" borderId="0" xfId="101" applyFont="1" applyFill="1">
      <alignment/>
      <protection/>
    </xf>
    <xf numFmtId="0" fontId="7" fillId="0" borderId="19" xfId="101" applyFont="1" applyFill="1" applyBorder="1">
      <alignment/>
      <protection/>
    </xf>
    <xf numFmtId="0" fontId="7" fillId="0" borderId="19" xfId="100" applyFont="1" applyFill="1" applyBorder="1">
      <alignment/>
      <protection/>
    </xf>
    <xf numFmtId="0" fontId="8" fillId="0" borderId="0" xfId="100" applyFont="1" applyFill="1" applyBorder="1" applyAlignment="1">
      <alignment horizontal="left"/>
      <protection/>
    </xf>
    <xf numFmtId="0" fontId="7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0" xfId="0" applyFont="1" applyFill="1" applyAlignment="1">
      <alignment vertical="top"/>
    </xf>
    <xf numFmtId="0" fontId="8" fillId="0" borderId="20" xfId="0" applyFont="1" applyBorder="1" applyAlignment="1">
      <alignment/>
    </xf>
    <xf numFmtId="0" fontId="16" fillId="0" borderId="0" xfId="101" applyFont="1" applyAlignment="1">
      <alignment vertical="center" wrapText="1"/>
      <protection/>
    </xf>
    <xf numFmtId="0" fontId="7" fillId="0" borderId="0" xfId="101" applyFont="1">
      <alignment/>
      <protection/>
    </xf>
    <xf numFmtId="0" fontId="15" fillId="0" borderId="0" xfId="99" applyFont="1" applyBorder="1">
      <alignment/>
      <protection/>
    </xf>
    <xf numFmtId="0" fontId="16" fillId="0" borderId="0" xfId="99" applyFont="1" applyAlignment="1">
      <alignment vertical="center" wrapText="1"/>
      <protection/>
    </xf>
    <xf numFmtId="0" fontId="7" fillId="0" borderId="20" xfId="99" applyFont="1" applyBorder="1" applyAlignment="1">
      <alignment/>
      <protection/>
    </xf>
    <xf numFmtId="0" fontId="7" fillId="0" borderId="0" xfId="99" applyFont="1" applyBorder="1" applyAlignment="1">
      <alignment wrapText="1"/>
      <protection/>
    </xf>
    <xf numFmtId="0" fontId="7" fillId="0" borderId="0" xfId="99" applyFont="1">
      <alignment/>
      <protection/>
    </xf>
    <xf numFmtId="0" fontId="7" fillId="0" borderId="19" xfId="99" applyFont="1" applyBorder="1">
      <alignment/>
      <protection/>
    </xf>
    <xf numFmtId="0" fontId="16" fillId="0" borderId="0" xfId="99" applyFont="1" applyAlignment="1">
      <alignment vertical="top"/>
      <protection/>
    </xf>
    <xf numFmtId="0" fontId="8" fillId="0" borderId="0" xfId="99" applyFont="1" applyBorder="1">
      <alignment/>
      <protection/>
    </xf>
    <xf numFmtId="0" fontId="8" fillId="0" borderId="0" xfId="99" applyFont="1" applyBorder="1" applyAlignment="1">
      <alignment wrapText="1"/>
      <protection/>
    </xf>
    <xf numFmtId="0" fontId="7" fillId="0" borderId="0" xfId="99" applyFont="1" applyBorder="1">
      <alignment/>
      <protection/>
    </xf>
    <xf numFmtId="0" fontId="8" fillId="0" borderId="0" xfId="100" applyFont="1" applyAlignment="1">
      <alignment vertical="top" wrapText="1"/>
      <protection/>
    </xf>
    <xf numFmtId="0" fontId="15" fillId="0" borderId="0" xfId="100" applyFont="1" applyBorder="1">
      <alignment/>
      <protection/>
    </xf>
    <xf numFmtId="0" fontId="16" fillId="0" borderId="0" xfId="100" applyFont="1" applyAlignment="1">
      <alignment vertical="center" wrapText="1"/>
      <protection/>
    </xf>
    <xf numFmtId="0" fontId="7" fillId="0" borderId="20" xfId="100" applyFont="1" applyBorder="1" applyAlignment="1">
      <alignment/>
      <protection/>
    </xf>
    <xf numFmtId="0" fontId="7" fillId="0" borderId="0" xfId="100" applyFont="1" applyAlignment="1">
      <alignment wrapText="1"/>
      <protection/>
    </xf>
    <xf numFmtId="0" fontId="8" fillId="0" borderId="0" xfId="100" applyFont="1" applyBorder="1" applyAlignment="1">
      <alignment horizontal="left"/>
      <protection/>
    </xf>
    <xf numFmtId="0" fontId="8" fillId="0" borderId="0" xfId="100" applyFont="1" applyAlignment="1">
      <alignment wrapText="1"/>
      <protection/>
    </xf>
    <xf numFmtId="0" fontId="7" fillId="0" borderId="0" xfId="100" applyFont="1" applyFill="1" applyAlignment="1">
      <alignment wrapText="1"/>
      <protection/>
    </xf>
    <xf numFmtId="0" fontId="8" fillId="0" borderId="0" xfId="100" applyFont="1" applyFill="1" applyAlignment="1">
      <alignment wrapText="1"/>
      <protection/>
    </xf>
    <xf numFmtId="0" fontId="8" fillId="0" borderId="0" xfId="100" applyFont="1" applyBorder="1">
      <alignment/>
      <protection/>
    </xf>
    <xf numFmtId="0" fontId="7" fillId="0" borderId="19" xfId="100" applyFont="1" applyBorder="1" applyAlignment="1">
      <alignment vertical="center" wrapText="1"/>
      <protection/>
    </xf>
    <xf numFmtId="0" fontId="7" fillId="0" borderId="0" xfId="100" applyFont="1">
      <alignment/>
      <protection/>
    </xf>
    <xf numFmtId="0" fontId="8" fillId="0" borderId="0" xfId="0" applyFont="1" applyBorder="1" applyAlignment="1">
      <alignment horizontal="left"/>
    </xf>
    <xf numFmtId="0" fontId="16" fillId="0" borderId="19" xfId="0" applyFont="1" applyBorder="1" applyAlignment="1">
      <alignment wrapText="1"/>
    </xf>
    <xf numFmtId="172" fontId="3" fillId="0" borderId="0" xfId="0" applyNumberFormat="1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4" fillId="0" borderId="0" xfId="0" applyNumberFormat="1" applyFont="1" applyAlignment="1">
      <alignment/>
    </xf>
    <xf numFmtId="173" fontId="8" fillId="0" borderId="0" xfId="0" applyNumberFormat="1" applyFont="1" applyFill="1" applyBorder="1" applyAlignment="1">
      <alignment horizontal="right" vertical="center"/>
    </xf>
    <xf numFmtId="0" fontId="7" fillId="0" borderId="0" xfId="95" applyFont="1" applyFill="1" applyBorder="1" applyAlignment="1">
      <alignment horizontal="right" vertical="center"/>
      <protection/>
    </xf>
    <xf numFmtId="0" fontId="15" fillId="0" borderId="0" xfId="98" applyFont="1" applyFill="1" applyBorder="1">
      <alignment/>
      <protection/>
    </xf>
    <xf numFmtId="0" fontId="16" fillId="0" borderId="0" xfId="98" applyFont="1" applyFill="1" applyAlignment="1">
      <alignment vertical="center" wrapText="1"/>
      <protection/>
    </xf>
    <xf numFmtId="0" fontId="8" fillId="0" borderId="20" xfId="98" applyFont="1" applyFill="1" applyBorder="1">
      <alignment/>
      <protection/>
    </xf>
    <xf numFmtId="0" fontId="8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center"/>
      <protection/>
    </xf>
    <xf numFmtId="0" fontId="8" fillId="0" borderId="0" xfId="98" applyFont="1" applyFill="1">
      <alignment/>
      <protection/>
    </xf>
    <xf numFmtId="172" fontId="1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0" fontId="21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19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77" fontId="8" fillId="0" borderId="0" xfId="0" applyNumberFormat="1" applyFont="1" applyFill="1" applyBorder="1" applyAlignment="1">
      <alignment horizontal="left" wrapText="1"/>
    </xf>
    <xf numFmtId="177" fontId="6" fillId="0" borderId="0" xfId="0" applyNumberFormat="1" applyFont="1" applyFill="1" applyBorder="1" applyAlignment="1">
      <alignment horizontal="left" wrapText="1"/>
    </xf>
    <xf numFmtId="177" fontId="7" fillId="0" borderId="0" xfId="0" applyNumberFormat="1" applyFont="1" applyFill="1" applyBorder="1" applyAlignment="1">
      <alignment horizontal="left" wrapText="1"/>
    </xf>
    <xf numFmtId="172" fontId="8" fillId="0" borderId="0" xfId="91" applyNumberFormat="1" applyFont="1" applyFill="1" applyBorder="1" applyAlignment="1">
      <alignment horizontal="right"/>
      <protection/>
    </xf>
    <xf numFmtId="17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72" fontId="7" fillId="0" borderId="0" xfId="91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top" wrapText="1"/>
    </xf>
    <xf numFmtId="172" fontId="8" fillId="0" borderId="0" xfId="91" applyNumberFormat="1" applyFont="1" applyBorder="1" applyAlignment="1">
      <alignment horizontal="right"/>
      <protection/>
    </xf>
    <xf numFmtId="172" fontId="23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7" fontId="8" fillId="0" borderId="0" xfId="0" applyNumberFormat="1" applyFont="1" applyBorder="1" applyAlignment="1">
      <alignment horizontal="left" wrapText="1"/>
    </xf>
    <xf numFmtId="0" fontId="7" fillId="0" borderId="20" xfId="0" applyFont="1" applyFill="1" applyBorder="1" applyAlignment="1">
      <alignment/>
    </xf>
    <xf numFmtId="0" fontId="8" fillId="0" borderId="0" xfId="100" applyFont="1" applyFill="1" applyBorder="1">
      <alignment/>
      <protection/>
    </xf>
    <xf numFmtId="17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73" fontId="7" fillId="0" borderId="0" xfId="0" applyNumberFormat="1" applyFont="1" applyFill="1" applyAlignment="1">
      <alignment horizontal="right"/>
    </xf>
    <xf numFmtId="172" fontId="8" fillId="0" borderId="0" xfId="117" applyNumberFormat="1" applyFont="1" applyFill="1" applyAlignment="1">
      <alignment horizontal="right"/>
    </xf>
    <xf numFmtId="3" fontId="8" fillId="0" borderId="0" xfId="117" applyNumberFormat="1" applyFont="1" applyFill="1" applyAlignment="1">
      <alignment horizontal="right"/>
    </xf>
    <xf numFmtId="172" fontId="3" fillId="0" borderId="0" xfId="101" applyNumberFormat="1" applyFont="1" applyFill="1">
      <alignment/>
      <protection/>
    </xf>
    <xf numFmtId="172" fontId="7" fillId="0" borderId="0" xfId="101" applyNumberFormat="1" applyFont="1" applyFill="1">
      <alignment/>
      <protection/>
    </xf>
    <xf numFmtId="172" fontId="7" fillId="0" borderId="0" xfId="99" applyNumberFormat="1" applyFont="1" applyFill="1">
      <alignment/>
      <protection/>
    </xf>
    <xf numFmtId="172" fontId="3" fillId="0" borderId="0" xfId="100" applyNumberFormat="1" applyFont="1" applyFill="1">
      <alignment/>
      <protection/>
    </xf>
    <xf numFmtId="172" fontId="7" fillId="0" borderId="0" xfId="100" applyNumberFormat="1" applyFont="1" applyFill="1">
      <alignment/>
      <protection/>
    </xf>
    <xf numFmtId="172" fontId="3" fillId="0" borderId="0" xfId="0" applyNumberFormat="1" applyFont="1" applyFill="1" applyBorder="1" applyAlignment="1">
      <alignment/>
    </xf>
    <xf numFmtId="173" fontId="22" fillId="0" borderId="0" xfId="0" applyNumberFormat="1" applyFont="1" applyFill="1" applyAlignment="1">
      <alignment vertical="center"/>
    </xf>
    <xf numFmtId="172" fontId="3" fillId="0" borderId="0" xfId="0" applyNumberFormat="1" applyFon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6" fillId="0" borderId="19" xfId="0" applyFont="1" applyFill="1" applyBorder="1" applyAlignment="1">
      <alignment vertical="top" wrapText="1"/>
    </xf>
    <xf numFmtId="173" fontId="2" fillId="0" borderId="0" xfId="93" applyNumberFormat="1" applyFont="1" applyFill="1" applyBorder="1" applyProtection="1">
      <alignment/>
      <protection/>
    </xf>
    <xf numFmtId="172" fontId="12" fillId="0" borderId="0" xfId="98" applyNumberFormat="1" applyFont="1" applyBorder="1" applyAlignment="1">
      <alignment vertical="top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19" xfId="0" applyFont="1" applyBorder="1" applyAlignment="1">
      <alignment vertical="top"/>
    </xf>
    <xf numFmtId="173" fontId="7" fillId="0" borderId="19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172" fontId="24" fillId="0" borderId="0" xfId="0" applyNumberFormat="1" applyFont="1" applyBorder="1" applyAlignment="1">
      <alignment/>
    </xf>
    <xf numFmtId="172" fontId="67" fillId="0" borderId="0" xfId="0" applyNumberFormat="1" applyFont="1" applyAlignment="1">
      <alignment/>
    </xf>
    <xf numFmtId="0" fontId="6" fillId="55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 wrapText="1"/>
    </xf>
    <xf numFmtId="172" fontId="1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12" fillId="0" borderId="0" xfId="0" applyNumberFormat="1" applyFont="1" applyFill="1" applyAlignment="1">
      <alignment/>
    </xf>
    <xf numFmtId="172" fontId="7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172" fontId="13" fillId="0" borderId="0" xfId="0" applyNumberFormat="1" applyFont="1" applyFill="1" applyAlignment="1">
      <alignment/>
    </xf>
    <xf numFmtId="173" fontId="3" fillId="0" borderId="0" xfId="93" applyNumberFormat="1" applyFont="1" applyFill="1" applyBorder="1" applyProtection="1">
      <alignment/>
      <protection/>
    </xf>
    <xf numFmtId="3" fontId="8" fillId="0" borderId="0" xfId="0" applyNumberFormat="1" applyFont="1" applyAlignment="1">
      <alignment/>
    </xf>
    <xf numFmtId="0" fontId="21" fillId="0" borderId="0" xfId="0" applyFont="1" applyAlignment="1">
      <alignment/>
    </xf>
    <xf numFmtId="172" fontId="8" fillId="0" borderId="0" xfId="98" applyNumberFormat="1" applyFont="1" applyBorder="1" applyAlignment="1">
      <alignment vertical="top" wrapText="1"/>
      <protection/>
    </xf>
    <xf numFmtId="172" fontId="7" fillId="0" borderId="0" xfId="98" applyNumberFormat="1" applyFont="1" applyBorder="1" applyAlignment="1">
      <alignment vertical="top" wrapText="1"/>
      <protection/>
    </xf>
    <xf numFmtId="172" fontId="24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172" fontId="62" fillId="0" borderId="0" xfId="0" applyNumberFormat="1" applyFont="1" applyAlignment="1">
      <alignment/>
    </xf>
    <xf numFmtId="172" fontId="62" fillId="0" borderId="0" xfId="0" applyNumberFormat="1" applyFont="1" applyAlignment="1">
      <alignment horizontal="right"/>
    </xf>
    <xf numFmtId="172" fontId="62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172" fontId="8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34" fillId="0" borderId="0" xfId="0" applyFont="1" applyFill="1" applyBorder="1" applyAlignment="1">
      <alignment horizontal="left" vertical="center"/>
    </xf>
    <xf numFmtId="172" fontId="34" fillId="0" borderId="0" xfId="0" applyNumberFormat="1" applyFont="1" applyFill="1" applyBorder="1" applyAlignment="1">
      <alignment horizontal="left" vertical="center"/>
    </xf>
    <xf numFmtId="0" fontId="8" fillId="0" borderId="19" xfId="51" applyFont="1" applyFill="1" applyBorder="1" applyAlignment="1">
      <alignment horizontal="right" vertical="center"/>
      <protection/>
    </xf>
    <xf numFmtId="172" fontId="8" fillId="0" borderId="0" xfId="98" applyNumberFormat="1" applyFont="1" applyFill="1">
      <alignment/>
      <protection/>
    </xf>
    <xf numFmtId="4" fontId="7" fillId="0" borderId="0" xfId="0" applyNumberFormat="1" applyFont="1" applyFill="1" applyAlignment="1">
      <alignment/>
    </xf>
    <xf numFmtId="172" fontId="7" fillId="0" borderId="0" xfId="98" applyNumberFormat="1" applyFont="1" applyFill="1">
      <alignment/>
      <protection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101" applyFont="1" applyBorder="1">
      <alignment/>
      <protection/>
    </xf>
    <xf numFmtId="172" fontId="3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72" fontId="68" fillId="0" borderId="0" xfId="0" applyNumberFormat="1" applyFont="1" applyFill="1" applyAlignment="1">
      <alignment horizontal="right"/>
    </xf>
    <xf numFmtId="172" fontId="68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left" indent="2"/>
    </xf>
    <xf numFmtId="0" fontId="7" fillId="0" borderId="0" xfId="0" applyFont="1" applyFill="1" applyAlignment="1">
      <alignment horizontal="left" wrapText="1" indent="1"/>
    </xf>
    <xf numFmtId="172" fontId="88" fillId="0" borderId="0" xfId="0" applyNumberFormat="1" applyFont="1" applyFill="1" applyAlignment="1">
      <alignment/>
    </xf>
    <xf numFmtId="172" fontId="89" fillId="0" borderId="0" xfId="0" applyNumberFormat="1" applyFont="1" applyFill="1" applyAlignment="1">
      <alignment/>
    </xf>
    <xf numFmtId="172" fontId="89" fillId="0" borderId="0" xfId="0" applyNumberFormat="1" applyFont="1" applyAlignment="1">
      <alignment/>
    </xf>
    <xf numFmtId="172" fontId="89" fillId="0" borderId="0" xfId="0" applyNumberFormat="1" applyFont="1" applyFill="1" applyBorder="1" applyAlignment="1">
      <alignment/>
    </xf>
    <xf numFmtId="172" fontId="89" fillId="0" borderId="0" xfId="0" applyNumberFormat="1" applyFont="1" applyBorder="1" applyAlignment="1">
      <alignment/>
    </xf>
    <xf numFmtId="172" fontId="89" fillId="0" borderId="19" xfId="0" applyNumberFormat="1" applyFont="1" applyFill="1" applyBorder="1" applyAlignment="1">
      <alignment/>
    </xf>
    <xf numFmtId="172" fontId="89" fillId="0" borderId="19" xfId="0" applyNumberFormat="1" applyFont="1" applyBorder="1" applyAlignment="1">
      <alignment/>
    </xf>
    <xf numFmtId="0" fontId="89" fillId="0" borderId="0" xfId="0" applyFont="1" applyAlignment="1">
      <alignment/>
    </xf>
    <xf numFmtId="0" fontId="35" fillId="0" borderId="19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left" wrapText="1" indent="1"/>
      <protection locked="0"/>
    </xf>
    <xf numFmtId="172" fontId="6" fillId="0" borderId="19" xfId="0" applyNumberFormat="1" applyFont="1" applyFill="1" applyBorder="1" applyAlignment="1">
      <alignment horizontal="left" indent="1"/>
    </xf>
    <xf numFmtId="172" fontId="13" fillId="0" borderId="0" xfId="0" applyNumberFormat="1" applyFont="1" applyFill="1" applyBorder="1" applyAlignment="1" applyProtection="1">
      <alignment horizontal="left" wrapText="1" indent="1"/>
      <protection locked="0"/>
    </xf>
    <xf numFmtId="172" fontId="7" fillId="0" borderId="0" xfId="0" applyNumberFormat="1" applyFont="1" applyFill="1" applyAlignment="1">
      <alignment horizontal="left"/>
    </xf>
    <xf numFmtId="172" fontId="3" fillId="0" borderId="0" xfId="0" applyNumberFormat="1" applyFont="1" applyBorder="1" applyAlignment="1" applyProtection="1">
      <alignment/>
      <protection locked="0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19" xfId="73" applyFont="1" applyBorder="1" applyAlignment="1">
      <alignment vertical="center"/>
    </xf>
    <xf numFmtId="173" fontId="88" fillId="0" borderId="0" xfId="0" applyNumberFormat="1" applyFont="1" applyAlignment="1">
      <alignment/>
    </xf>
    <xf numFmtId="173" fontId="90" fillId="0" borderId="0" xfId="0" applyNumberFormat="1" applyFont="1" applyFill="1" applyBorder="1" applyAlignment="1" applyProtection="1">
      <alignment/>
      <protection/>
    </xf>
    <xf numFmtId="173" fontId="88" fillId="0" borderId="0" xfId="0" applyNumberFormat="1" applyFont="1" applyFill="1" applyAlignment="1">
      <alignment/>
    </xf>
    <xf numFmtId="173" fontId="88" fillId="0" borderId="0" xfId="0" applyNumberFormat="1" applyFont="1" applyFill="1" applyBorder="1" applyAlignment="1" applyProtection="1">
      <alignment/>
      <protection/>
    </xf>
    <xf numFmtId="173" fontId="89" fillId="0" borderId="0" xfId="0" applyNumberFormat="1" applyFont="1" applyAlignment="1">
      <alignment/>
    </xf>
    <xf numFmtId="173" fontId="89" fillId="0" borderId="0" xfId="0" applyNumberFormat="1" applyFont="1" applyFill="1" applyAlignment="1">
      <alignment/>
    </xf>
    <xf numFmtId="173" fontId="8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 indent="1"/>
    </xf>
    <xf numFmtId="0" fontId="15" fillId="0" borderId="0" xfId="0" applyFont="1" applyFill="1" applyBorder="1" applyAlignment="1">
      <alignment vertical="top"/>
    </xf>
    <xf numFmtId="172" fontId="7" fillId="0" borderId="0" xfId="0" applyNumberFormat="1" applyFont="1" applyFill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172" fontId="8" fillId="0" borderId="0" xfId="0" applyNumberFormat="1" applyFont="1" applyFill="1" applyAlignment="1">
      <alignment horizontal="left" indent="1"/>
    </xf>
    <xf numFmtId="173" fontId="7" fillId="0" borderId="0" xfId="0" applyNumberFormat="1" applyFont="1" applyFill="1" applyBorder="1" applyAlignment="1">
      <alignment horizontal="left" wrapText="1" indent="1"/>
    </xf>
    <xf numFmtId="173" fontId="7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horizontal="left" indent="1"/>
    </xf>
    <xf numFmtId="173" fontId="7" fillId="0" borderId="0" xfId="0" applyNumberFormat="1" applyFont="1" applyAlignment="1">
      <alignment horizontal="left" indent="1"/>
    </xf>
    <xf numFmtId="173" fontId="13" fillId="0" borderId="0" xfId="0" applyNumberFormat="1" applyFont="1" applyBorder="1" applyAlignment="1">
      <alignment horizontal="left" wrapText="1" indent="1"/>
    </xf>
    <xf numFmtId="0" fontId="7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vertical="top" wrapText="1" indent="1"/>
    </xf>
    <xf numFmtId="0" fontId="13" fillId="0" borderId="0" xfId="0" applyFont="1" applyBorder="1" applyAlignment="1">
      <alignment horizontal="left" wrapText="1" indent="1"/>
    </xf>
    <xf numFmtId="172" fontId="5" fillId="0" borderId="0" xfId="0" applyNumberFormat="1" applyFont="1" applyFill="1" applyAlignment="1">
      <alignment/>
    </xf>
    <xf numFmtId="172" fontId="5" fillId="0" borderId="0" xfId="98" applyNumberFormat="1" applyFont="1" applyBorder="1" applyAlignment="1">
      <alignment vertical="top" wrapText="1"/>
      <protection/>
    </xf>
    <xf numFmtId="172" fontId="5" fillId="0" borderId="0" xfId="98" applyNumberFormat="1" applyFont="1" applyFill="1" applyBorder="1" applyAlignment="1">
      <alignment vertical="top" wrapText="1"/>
      <protection/>
    </xf>
    <xf numFmtId="0" fontId="7" fillId="0" borderId="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vertical="center" wrapText="1" indent="1"/>
    </xf>
    <xf numFmtId="0" fontId="7" fillId="0" borderId="0" xfId="101" applyFont="1" applyBorder="1" applyAlignment="1">
      <alignment horizontal="left" wrapText="1" indent="1"/>
      <protection/>
    </xf>
    <xf numFmtId="0" fontId="7" fillId="0" borderId="0" xfId="101" applyFont="1" applyBorder="1" applyAlignment="1">
      <alignment horizontal="left" indent="1"/>
      <protection/>
    </xf>
    <xf numFmtId="0" fontId="7" fillId="0" borderId="0" xfId="101" applyFont="1" applyAlignment="1">
      <alignment horizontal="left" wrapText="1" indent="1"/>
      <protection/>
    </xf>
    <xf numFmtId="173" fontId="7" fillId="0" borderId="0" xfId="101" applyNumberFormat="1" applyFont="1" applyBorder="1" applyAlignment="1">
      <alignment horizontal="left" wrapText="1" indent="1"/>
      <protection/>
    </xf>
    <xf numFmtId="0" fontId="13" fillId="0" borderId="0" xfId="99" applyFont="1" applyAlignment="1">
      <alignment horizontal="left" indent="1"/>
      <protection/>
    </xf>
    <xf numFmtId="0" fontId="7" fillId="0" borderId="0" xfId="99" applyFont="1" applyAlignment="1">
      <alignment horizontal="left" indent="1"/>
      <protection/>
    </xf>
    <xf numFmtId="173" fontId="7" fillId="0" borderId="0" xfId="99" applyNumberFormat="1" applyFont="1" applyBorder="1" applyAlignment="1">
      <alignment horizontal="left" wrapText="1" indent="1"/>
      <protection/>
    </xf>
    <xf numFmtId="0" fontId="13" fillId="0" borderId="0" xfId="99" applyFont="1" applyAlignment="1">
      <alignment horizontal="left" wrapText="1" indent="1"/>
      <protection/>
    </xf>
    <xf numFmtId="0" fontId="7" fillId="0" borderId="0" xfId="99" applyFont="1" applyBorder="1" applyAlignment="1">
      <alignment horizontal="left" wrapText="1" indent="1"/>
      <protection/>
    </xf>
    <xf numFmtId="0" fontId="7" fillId="0" borderId="0" xfId="99" applyFont="1" applyBorder="1" applyAlignment="1">
      <alignment horizontal="left" indent="1"/>
      <protection/>
    </xf>
    <xf numFmtId="0" fontId="7" fillId="0" borderId="0" xfId="100" applyFont="1" applyFill="1" applyAlignment="1">
      <alignment horizontal="left" wrapText="1" indent="1"/>
      <protection/>
    </xf>
    <xf numFmtId="0" fontId="7" fillId="0" borderId="0" xfId="100" applyFont="1" applyBorder="1" applyAlignment="1">
      <alignment horizontal="left" vertical="center" wrapText="1" indent="1"/>
      <protection/>
    </xf>
    <xf numFmtId="0" fontId="13" fillId="0" borderId="0" xfId="99" applyFont="1" applyFill="1" applyAlignment="1">
      <alignment horizontal="left" indent="1"/>
      <protection/>
    </xf>
    <xf numFmtId="173" fontId="7" fillId="0" borderId="0" xfId="99" applyNumberFormat="1" applyFont="1" applyFill="1" applyBorder="1" applyAlignment="1">
      <alignment horizontal="left" wrapText="1" indent="1"/>
      <protection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horizontal="left"/>
    </xf>
    <xf numFmtId="0" fontId="6" fillId="0" borderId="19" xfId="0" applyFont="1" applyFill="1" applyBorder="1" applyAlignment="1">
      <alignment vertical="center"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173" fontId="6" fillId="0" borderId="19" xfId="0" applyNumberFormat="1" applyFont="1" applyFill="1" applyBorder="1" applyAlignment="1">
      <alignment/>
    </xf>
    <xf numFmtId="191" fontId="6" fillId="0" borderId="0" xfId="115" applyNumberFormat="1" applyFont="1" applyAlignment="1">
      <alignment/>
    </xf>
    <xf numFmtId="0" fontId="16" fillId="0" borderId="0" xfId="98" applyFont="1" applyAlignment="1">
      <alignment vertical="center"/>
      <protection/>
    </xf>
    <xf numFmtId="0" fontId="62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170" fontId="16" fillId="0" borderId="0" xfId="73" applyFont="1" applyBorder="1" applyAlignment="1">
      <alignment vertical="center"/>
    </xf>
    <xf numFmtId="0" fontId="13" fillId="0" borderId="0" xfId="0" applyFont="1" applyFill="1" applyAlignment="1">
      <alignment horizontal="left" indent="1"/>
    </xf>
    <xf numFmtId="0" fontId="3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vertical="top" wrapText="1" indent="1"/>
    </xf>
    <xf numFmtId="0" fontId="7" fillId="0" borderId="19" xfId="0" applyFont="1" applyFill="1" applyBorder="1" applyAlignment="1">
      <alignment horizontal="left" vertical="center" wrapText="1" indent="1"/>
    </xf>
    <xf numFmtId="173" fontId="7" fillId="0" borderId="0" xfId="0" applyNumberFormat="1" applyFont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/>
    </xf>
    <xf numFmtId="0" fontId="2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1" fillId="0" borderId="24" xfId="92" applyFont="1" applyBorder="1" applyAlignment="1">
      <alignment horizontal="center" vertical="top" wrapText="1"/>
      <protection/>
    </xf>
    <xf numFmtId="0" fontId="21" fillId="0" borderId="19" xfId="92" applyFont="1" applyBorder="1" applyAlignment="1">
      <alignment horizontal="center" vertical="top" wrapText="1"/>
      <protection/>
    </xf>
    <xf numFmtId="177" fontId="21" fillId="0" borderId="24" xfId="0" applyNumberFormat="1" applyFont="1" applyFill="1" applyBorder="1" applyAlignment="1">
      <alignment horizontal="center" vertical="top" wrapText="1"/>
    </xf>
    <xf numFmtId="177" fontId="21" fillId="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GDP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_1_10A-2007" xfId="90"/>
    <cellStyle name="Обычный_1_10A-2007 2" xfId="91"/>
    <cellStyle name="Обычный_1_11A-2007" xfId="92"/>
    <cellStyle name="Обычный_WWP2012" xfId="93"/>
    <cellStyle name="Обычный_Ва" xfId="94"/>
    <cellStyle name="Обычный_Ва2" xfId="95"/>
    <cellStyle name="Обычный_Ва3" xfId="96"/>
    <cellStyle name="Обычный_Ва4" xfId="97"/>
    <cellStyle name="Обычный_Вб97" xfId="98"/>
    <cellStyle name="Обычный_Гос (2)" xfId="99"/>
    <cellStyle name="Обычный_Гос (3)" xfId="100"/>
    <cellStyle name="Обычный_ГосДв" xfId="101"/>
    <cellStyle name="Обычный_Схема расчета ВРП по Баткенской Области" xfId="102"/>
    <cellStyle name="Followed Hyperlink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[0] 2" xfId="117"/>
    <cellStyle name="Финансовый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view="pageLayout" zoomScale="130" zoomScaleNormal="130" zoomScaleSheetLayoutView="100" zoomScalePageLayoutView="130" workbookViewId="0" topLeftCell="A1">
      <selection activeCell="A20" sqref="A20"/>
    </sheetView>
  </sheetViews>
  <sheetFormatPr defaultColWidth="9.00390625" defaultRowHeight="12.75"/>
  <cols>
    <col min="1" max="1" width="34.125" style="4" customWidth="1"/>
    <col min="2" max="6" width="9.75390625" style="4" customWidth="1"/>
    <col min="7" max="16384" width="9.125" style="4" customWidth="1"/>
  </cols>
  <sheetData>
    <row r="1" ht="18.75" customHeight="1">
      <c r="A1" s="92" t="s">
        <v>636</v>
      </c>
    </row>
    <row r="2" ht="16.5" customHeight="1">
      <c r="A2" s="92" t="s">
        <v>637</v>
      </c>
    </row>
    <row r="3" spans="1:6" ht="15" customHeight="1" thickBot="1">
      <c r="A3" s="93" t="s">
        <v>320</v>
      </c>
      <c r="B3" s="29"/>
      <c r="C3" s="29"/>
      <c r="D3" s="29"/>
      <c r="E3" s="29"/>
      <c r="F3" s="29"/>
    </row>
    <row r="4" spans="1:6" ht="18" customHeight="1" thickBot="1">
      <c r="A4" s="94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7.5" customHeight="1"/>
    <row r="6" ht="12" customHeight="1">
      <c r="A6" s="95" t="s">
        <v>54</v>
      </c>
    </row>
    <row r="7" ht="6" customHeight="1">
      <c r="A7" s="95"/>
    </row>
    <row r="8" spans="1:8" ht="12" customHeight="1">
      <c r="A8" s="555" t="s">
        <v>850</v>
      </c>
      <c r="G8" s="33"/>
      <c r="H8" s="33"/>
    </row>
    <row r="9" spans="1:8" ht="12" customHeight="1">
      <c r="A9" s="555" t="s">
        <v>851</v>
      </c>
      <c r="B9" s="33">
        <v>472372.5</v>
      </c>
      <c r="C9" s="33">
        <v>601228.7</v>
      </c>
      <c r="D9" s="33">
        <v>635564.6</v>
      </c>
      <c r="E9" s="33">
        <v>717877.9</v>
      </c>
      <c r="F9" s="33">
        <v>808914.4</v>
      </c>
      <c r="G9" s="33"/>
      <c r="H9" s="33"/>
    </row>
    <row r="10" spans="1:8" ht="12" customHeight="1">
      <c r="A10" s="555" t="s">
        <v>511</v>
      </c>
      <c r="G10" s="33"/>
      <c r="H10" s="33"/>
    </row>
    <row r="11" spans="1:8" ht="12" customHeight="1">
      <c r="A11" s="555" t="s">
        <v>510</v>
      </c>
      <c r="B11" s="33">
        <v>179994.4</v>
      </c>
      <c r="C11" s="33">
        <v>233485.4</v>
      </c>
      <c r="D11" s="33">
        <v>295791.4</v>
      </c>
      <c r="E11" s="33">
        <v>326077.6</v>
      </c>
      <c r="F11" s="33">
        <v>351318.6</v>
      </c>
      <c r="G11" s="33"/>
      <c r="H11" s="33"/>
    </row>
    <row r="12" spans="1:8" ht="12" customHeight="1">
      <c r="A12" s="555" t="s">
        <v>61</v>
      </c>
      <c r="B12" s="33">
        <v>24487.1</v>
      </c>
      <c r="C12" s="33">
        <v>33959.8</v>
      </c>
      <c r="D12" s="33">
        <v>43151.6</v>
      </c>
      <c r="E12" s="33">
        <v>51969.9</v>
      </c>
      <c r="F12" s="33">
        <v>59306.9</v>
      </c>
      <c r="G12" s="33"/>
      <c r="H12" s="33"/>
    </row>
    <row r="13" spans="1:8" ht="12" customHeight="1">
      <c r="A13" s="555" t="s">
        <v>65</v>
      </c>
      <c r="B13" s="33">
        <v>1904.7</v>
      </c>
      <c r="C13" s="33">
        <v>2392.2</v>
      </c>
      <c r="D13" s="33">
        <v>2403.6</v>
      </c>
      <c r="E13" s="33">
        <v>2554.4</v>
      </c>
      <c r="F13" s="33">
        <v>3375.8</v>
      </c>
      <c r="G13" s="60"/>
      <c r="H13" s="60"/>
    </row>
    <row r="14" spans="1:8" ht="12" customHeight="1">
      <c r="A14" s="95" t="s">
        <v>56</v>
      </c>
      <c r="B14" s="60">
        <v>674949.3</v>
      </c>
      <c r="C14" s="60">
        <v>866281.7</v>
      </c>
      <c r="D14" s="60">
        <v>972104</v>
      </c>
      <c r="E14" s="60">
        <v>1093371</v>
      </c>
      <c r="F14" s="60">
        <v>1216164.1</v>
      </c>
      <c r="G14" s="33"/>
      <c r="H14" s="474"/>
    </row>
    <row r="15" spans="1:8" ht="6" customHeight="1">
      <c r="A15" s="95"/>
      <c r="B15" s="33"/>
      <c r="C15" s="33"/>
      <c r="D15" s="33"/>
      <c r="E15" s="33"/>
      <c r="G15" s="33"/>
      <c r="H15" s="474"/>
    </row>
    <row r="16" spans="1:8" ht="12" customHeight="1">
      <c r="A16" s="95" t="s">
        <v>57</v>
      </c>
      <c r="B16" s="33"/>
      <c r="C16" s="33"/>
      <c r="D16" s="33"/>
      <c r="E16" s="33"/>
      <c r="G16" s="33"/>
      <c r="H16" s="474"/>
    </row>
    <row r="17" spans="1:8" ht="6.75" customHeight="1">
      <c r="A17" s="96"/>
      <c r="B17" s="33"/>
      <c r="C17" s="33"/>
      <c r="D17" s="33"/>
      <c r="E17" s="33"/>
      <c r="G17" s="33"/>
      <c r="H17" s="33"/>
    </row>
    <row r="18" spans="1:9" ht="12" customHeight="1">
      <c r="A18" s="555" t="s">
        <v>66</v>
      </c>
      <c r="B18" s="33">
        <v>274585.6</v>
      </c>
      <c r="C18" s="33">
        <v>346807.2</v>
      </c>
      <c r="D18" s="33">
        <v>365841.3</v>
      </c>
      <c r="E18" s="33">
        <v>411998.6</v>
      </c>
      <c r="F18" s="33">
        <v>464151.5</v>
      </c>
      <c r="G18" s="33"/>
      <c r="H18" s="33"/>
      <c r="I18" s="237"/>
    </row>
    <row r="19" spans="1:8" ht="12" customHeight="1">
      <c r="A19" s="555" t="s">
        <v>834</v>
      </c>
      <c r="B19" s="33">
        <v>226369.1</v>
      </c>
      <c r="C19" s="33">
        <v>290650.5</v>
      </c>
      <c r="D19" s="33">
        <v>359856.3</v>
      </c>
      <c r="E19" s="33">
        <v>410819</v>
      </c>
      <c r="F19" s="33">
        <v>454676.1</v>
      </c>
      <c r="G19" s="33"/>
      <c r="H19" s="33"/>
    </row>
    <row r="20" spans="1:8" ht="12" customHeight="1">
      <c r="A20" s="555" t="s">
        <v>847</v>
      </c>
      <c r="B20" s="33">
        <v>21358.8</v>
      </c>
      <c r="C20" s="33">
        <v>22873.3</v>
      </c>
      <c r="D20" s="33">
        <v>27778.7</v>
      </c>
      <c r="E20" s="33">
        <v>30547.3</v>
      </c>
      <c r="F20" s="33">
        <v>34340.8</v>
      </c>
      <c r="G20" s="33"/>
      <c r="H20" s="33"/>
    </row>
    <row r="21" spans="1:8" ht="12" customHeight="1">
      <c r="A21" s="555" t="s">
        <v>848</v>
      </c>
      <c r="B21" s="33">
        <v>205010.3</v>
      </c>
      <c r="C21" s="33">
        <v>267777.2</v>
      </c>
      <c r="D21" s="33">
        <v>332077.6</v>
      </c>
      <c r="E21" s="33">
        <v>380271.7</v>
      </c>
      <c r="F21" s="33">
        <v>420335.3</v>
      </c>
      <c r="G21" s="33"/>
      <c r="H21" s="33"/>
    </row>
    <row r="22" spans="1:8" ht="12" customHeight="1">
      <c r="A22" s="555" t="s">
        <v>68</v>
      </c>
      <c r="B22" s="33">
        <v>183324.7</v>
      </c>
      <c r="C22" s="33">
        <v>234784.5</v>
      </c>
      <c r="D22" s="33">
        <v>293688.9</v>
      </c>
      <c r="E22" s="33">
        <v>341192.8</v>
      </c>
      <c r="F22" s="33">
        <v>380758.1</v>
      </c>
      <c r="G22" s="33"/>
      <c r="H22" s="33"/>
    </row>
    <row r="23" spans="1:8" ht="12" customHeight="1">
      <c r="A23" s="555" t="s">
        <v>282</v>
      </c>
      <c r="B23" s="33">
        <v>3097.9</v>
      </c>
      <c r="C23" s="33">
        <v>3737.5</v>
      </c>
      <c r="D23" s="33">
        <v>3744.5</v>
      </c>
      <c r="E23" s="33">
        <v>4085</v>
      </c>
      <c r="F23" s="33">
        <v>3903.4</v>
      </c>
      <c r="G23" s="33"/>
      <c r="H23" s="33"/>
    </row>
    <row r="24" spans="1:19" ht="12" customHeight="1">
      <c r="A24" s="555" t="s">
        <v>70</v>
      </c>
      <c r="B24" s="33">
        <v>18587.7</v>
      </c>
      <c r="C24" s="33">
        <v>29255.2</v>
      </c>
      <c r="D24" s="33">
        <v>34644.2</v>
      </c>
      <c r="E24" s="33">
        <v>34993.9</v>
      </c>
      <c r="F24" s="33">
        <v>35673.8</v>
      </c>
      <c r="G24" s="33"/>
      <c r="H24" s="33"/>
      <c r="S24" s="4" t="s">
        <v>45</v>
      </c>
    </row>
    <row r="25" spans="1:7" ht="12" customHeight="1">
      <c r="A25" s="558" t="s">
        <v>787</v>
      </c>
      <c r="B25" s="33">
        <v>61184.9</v>
      </c>
      <c r="C25" s="33">
        <v>67754.4</v>
      </c>
      <c r="D25" s="33">
        <v>97461.3</v>
      </c>
      <c r="E25" s="33">
        <v>105023.4</v>
      </c>
      <c r="F25" s="33">
        <v>130189.6</v>
      </c>
      <c r="G25" s="33"/>
    </row>
    <row r="26" spans="1:7" ht="12" customHeight="1">
      <c r="A26" s="555" t="s">
        <v>512</v>
      </c>
      <c r="G26" s="33"/>
    </row>
    <row r="27" spans="1:7" ht="12" customHeight="1">
      <c r="A27" s="555" t="s">
        <v>513</v>
      </c>
      <c r="B27" s="33">
        <v>-1565.3</v>
      </c>
      <c r="C27" s="33">
        <v>4214.7</v>
      </c>
      <c r="D27" s="33">
        <v>10034.4</v>
      </c>
      <c r="E27" s="33">
        <v>14150</v>
      </c>
      <c r="F27" s="33">
        <v>15683.6</v>
      </c>
      <c r="G27" s="33"/>
    </row>
    <row r="28" spans="1:8" ht="12" customHeight="1">
      <c r="A28" s="555" t="s">
        <v>509</v>
      </c>
      <c r="B28" s="33">
        <v>765.1</v>
      </c>
      <c r="C28" s="33">
        <v>880.8</v>
      </c>
      <c r="D28" s="33">
        <v>1048.4</v>
      </c>
      <c r="E28" s="33">
        <v>1267.4</v>
      </c>
      <c r="F28" s="33">
        <v>1408.8</v>
      </c>
      <c r="G28" s="33"/>
      <c r="H28" s="473"/>
    </row>
    <row r="29" spans="1:8" ht="12" customHeight="1">
      <c r="A29" s="555" t="s">
        <v>824</v>
      </c>
      <c r="G29" s="60"/>
      <c r="H29" s="60"/>
    </row>
    <row r="30" spans="1:6" ht="12" customHeight="1">
      <c r="A30" s="555" t="s">
        <v>825</v>
      </c>
      <c r="B30" s="33">
        <v>113609.9</v>
      </c>
      <c r="C30" s="33">
        <v>155974.1</v>
      </c>
      <c r="D30" s="33">
        <v>137862.3</v>
      </c>
      <c r="E30" s="33">
        <v>150112.6</v>
      </c>
      <c r="F30" s="33">
        <v>150054.5</v>
      </c>
    </row>
    <row r="31" spans="1:6" ht="12" customHeight="1">
      <c r="A31" s="95" t="s">
        <v>56</v>
      </c>
      <c r="B31" s="60">
        <v>674949.3</v>
      </c>
      <c r="C31" s="60">
        <v>866281.7</v>
      </c>
      <c r="D31" s="60">
        <v>972104</v>
      </c>
      <c r="E31" s="60">
        <v>1093371</v>
      </c>
      <c r="F31" s="60">
        <v>1216164.1</v>
      </c>
    </row>
    <row r="32" spans="1:6" ht="3" customHeight="1" thickBot="1">
      <c r="A32" s="97"/>
      <c r="B32" s="8"/>
      <c r="C32" s="8"/>
      <c r="D32" s="29"/>
      <c r="E32" s="29"/>
      <c r="F32" s="29"/>
    </row>
    <row r="33" ht="6.75" customHeight="1"/>
    <row r="34" spans="1:6" s="98" customFormat="1" ht="15" customHeight="1">
      <c r="A34" s="260" t="s">
        <v>638</v>
      </c>
      <c r="B34" s="30"/>
      <c r="C34" s="31"/>
      <c r="D34" s="31"/>
      <c r="E34" s="31"/>
      <c r="F34" s="31"/>
    </row>
    <row r="35" spans="1:6" s="98" customFormat="1" ht="16.5" customHeight="1">
      <c r="A35" s="556" t="s">
        <v>821</v>
      </c>
      <c r="B35" s="30"/>
      <c r="C35" s="31"/>
      <c r="D35" s="31"/>
      <c r="E35" s="31"/>
      <c r="F35" s="31"/>
    </row>
    <row r="36" spans="1:6" s="98" customFormat="1" ht="15" customHeight="1" thickBot="1">
      <c r="A36" s="304" t="s">
        <v>320</v>
      </c>
      <c r="B36" s="73"/>
      <c r="C36" s="151"/>
      <c r="D36" s="151"/>
      <c r="E36" s="151"/>
      <c r="F36" s="151"/>
    </row>
    <row r="37" spans="1:11" s="98" customFormat="1" ht="18" customHeight="1" thickBot="1">
      <c r="A37" s="327"/>
      <c r="B37" s="307">
        <v>2010</v>
      </c>
      <c r="C37" s="307">
        <v>2011</v>
      </c>
      <c r="D37" s="307">
        <v>2012</v>
      </c>
      <c r="E37" s="307">
        <v>2013</v>
      </c>
      <c r="F37" s="307">
        <v>2014</v>
      </c>
      <c r="H37" s="475"/>
      <c r="I37" s="475"/>
      <c r="J37" s="475"/>
      <c r="K37" s="475"/>
    </row>
    <row r="38" spans="1:11" s="98" customFormat="1" ht="6.75" customHeight="1">
      <c r="A38" s="30"/>
      <c r="B38" s="33"/>
      <c r="C38" s="33"/>
      <c r="D38" s="33"/>
      <c r="E38" s="33"/>
      <c r="F38" s="31"/>
      <c r="H38" s="475"/>
      <c r="I38" s="475"/>
      <c r="J38" s="475"/>
      <c r="K38" s="475"/>
    </row>
    <row r="39" spans="1:11" s="98" customFormat="1" ht="12" customHeight="1">
      <c r="A39" s="60" t="s">
        <v>54</v>
      </c>
      <c r="B39" s="33"/>
      <c r="C39" s="33"/>
      <c r="D39" s="33"/>
      <c r="E39" s="33"/>
      <c r="F39" s="31"/>
      <c r="H39" s="475"/>
      <c r="I39" s="475"/>
      <c r="J39" s="475"/>
      <c r="K39" s="475"/>
    </row>
    <row r="40" spans="1:11" s="98" customFormat="1" ht="7.5" customHeight="1">
      <c r="A40" s="33"/>
      <c r="B40" s="33"/>
      <c r="C40" s="33"/>
      <c r="D40" s="33"/>
      <c r="E40" s="33"/>
      <c r="F40" s="31"/>
      <c r="H40" s="475"/>
      <c r="I40" s="475"/>
      <c r="J40" s="475"/>
      <c r="K40" s="475"/>
    </row>
    <row r="41" spans="1:11" s="98" customFormat="1" ht="12" customHeight="1">
      <c r="A41" s="557" t="s">
        <v>850</v>
      </c>
      <c r="B41" s="31"/>
      <c r="C41" s="31"/>
      <c r="D41" s="31"/>
      <c r="E41" s="31"/>
      <c r="F41" s="31"/>
      <c r="H41" s="70"/>
      <c r="I41" s="475"/>
      <c r="J41" s="475"/>
      <c r="K41" s="475"/>
    </row>
    <row r="42" spans="1:11" s="98" customFormat="1" ht="12" customHeight="1">
      <c r="A42" s="557" t="s">
        <v>851</v>
      </c>
      <c r="B42" s="33">
        <v>426109.5</v>
      </c>
      <c r="C42" s="33">
        <v>502515.1</v>
      </c>
      <c r="D42" s="33">
        <v>595972.8</v>
      </c>
      <c r="E42" s="33">
        <v>713687.7</v>
      </c>
      <c r="F42" s="33">
        <v>749877.6</v>
      </c>
      <c r="H42" s="70"/>
      <c r="I42" s="475"/>
      <c r="J42" s="475"/>
      <c r="K42" s="475"/>
    </row>
    <row r="43" spans="1:11" s="98" customFormat="1" ht="12" customHeight="1">
      <c r="A43" s="558" t="s">
        <v>511</v>
      </c>
      <c r="B43" s="31"/>
      <c r="C43" s="31"/>
      <c r="D43" s="31"/>
      <c r="E43" s="31"/>
      <c r="F43" s="31"/>
      <c r="H43" s="70"/>
      <c r="I43" s="475"/>
      <c r="J43" s="475"/>
      <c r="K43" s="475"/>
    </row>
    <row r="44" spans="1:11" s="98" customFormat="1" ht="12" customHeight="1">
      <c r="A44" s="558" t="s">
        <v>510</v>
      </c>
      <c r="B44" s="33">
        <v>147460.2</v>
      </c>
      <c r="C44" s="33">
        <v>206862</v>
      </c>
      <c r="D44" s="33">
        <v>262351.6</v>
      </c>
      <c r="E44" s="33">
        <v>307901.7</v>
      </c>
      <c r="F44" s="33">
        <v>331268.4</v>
      </c>
      <c r="H44" s="70"/>
      <c r="I44" s="475"/>
      <c r="J44" s="475"/>
      <c r="K44" s="475"/>
    </row>
    <row r="45" spans="1:11" s="98" customFormat="1" ht="12" customHeight="1">
      <c r="A45" s="558" t="s">
        <v>61</v>
      </c>
      <c r="B45" s="33">
        <v>23720.2</v>
      </c>
      <c r="C45" s="33">
        <v>25956.3</v>
      </c>
      <c r="D45" s="33">
        <v>33925.8</v>
      </c>
      <c r="E45" s="33">
        <v>47855.1</v>
      </c>
      <c r="F45" s="33">
        <v>54048.7</v>
      </c>
      <c r="H45" s="70"/>
      <c r="I45" s="475"/>
      <c r="J45" s="475"/>
      <c r="K45" s="475"/>
    </row>
    <row r="46" spans="1:11" s="98" customFormat="1" ht="12" customHeight="1">
      <c r="A46" s="558" t="s">
        <v>65</v>
      </c>
      <c r="B46" s="33">
        <v>1678.2</v>
      </c>
      <c r="C46" s="33">
        <v>2019</v>
      </c>
      <c r="D46" s="33">
        <v>2389.8</v>
      </c>
      <c r="E46" s="33">
        <v>2665.6</v>
      </c>
      <c r="F46" s="33">
        <v>2656.6</v>
      </c>
      <c r="H46" s="476"/>
      <c r="I46" s="475"/>
      <c r="J46" s="475"/>
      <c r="K46" s="475"/>
    </row>
    <row r="47" spans="1:11" s="98" customFormat="1" ht="12" customHeight="1">
      <c r="A47" s="60" t="s">
        <v>56</v>
      </c>
      <c r="B47" s="60">
        <v>595611.7</v>
      </c>
      <c r="C47" s="60">
        <v>733314.4</v>
      </c>
      <c r="D47" s="60">
        <v>889860.4</v>
      </c>
      <c r="E47" s="60">
        <v>1066778.9</v>
      </c>
      <c r="F47" s="226">
        <v>1132538.1</v>
      </c>
      <c r="H47" s="70"/>
      <c r="I47" s="300"/>
      <c r="J47" s="475"/>
      <c r="K47" s="475"/>
    </row>
    <row r="48" spans="1:11" s="98" customFormat="1" ht="6" customHeight="1">
      <c r="A48" s="33"/>
      <c r="B48" s="33"/>
      <c r="C48" s="33"/>
      <c r="D48" s="33"/>
      <c r="E48" s="33"/>
      <c r="F48" s="31"/>
      <c r="H48" s="70"/>
      <c r="I48" s="300"/>
      <c r="J48" s="475"/>
      <c r="K48" s="475"/>
    </row>
    <row r="49" spans="1:11" s="98" customFormat="1" ht="12" customHeight="1">
      <c r="A49" s="60" t="s">
        <v>57</v>
      </c>
      <c r="B49" s="33"/>
      <c r="C49" s="33"/>
      <c r="D49" s="33"/>
      <c r="E49" s="33"/>
      <c r="F49" s="31"/>
      <c r="H49" s="70"/>
      <c r="I49" s="300"/>
      <c r="J49" s="475"/>
      <c r="K49" s="475"/>
    </row>
    <row r="50" spans="1:11" s="98" customFormat="1" ht="6.75" customHeight="1">
      <c r="A50" s="309"/>
      <c r="B50" s="33"/>
      <c r="C50" s="33"/>
      <c r="D50" s="33"/>
      <c r="E50" s="33"/>
      <c r="F50" s="31"/>
      <c r="H50" s="70"/>
      <c r="I50" s="70"/>
      <c r="J50" s="475"/>
      <c r="K50" s="475"/>
    </row>
    <row r="51" spans="1:11" s="98" customFormat="1" ht="12" customHeight="1">
      <c r="A51" s="558" t="s">
        <v>779</v>
      </c>
      <c r="B51" s="33">
        <v>247877.5</v>
      </c>
      <c r="C51" s="33">
        <v>292957.3</v>
      </c>
      <c r="D51" s="33">
        <v>341771.8</v>
      </c>
      <c r="E51" s="33">
        <v>414516.5</v>
      </c>
      <c r="F51" s="33">
        <v>431677.7</v>
      </c>
      <c r="H51" s="70"/>
      <c r="I51" s="70"/>
      <c r="J51" s="475"/>
      <c r="K51" s="475"/>
    </row>
    <row r="52" spans="1:11" s="98" customFormat="1" ht="12" customHeight="1">
      <c r="A52" s="558" t="s">
        <v>834</v>
      </c>
      <c r="B52" s="33">
        <v>198504.4</v>
      </c>
      <c r="C52" s="33">
        <v>244678.9</v>
      </c>
      <c r="D52" s="33">
        <v>318339.5</v>
      </c>
      <c r="E52" s="33">
        <v>383334.7</v>
      </c>
      <c r="F52" s="33">
        <v>420744.9</v>
      </c>
      <c r="H52" s="70"/>
      <c r="I52" s="70"/>
      <c r="J52" s="475"/>
      <c r="K52" s="475"/>
    </row>
    <row r="53" spans="1:11" s="98" customFormat="1" ht="12" customHeight="1">
      <c r="A53" s="558" t="s">
        <v>847</v>
      </c>
      <c r="B53" s="33">
        <v>19210.1</v>
      </c>
      <c r="C53" s="33">
        <v>22013.6</v>
      </c>
      <c r="D53" s="33">
        <v>23302.5</v>
      </c>
      <c r="E53" s="33">
        <v>27241.1</v>
      </c>
      <c r="F53" s="33">
        <v>29989.8</v>
      </c>
      <c r="H53" s="70"/>
      <c r="I53" s="70"/>
      <c r="J53" s="475"/>
      <c r="K53" s="475"/>
    </row>
    <row r="54" spans="1:11" s="98" customFormat="1" ht="12" customHeight="1">
      <c r="A54" s="558" t="s">
        <v>848</v>
      </c>
      <c r="B54" s="33">
        <v>179294.3</v>
      </c>
      <c r="C54" s="33">
        <v>222665.3</v>
      </c>
      <c r="D54" s="33">
        <v>295037</v>
      </c>
      <c r="E54" s="33">
        <v>356093.6</v>
      </c>
      <c r="F54" s="33">
        <v>390755.1</v>
      </c>
      <c r="H54" s="70"/>
      <c r="I54" s="70"/>
      <c r="J54" s="475"/>
      <c r="K54" s="475"/>
    </row>
    <row r="55" spans="1:11" s="98" customFormat="1" ht="12" customHeight="1">
      <c r="A55" s="558" t="s">
        <v>68</v>
      </c>
      <c r="B55" s="33">
        <v>159362.6</v>
      </c>
      <c r="C55" s="33">
        <v>200797.1</v>
      </c>
      <c r="D55" s="33">
        <v>261425.9</v>
      </c>
      <c r="E55" s="33">
        <v>317626.6</v>
      </c>
      <c r="F55" s="33">
        <v>351005.9</v>
      </c>
      <c r="H55" s="70"/>
      <c r="I55" s="70"/>
      <c r="J55" s="475"/>
      <c r="K55" s="475"/>
    </row>
    <row r="56" spans="1:11" s="98" customFormat="1" ht="12" customHeight="1">
      <c r="A56" s="558" t="s">
        <v>282</v>
      </c>
      <c r="B56" s="33">
        <v>2454.3</v>
      </c>
      <c r="C56" s="33">
        <v>3042.3</v>
      </c>
      <c r="D56" s="33">
        <v>3707.8</v>
      </c>
      <c r="E56" s="33">
        <v>3540</v>
      </c>
      <c r="F56" s="33">
        <v>4555.3</v>
      </c>
      <c r="H56" s="70"/>
      <c r="I56" s="70"/>
      <c r="J56" s="475"/>
      <c r="K56" s="475"/>
    </row>
    <row r="57" spans="1:11" s="98" customFormat="1" ht="12" customHeight="1">
      <c r="A57" s="558" t="s">
        <v>70</v>
      </c>
      <c r="B57" s="33">
        <v>17477.4</v>
      </c>
      <c r="C57" s="33">
        <v>18825.9</v>
      </c>
      <c r="D57" s="33">
        <v>29903.3</v>
      </c>
      <c r="E57" s="33">
        <v>34927</v>
      </c>
      <c r="F57" s="33">
        <v>35193.9</v>
      </c>
      <c r="H57" s="70"/>
      <c r="I57" s="70"/>
      <c r="J57" s="475"/>
      <c r="K57" s="475"/>
    </row>
    <row r="58" spans="1:11" s="98" customFormat="1" ht="12" customHeight="1">
      <c r="A58" s="558" t="s">
        <v>787</v>
      </c>
      <c r="B58" s="33">
        <v>52745.8</v>
      </c>
      <c r="C58" s="33">
        <v>58479.6</v>
      </c>
      <c r="D58" s="33">
        <v>92667.8</v>
      </c>
      <c r="E58" s="33">
        <v>98489.3</v>
      </c>
      <c r="F58" s="33">
        <v>123397.7</v>
      </c>
      <c r="H58" s="70"/>
      <c r="I58" s="70"/>
      <c r="J58" s="475"/>
      <c r="K58" s="475"/>
    </row>
    <row r="59" spans="1:11" s="98" customFormat="1" ht="12" customHeight="1">
      <c r="A59" s="558" t="s">
        <v>512</v>
      </c>
      <c r="B59" s="33"/>
      <c r="C59" s="33"/>
      <c r="D59" s="33"/>
      <c r="E59" s="33"/>
      <c r="F59" s="31"/>
      <c r="H59" s="70"/>
      <c r="I59" s="70"/>
      <c r="J59" s="475"/>
      <c r="K59" s="475"/>
    </row>
    <row r="60" spans="1:11" s="98" customFormat="1" ht="12" customHeight="1">
      <c r="A60" s="558" t="s">
        <v>516</v>
      </c>
      <c r="B60" s="33">
        <v>-1356.7</v>
      </c>
      <c r="C60" s="33">
        <v>4994.4</v>
      </c>
      <c r="D60" s="33">
        <v>10098</v>
      </c>
      <c r="E60" s="33">
        <v>14298.8</v>
      </c>
      <c r="F60" s="33">
        <v>14535.3</v>
      </c>
      <c r="H60" s="70"/>
      <c r="I60" s="70"/>
      <c r="J60" s="475"/>
      <c r="K60" s="475"/>
    </row>
    <row r="61" spans="1:11" s="98" customFormat="1" ht="12" customHeight="1">
      <c r="A61" s="558" t="s">
        <v>509</v>
      </c>
      <c r="B61" s="33">
        <v>653.4</v>
      </c>
      <c r="C61" s="33">
        <v>734</v>
      </c>
      <c r="D61" s="33">
        <v>989.1</v>
      </c>
      <c r="E61" s="33">
        <v>1267.4</v>
      </c>
      <c r="F61" s="33">
        <v>1408.8</v>
      </c>
      <c r="H61" s="70"/>
      <c r="I61" s="300"/>
      <c r="J61" s="475"/>
      <c r="K61" s="475"/>
    </row>
    <row r="62" spans="1:11" s="98" customFormat="1" ht="12" customHeight="1">
      <c r="A62" s="557" t="s">
        <v>756</v>
      </c>
      <c r="B62" s="31"/>
      <c r="C62" s="31"/>
      <c r="D62" s="31"/>
      <c r="E62" s="31"/>
      <c r="F62" s="31"/>
      <c r="H62" s="430"/>
      <c r="I62" s="475"/>
      <c r="J62" s="475"/>
      <c r="K62" s="475"/>
    </row>
    <row r="63" spans="1:11" s="98" customFormat="1" ht="12" customHeight="1">
      <c r="A63" s="557" t="s">
        <v>514</v>
      </c>
      <c r="B63" s="33">
        <v>97187.3</v>
      </c>
      <c r="C63" s="33">
        <v>131470.2</v>
      </c>
      <c r="D63" s="33">
        <v>125994.2</v>
      </c>
      <c r="E63" s="33">
        <v>154872.2</v>
      </c>
      <c r="F63" s="33">
        <v>140773.7</v>
      </c>
      <c r="H63" s="430"/>
      <c r="I63" s="475"/>
      <c r="J63" s="475"/>
      <c r="K63" s="475"/>
    </row>
    <row r="64" spans="1:11" s="98" customFormat="1" ht="12" customHeight="1">
      <c r="A64" s="559" t="s">
        <v>56</v>
      </c>
      <c r="B64" s="60">
        <v>595611.7</v>
      </c>
      <c r="C64" s="60">
        <v>733314.4</v>
      </c>
      <c r="D64" s="60">
        <v>889860.4</v>
      </c>
      <c r="E64" s="60">
        <v>1066778.9</v>
      </c>
      <c r="F64" s="60">
        <v>1132538.1</v>
      </c>
      <c r="H64" s="475"/>
      <c r="I64" s="475"/>
      <c r="J64" s="475"/>
      <c r="K64" s="475"/>
    </row>
    <row r="65" spans="1:11" s="98" customFormat="1" ht="6" customHeight="1" thickBot="1">
      <c r="A65" s="207"/>
      <c r="B65" s="207"/>
      <c r="C65" s="207"/>
      <c r="D65" s="207"/>
      <c r="E65" s="207"/>
      <c r="F65" s="151"/>
      <c r="H65" s="475"/>
      <c r="I65" s="475"/>
      <c r="J65" s="475"/>
      <c r="K65" s="475"/>
    </row>
    <row r="66" spans="1:11" s="98" customFormat="1" ht="5.25" customHeight="1">
      <c r="A66" s="33"/>
      <c r="B66" s="33"/>
      <c r="C66" s="33"/>
      <c r="D66" s="33"/>
      <c r="E66" s="33"/>
      <c r="F66" s="31"/>
      <c r="H66" s="475"/>
      <c r="I66" s="475"/>
      <c r="J66" s="475"/>
      <c r="K66" s="475"/>
    </row>
    <row r="67" spans="1:11" s="98" customFormat="1" ht="10.5" customHeight="1">
      <c r="A67" s="222" t="s">
        <v>515</v>
      </c>
      <c r="B67" s="222"/>
      <c r="C67" s="222"/>
      <c r="D67" s="222"/>
      <c r="E67" s="222"/>
      <c r="F67" s="31"/>
      <c r="H67" s="475"/>
      <c r="I67" s="475"/>
      <c r="J67" s="475"/>
      <c r="K67" s="475"/>
    </row>
    <row r="68" ht="12.75">
      <c r="G68" s="4" t="s">
        <v>5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&amp;C&amp;"Times New Roman,обычный"&amp;9 26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1"/>
  <sheetViews>
    <sheetView view="pageLayout" zoomScaleSheetLayoutView="130" workbookViewId="0" topLeftCell="A106">
      <selection activeCell="A100" sqref="A100"/>
    </sheetView>
  </sheetViews>
  <sheetFormatPr defaultColWidth="9.00390625" defaultRowHeight="12.75"/>
  <cols>
    <col min="1" max="1" width="45.25390625" style="31" customWidth="1"/>
    <col min="2" max="5" width="9.25390625" style="4" customWidth="1"/>
    <col min="6" max="16384" width="9.125" style="4" customWidth="1"/>
  </cols>
  <sheetData>
    <row r="1" ht="16.5" customHeight="1">
      <c r="A1" s="463" t="s">
        <v>614</v>
      </c>
    </row>
    <row r="2" ht="16.5" customHeight="1">
      <c r="A2" s="463" t="s">
        <v>615</v>
      </c>
    </row>
    <row r="3" spans="1:5" ht="16.5" customHeight="1" thickBot="1">
      <c r="A3" s="326" t="s">
        <v>474</v>
      </c>
      <c r="B3" s="29"/>
      <c r="C3" s="29"/>
      <c r="D3" s="29"/>
      <c r="E3" s="29"/>
    </row>
    <row r="4" spans="1:5" ht="18" customHeight="1" thickBot="1">
      <c r="A4" s="327"/>
      <c r="B4" s="10">
        <v>2011</v>
      </c>
      <c r="C4" s="10">
        <v>2012</v>
      </c>
      <c r="D4" s="10">
        <v>2013</v>
      </c>
      <c r="E4" s="10">
        <v>2014</v>
      </c>
    </row>
    <row r="5" ht="10.5" customHeight="1">
      <c r="A5" s="299"/>
    </row>
    <row r="6" spans="1:5" ht="12.75" customHeight="1">
      <c r="A6" s="328" t="s">
        <v>220</v>
      </c>
      <c r="B6" s="60">
        <v>502515.1</v>
      </c>
      <c r="C6" s="60">
        <v>595972.8</v>
      </c>
      <c r="D6" s="60">
        <v>713687.7</v>
      </c>
      <c r="E6" s="60">
        <v>749877.6</v>
      </c>
    </row>
    <row r="7" spans="2:5" ht="12.75" customHeight="1">
      <c r="B7" s="6"/>
      <c r="C7" s="6"/>
      <c r="D7" s="6"/>
      <c r="E7" s="6"/>
    </row>
    <row r="8" spans="1:5" ht="12.75" customHeight="1">
      <c r="A8" s="519" t="s">
        <v>185</v>
      </c>
      <c r="B8" s="6">
        <v>117387.2</v>
      </c>
      <c r="C8" s="6">
        <v>150969</v>
      </c>
      <c r="D8" s="6">
        <v>171803.1</v>
      </c>
      <c r="E8" s="6">
        <v>170756.3</v>
      </c>
    </row>
    <row r="9" spans="1:5" ht="12.75" customHeight="1">
      <c r="A9" s="519" t="s">
        <v>186</v>
      </c>
      <c r="B9" s="6">
        <v>3167</v>
      </c>
      <c r="C9" s="6">
        <v>5045.9</v>
      </c>
      <c r="D9" s="6">
        <v>5548.5</v>
      </c>
      <c r="E9" s="6">
        <v>5794.8</v>
      </c>
    </row>
    <row r="10" spans="1:5" ht="12.75" customHeight="1">
      <c r="A10" s="519" t="s">
        <v>187</v>
      </c>
      <c r="B10" s="6">
        <v>122052.1</v>
      </c>
      <c r="C10" s="6">
        <v>115000.7</v>
      </c>
      <c r="D10" s="6">
        <v>166608.8</v>
      </c>
      <c r="E10" s="6">
        <v>155898.3</v>
      </c>
    </row>
    <row r="11" spans="1:5" ht="12.75" customHeight="1">
      <c r="A11" s="519" t="s">
        <v>188</v>
      </c>
      <c r="B11" s="6"/>
      <c r="C11" s="6"/>
      <c r="D11" s="6"/>
      <c r="E11" s="6"/>
    </row>
    <row r="12" spans="1:5" ht="12.75" customHeight="1">
      <c r="A12" s="525" t="s">
        <v>189</v>
      </c>
      <c r="B12" s="6">
        <v>16985.7</v>
      </c>
      <c r="C12" s="6">
        <v>18505.7</v>
      </c>
      <c r="D12" s="6">
        <v>17325.1</v>
      </c>
      <c r="E12" s="6">
        <v>16886.4</v>
      </c>
    </row>
    <row r="13" spans="1:5" ht="12.75" customHeight="1">
      <c r="A13" s="519" t="s">
        <v>190</v>
      </c>
      <c r="B13" s="6"/>
      <c r="C13" s="6"/>
      <c r="D13" s="6"/>
      <c r="E13" s="6"/>
    </row>
    <row r="14" spans="1:5" ht="12.75" customHeight="1">
      <c r="A14" s="525" t="s">
        <v>191</v>
      </c>
      <c r="B14" s="6">
        <v>1505.7</v>
      </c>
      <c r="C14" s="6">
        <v>1296.4</v>
      </c>
      <c r="D14" s="6">
        <v>1560</v>
      </c>
      <c r="E14" s="6">
        <v>1783.2</v>
      </c>
    </row>
    <row r="15" spans="1:5" ht="12.75" customHeight="1">
      <c r="A15" s="519" t="s">
        <v>192</v>
      </c>
      <c r="B15" s="6">
        <v>39117.2</v>
      </c>
      <c r="C15" s="6">
        <v>57867.3</v>
      </c>
      <c r="D15" s="6">
        <v>70208.3</v>
      </c>
      <c r="E15" s="6">
        <v>93941.5</v>
      </c>
    </row>
    <row r="16" spans="1:5" ht="12.75" customHeight="1">
      <c r="A16" s="519" t="s">
        <v>193</v>
      </c>
      <c r="B16" s="6"/>
      <c r="C16" s="6"/>
      <c r="D16" s="6"/>
      <c r="E16" s="6"/>
    </row>
    <row r="17" spans="1:5" ht="12.75" customHeight="1">
      <c r="A17" s="525" t="s">
        <v>194</v>
      </c>
      <c r="B17" s="6">
        <v>63201</v>
      </c>
      <c r="C17" s="6">
        <v>79555.9</v>
      </c>
      <c r="D17" s="6">
        <v>91996.2</v>
      </c>
      <c r="E17" s="6">
        <v>97896.3</v>
      </c>
    </row>
    <row r="18" spans="1:5" ht="12.75" customHeight="1">
      <c r="A18" s="519" t="s">
        <v>195</v>
      </c>
      <c r="B18" s="6">
        <v>26236</v>
      </c>
      <c r="C18" s="6">
        <v>32111.4</v>
      </c>
      <c r="D18" s="6">
        <v>35521</v>
      </c>
      <c r="E18" s="6">
        <v>37000.5</v>
      </c>
    </row>
    <row r="19" spans="1:5" ht="12.75" customHeight="1">
      <c r="A19" s="519" t="s">
        <v>196</v>
      </c>
      <c r="B19" s="6">
        <v>9014.9</v>
      </c>
      <c r="C19" s="6">
        <v>12071.2</v>
      </c>
      <c r="D19" s="6">
        <v>13838.2</v>
      </c>
      <c r="E19" s="6">
        <v>16154.9</v>
      </c>
    </row>
    <row r="20" spans="1:5" ht="12.75" customHeight="1">
      <c r="A20" s="519" t="s">
        <v>197</v>
      </c>
      <c r="B20" s="6">
        <v>21464.8</v>
      </c>
      <c r="C20" s="6">
        <v>23335.8</v>
      </c>
      <c r="D20" s="6">
        <v>27391.3</v>
      </c>
      <c r="E20" s="6">
        <v>29883.6</v>
      </c>
    </row>
    <row r="21" spans="1:5" ht="12.75" customHeight="1">
      <c r="A21" s="519" t="s">
        <v>198</v>
      </c>
      <c r="B21" s="6">
        <v>13127</v>
      </c>
      <c r="C21" s="6">
        <v>14224.5</v>
      </c>
      <c r="D21" s="6">
        <v>16554.9</v>
      </c>
      <c r="E21" s="6">
        <v>19383</v>
      </c>
    </row>
    <row r="22" spans="1:5" ht="12.75" customHeight="1">
      <c r="A22" s="519" t="s">
        <v>199</v>
      </c>
      <c r="B22" s="6">
        <v>8831.7</v>
      </c>
      <c r="C22" s="6">
        <v>10076.2</v>
      </c>
      <c r="D22" s="6">
        <v>11459.3</v>
      </c>
      <c r="E22" s="6">
        <v>13081.8</v>
      </c>
    </row>
    <row r="23" spans="1:5" ht="12.75" customHeight="1">
      <c r="A23" s="519" t="s">
        <v>200</v>
      </c>
      <c r="B23" s="6">
        <v>6774.2</v>
      </c>
      <c r="C23" s="6">
        <v>7921.1</v>
      </c>
      <c r="D23" s="6">
        <v>8768.9</v>
      </c>
      <c r="E23" s="6">
        <v>8219</v>
      </c>
    </row>
    <row r="24" spans="1:5" ht="12.75" customHeight="1">
      <c r="A24" s="519" t="s">
        <v>201</v>
      </c>
      <c r="B24" s="6">
        <v>1623.6</v>
      </c>
      <c r="C24" s="6">
        <v>1744</v>
      </c>
      <c r="D24" s="6">
        <v>2335.7</v>
      </c>
      <c r="E24" s="6">
        <v>2901.1</v>
      </c>
    </row>
    <row r="25" spans="1:5" ht="12.75" customHeight="1">
      <c r="A25" s="519" t="s">
        <v>202</v>
      </c>
      <c r="B25" s="6"/>
      <c r="C25" s="6"/>
      <c r="D25" s="6"/>
      <c r="E25" s="6"/>
    </row>
    <row r="26" spans="1:5" ht="12.75" customHeight="1">
      <c r="A26" s="525" t="s">
        <v>203</v>
      </c>
      <c r="B26" s="6">
        <v>21996.1</v>
      </c>
      <c r="C26" s="6">
        <v>24074.3</v>
      </c>
      <c r="D26" s="6">
        <v>25007.1</v>
      </c>
      <c r="E26" s="6">
        <v>27534.1</v>
      </c>
    </row>
    <row r="27" spans="1:5" ht="12.75" customHeight="1">
      <c r="A27" s="519" t="s">
        <v>204</v>
      </c>
      <c r="B27" s="6">
        <v>13834</v>
      </c>
      <c r="C27" s="6">
        <v>20887.9</v>
      </c>
      <c r="D27" s="6">
        <v>23854</v>
      </c>
      <c r="E27" s="6">
        <v>24997.1</v>
      </c>
    </row>
    <row r="28" spans="1:5" ht="12.75" customHeight="1">
      <c r="A28" s="519" t="s">
        <v>205</v>
      </c>
      <c r="B28" s="6">
        <v>8238.1</v>
      </c>
      <c r="C28" s="6">
        <v>11906.3</v>
      </c>
      <c r="D28" s="6">
        <v>14592.7</v>
      </c>
      <c r="E28" s="6">
        <v>15810.4</v>
      </c>
    </row>
    <row r="29" spans="1:5" ht="12.75" customHeight="1">
      <c r="A29" s="519" t="s">
        <v>206</v>
      </c>
      <c r="B29" s="6">
        <v>2569.9</v>
      </c>
      <c r="C29" s="6">
        <v>2555.3</v>
      </c>
      <c r="D29" s="6">
        <v>2650.3</v>
      </c>
      <c r="E29" s="6">
        <v>3367.1</v>
      </c>
    </row>
    <row r="30" spans="1:5" ht="12.75" customHeight="1">
      <c r="A30" s="519" t="s">
        <v>207</v>
      </c>
      <c r="B30" s="6">
        <v>5388.9</v>
      </c>
      <c r="C30" s="6">
        <v>6823.9</v>
      </c>
      <c r="D30" s="6">
        <v>6664.3</v>
      </c>
      <c r="E30" s="6">
        <v>8588.2</v>
      </c>
    </row>
    <row r="31" spans="1:5" ht="13.5" thickBot="1">
      <c r="A31" s="151"/>
      <c r="B31" s="29"/>
      <c r="C31" s="29"/>
      <c r="D31" s="29"/>
      <c r="E31" s="29"/>
    </row>
    <row r="32" ht="10.5" customHeight="1"/>
    <row r="33" ht="18.75" customHeight="1">
      <c r="A33" s="256" t="s">
        <v>221</v>
      </c>
    </row>
    <row r="34" spans="1:5" ht="15.75" customHeight="1" thickBot="1">
      <c r="A34" s="326" t="s">
        <v>320</v>
      </c>
      <c r="B34" s="29"/>
      <c r="C34" s="29"/>
      <c r="D34" s="29"/>
      <c r="E34" s="29"/>
    </row>
    <row r="35" spans="1:5" ht="18" customHeight="1" thickBot="1">
      <c r="A35" s="327"/>
      <c r="B35" s="10">
        <v>2011</v>
      </c>
      <c r="C35" s="10">
        <v>2012</v>
      </c>
      <c r="D35" s="10">
        <v>2013</v>
      </c>
      <c r="E35" s="10">
        <v>2014</v>
      </c>
    </row>
    <row r="36" ht="12.75">
      <c r="A36" s="299"/>
    </row>
    <row r="37" spans="1:5" ht="12.75" customHeight="1">
      <c r="A37" s="328" t="s">
        <v>209</v>
      </c>
      <c r="B37" s="60">
        <v>292957.3</v>
      </c>
      <c r="C37" s="60">
        <v>341771.8</v>
      </c>
      <c r="D37" s="60">
        <v>414516.5</v>
      </c>
      <c r="E37" s="9">
        <v>431677.7</v>
      </c>
    </row>
    <row r="38" spans="2:5" ht="12.75" customHeight="1">
      <c r="B38" s="6"/>
      <c r="C38" s="6"/>
      <c r="D38" s="6"/>
      <c r="E38" s="6"/>
    </row>
    <row r="39" spans="1:5" ht="12.75" customHeight="1">
      <c r="A39" s="519" t="s">
        <v>185</v>
      </c>
      <c r="B39" s="6">
        <v>78226.6</v>
      </c>
      <c r="C39" s="6">
        <v>103003.1</v>
      </c>
      <c r="D39" s="6">
        <v>118725.9</v>
      </c>
      <c r="E39" s="6">
        <v>119034.6</v>
      </c>
    </row>
    <row r="40" spans="1:5" ht="12.75" customHeight="1">
      <c r="A40" s="519" t="s">
        <v>186</v>
      </c>
      <c r="B40" s="6">
        <v>1493.8</v>
      </c>
      <c r="C40" s="6">
        <v>2062.1</v>
      </c>
      <c r="D40" s="6">
        <v>2996.1</v>
      </c>
      <c r="E40" s="6">
        <v>3255.9</v>
      </c>
    </row>
    <row r="41" spans="1:5" ht="12.75" customHeight="1">
      <c r="A41" s="519" t="s">
        <v>187</v>
      </c>
      <c r="B41" s="6">
        <v>82846.6</v>
      </c>
      <c r="C41" s="6">
        <v>77160.4</v>
      </c>
      <c r="D41" s="6">
        <v>111317.2</v>
      </c>
      <c r="E41" s="6">
        <v>101475.5</v>
      </c>
    </row>
    <row r="42" spans="1:5" ht="12.75" customHeight="1">
      <c r="A42" s="519" t="s">
        <v>188</v>
      </c>
      <c r="B42" s="6"/>
      <c r="C42" s="6"/>
      <c r="D42" s="6"/>
      <c r="E42" s="6"/>
    </row>
    <row r="43" spans="1:5" ht="12.75" customHeight="1">
      <c r="A43" s="525" t="s">
        <v>189</v>
      </c>
      <c r="B43" s="6">
        <v>8985.4</v>
      </c>
      <c r="C43" s="6">
        <v>8780.9</v>
      </c>
      <c r="D43" s="6">
        <v>9506.3</v>
      </c>
      <c r="E43" s="6">
        <v>10148.7</v>
      </c>
    </row>
    <row r="44" spans="1:5" ht="12.75" customHeight="1">
      <c r="A44" s="519" t="s">
        <v>190</v>
      </c>
      <c r="B44" s="6"/>
      <c r="C44" s="6"/>
      <c r="D44" s="6"/>
      <c r="E44" s="6"/>
    </row>
    <row r="45" spans="1:5" ht="12.75" customHeight="1">
      <c r="A45" s="525" t="s">
        <v>191</v>
      </c>
      <c r="B45" s="6">
        <v>747.7</v>
      </c>
      <c r="C45" s="6">
        <v>522</v>
      </c>
      <c r="D45" s="6">
        <v>732.4</v>
      </c>
      <c r="E45" s="6">
        <v>725.5</v>
      </c>
    </row>
    <row r="46" spans="1:5" ht="12.75" customHeight="1">
      <c r="A46" s="519" t="s">
        <v>192</v>
      </c>
      <c r="B46" s="6">
        <v>26642.7</v>
      </c>
      <c r="C46" s="6">
        <v>39610.2</v>
      </c>
      <c r="D46" s="6">
        <v>46737.7</v>
      </c>
      <c r="E46" s="6">
        <v>65383.3</v>
      </c>
    </row>
    <row r="47" spans="1:5" ht="12.75" customHeight="1">
      <c r="A47" s="519" t="s">
        <v>193</v>
      </c>
      <c r="B47" s="6"/>
      <c r="C47" s="6"/>
      <c r="D47" s="6"/>
      <c r="E47" s="6"/>
    </row>
    <row r="48" spans="1:5" ht="12.75" customHeight="1">
      <c r="A48" s="525" t="s">
        <v>194</v>
      </c>
      <c r="B48" s="6">
        <v>24520.9</v>
      </c>
      <c r="C48" s="6">
        <v>31670.3</v>
      </c>
      <c r="D48" s="6">
        <v>39005</v>
      </c>
      <c r="E48" s="6">
        <v>34201.8</v>
      </c>
    </row>
    <row r="49" spans="1:5" ht="12.75" customHeight="1">
      <c r="A49" s="519" t="s">
        <v>195</v>
      </c>
      <c r="B49" s="6">
        <v>14640.1</v>
      </c>
      <c r="C49" s="6">
        <v>17943.4</v>
      </c>
      <c r="D49" s="6">
        <v>19977.4</v>
      </c>
      <c r="E49" s="6">
        <v>22531.9</v>
      </c>
    </row>
    <row r="50" spans="1:5" ht="12.75" customHeight="1">
      <c r="A50" s="519" t="s">
        <v>196</v>
      </c>
      <c r="B50" s="6">
        <v>5786.1</v>
      </c>
      <c r="C50" s="6">
        <v>7422.7</v>
      </c>
      <c r="D50" s="6">
        <v>8983.2</v>
      </c>
      <c r="E50" s="6">
        <v>9948.3</v>
      </c>
    </row>
    <row r="51" spans="1:5" ht="12.75" customHeight="1">
      <c r="A51" s="519" t="s">
        <v>197</v>
      </c>
      <c r="B51" s="6">
        <v>11297.4</v>
      </c>
      <c r="C51" s="6">
        <v>11157.7</v>
      </c>
      <c r="D51" s="6">
        <v>10090.5</v>
      </c>
      <c r="E51" s="6">
        <v>13053.7</v>
      </c>
    </row>
    <row r="52" spans="1:5" ht="12.75" customHeight="1">
      <c r="A52" s="519" t="s">
        <v>198</v>
      </c>
      <c r="B52" s="6">
        <v>3378.5</v>
      </c>
      <c r="C52" s="6">
        <v>3727.3</v>
      </c>
      <c r="D52" s="6">
        <v>4748</v>
      </c>
      <c r="E52" s="6">
        <v>5547.4</v>
      </c>
    </row>
    <row r="53" spans="1:5" ht="12.75" customHeight="1">
      <c r="A53" s="519" t="s">
        <v>199</v>
      </c>
      <c r="B53" s="6">
        <v>2984.8</v>
      </c>
      <c r="C53" s="6">
        <v>3960.7</v>
      </c>
      <c r="D53" s="6">
        <v>4281.5</v>
      </c>
      <c r="E53" s="6">
        <v>4760.6</v>
      </c>
    </row>
    <row r="54" spans="1:5" ht="12.75" customHeight="1">
      <c r="A54" s="519" t="s">
        <v>200</v>
      </c>
      <c r="B54" s="6">
        <v>2962.3</v>
      </c>
      <c r="C54" s="6">
        <v>2834.4</v>
      </c>
      <c r="D54" s="6">
        <v>3710.7</v>
      </c>
      <c r="E54" s="6">
        <v>3253.2</v>
      </c>
    </row>
    <row r="55" spans="1:5" ht="12.75" customHeight="1">
      <c r="A55" s="519" t="s">
        <v>201</v>
      </c>
      <c r="B55" s="6">
        <v>692.7</v>
      </c>
      <c r="C55" s="6">
        <v>791.6</v>
      </c>
      <c r="D55" s="6">
        <v>1079.2</v>
      </c>
      <c r="E55" s="6">
        <v>1237.3</v>
      </c>
    </row>
    <row r="56" spans="1:5" ht="12.75" customHeight="1">
      <c r="A56" s="519" t="s">
        <v>202</v>
      </c>
      <c r="B56" s="6"/>
      <c r="C56" s="6"/>
      <c r="D56" s="6"/>
      <c r="E56" s="6"/>
    </row>
    <row r="57" spans="1:5" ht="12.75" customHeight="1">
      <c r="A57" s="525" t="s">
        <v>203</v>
      </c>
      <c r="B57" s="6">
        <v>8989.8</v>
      </c>
      <c r="C57" s="6">
        <v>9242.1</v>
      </c>
      <c r="D57" s="6">
        <v>9385.2</v>
      </c>
      <c r="E57" s="6">
        <v>10074.7</v>
      </c>
    </row>
    <row r="58" spans="1:5" ht="12.75" customHeight="1">
      <c r="A58" s="519" t="s">
        <v>204</v>
      </c>
      <c r="B58" s="6">
        <v>4058</v>
      </c>
      <c r="C58" s="6">
        <v>4876.8</v>
      </c>
      <c r="D58" s="6">
        <v>5198.5</v>
      </c>
      <c r="E58" s="6">
        <v>5778.2</v>
      </c>
    </row>
    <row r="59" spans="1:5" ht="12.75" customHeight="1">
      <c r="A59" s="519" t="s">
        <v>205</v>
      </c>
      <c r="B59" s="6">
        <v>2600.8</v>
      </c>
      <c r="C59" s="6">
        <v>3432.6</v>
      </c>
      <c r="D59" s="6">
        <v>3882.6</v>
      </c>
      <c r="E59" s="6">
        <v>4572.2</v>
      </c>
    </row>
    <row r="60" spans="1:5" ht="12.75" customHeight="1">
      <c r="A60" s="519" t="s">
        <v>206</v>
      </c>
      <c r="B60" s="6">
        <v>993.7</v>
      </c>
      <c r="C60" s="6">
        <v>868.1</v>
      </c>
      <c r="D60" s="6">
        <v>838.4</v>
      </c>
      <c r="E60" s="6">
        <v>1220.3</v>
      </c>
    </row>
    <row r="61" spans="1:5" ht="12.75" customHeight="1">
      <c r="A61" s="519" t="s">
        <v>207</v>
      </c>
      <c r="B61" s="6">
        <v>2805.7</v>
      </c>
      <c r="C61" s="6">
        <v>3885.2</v>
      </c>
      <c r="D61" s="6">
        <v>3382.4</v>
      </c>
      <c r="E61" s="6">
        <v>4390.2</v>
      </c>
    </row>
    <row r="62" spans="1:5" ht="12.75" customHeight="1">
      <c r="A62" s="520" t="s">
        <v>210</v>
      </c>
      <c r="B62" s="6"/>
      <c r="C62" s="6"/>
      <c r="D62" s="6"/>
      <c r="E62" s="5"/>
    </row>
    <row r="63" spans="1:5" ht="12.75" customHeight="1" thickBot="1">
      <c r="A63" s="529" t="s">
        <v>211</v>
      </c>
      <c r="B63" s="8">
        <v>8303.7</v>
      </c>
      <c r="C63" s="8">
        <v>8820.2</v>
      </c>
      <c r="D63" s="8">
        <v>9938.3</v>
      </c>
      <c r="E63" s="8">
        <v>11084.4</v>
      </c>
    </row>
    <row r="65" ht="18.75" customHeight="1">
      <c r="A65" s="256" t="s">
        <v>221</v>
      </c>
    </row>
    <row r="66" spans="1:5" ht="15" customHeight="1" thickBot="1">
      <c r="A66" s="326" t="s">
        <v>320</v>
      </c>
      <c r="B66" s="29"/>
      <c r="C66" s="29"/>
      <c r="D66" s="29"/>
      <c r="E66" s="29"/>
    </row>
    <row r="67" spans="1:5" ht="18" customHeight="1" thickBot="1">
      <c r="A67" s="327"/>
      <c r="B67" s="10">
        <v>2011</v>
      </c>
      <c r="C67" s="10">
        <v>2012</v>
      </c>
      <c r="D67" s="10">
        <v>2013</v>
      </c>
      <c r="E67" s="10">
        <v>2014</v>
      </c>
    </row>
    <row r="68" spans="1:3" ht="12.75">
      <c r="A68" s="299"/>
      <c r="B68" s="86"/>
      <c r="C68" s="86"/>
    </row>
    <row r="69" spans="1:5" ht="12.75" customHeight="1">
      <c r="A69" s="328" t="s">
        <v>222</v>
      </c>
      <c r="B69" s="60">
        <v>233495.1</v>
      </c>
      <c r="C69" s="60">
        <v>285737</v>
      </c>
      <c r="D69" s="60">
        <v>344360.7</v>
      </c>
      <c r="E69" s="9">
        <v>369592</v>
      </c>
    </row>
    <row r="70" spans="2:5" ht="12.75" customHeight="1">
      <c r="B70" s="33"/>
      <c r="C70" s="33"/>
      <c r="D70" s="33"/>
      <c r="E70" s="6"/>
    </row>
    <row r="71" spans="1:5" ht="12.75" customHeight="1">
      <c r="A71" s="309" t="s">
        <v>223</v>
      </c>
      <c r="B71" s="33">
        <v>209557.8</v>
      </c>
      <c r="C71" s="33">
        <v>254201</v>
      </c>
      <c r="D71" s="33">
        <v>299171.2</v>
      </c>
      <c r="E71" s="6">
        <v>318199.9</v>
      </c>
    </row>
    <row r="72" spans="1:5" ht="12.75" customHeight="1">
      <c r="A72" s="519" t="s">
        <v>185</v>
      </c>
      <c r="B72" s="33">
        <v>39160.6</v>
      </c>
      <c r="C72" s="33">
        <v>47965.9</v>
      </c>
      <c r="D72" s="33">
        <v>53077.2</v>
      </c>
      <c r="E72" s="6">
        <v>51721.7</v>
      </c>
    </row>
    <row r="73" spans="1:5" ht="12.75" customHeight="1">
      <c r="A73" s="519" t="s">
        <v>186</v>
      </c>
      <c r="B73" s="33">
        <v>1673.2</v>
      </c>
      <c r="C73" s="33">
        <v>2983.8</v>
      </c>
      <c r="D73" s="33">
        <v>2552.4</v>
      </c>
      <c r="E73" s="6">
        <v>2538.9</v>
      </c>
    </row>
    <row r="74" spans="1:5" ht="12.75" customHeight="1">
      <c r="A74" s="519" t="s">
        <v>187</v>
      </c>
      <c r="B74" s="33">
        <v>39205.5</v>
      </c>
      <c r="C74" s="33">
        <v>37840.3</v>
      </c>
      <c r="D74" s="33">
        <v>55291.6</v>
      </c>
      <c r="E74" s="6">
        <v>54422.8</v>
      </c>
    </row>
    <row r="75" spans="1:5" ht="12.75" customHeight="1">
      <c r="A75" s="519" t="s">
        <v>188</v>
      </c>
      <c r="B75" s="33"/>
      <c r="C75" s="33"/>
      <c r="D75" s="33"/>
      <c r="E75" s="6"/>
    </row>
    <row r="76" spans="1:5" ht="12.75" customHeight="1">
      <c r="A76" s="525" t="s">
        <v>189</v>
      </c>
      <c r="B76" s="33">
        <v>8000.3</v>
      </c>
      <c r="C76" s="33">
        <v>9724.8</v>
      </c>
      <c r="D76" s="33">
        <v>7818.8</v>
      </c>
      <c r="E76" s="6">
        <v>6737.7</v>
      </c>
    </row>
    <row r="77" spans="1:5" ht="12.75" customHeight="1">
      <c r="A77" s="519" t="s">
        <v>190</v>
      </c>
      <c r="B77" s="33"/>
      <c r="C77" s="33"/>
      <c r="D77" s="33"/>
      <c r="E77" s="6"/>
    </row>
    <row r="78" spans="1:5" ht="12.75" customHeight="1">
      <c r="A78" s="525" t="s">
        <v>191</v>
      </c>
      <c r="B78" s="33">
        <v>758</v>
      </c>
      <c r="C78" s="33">
        <v>774.4</v>
      </c>
      <c r="D78" s="33">
        <v>827.6</v>
      </c>
      <c r="E78" s="6">
        <v>1057.7</v>
      </c>
    </row>
    <row r="79" spans="1:5" ht="12.75" customHeight="1">
      <c r="A79" s="519" t="s">
        <v>192</v>
      </c>
      <c r="B79" s="33">
        <v>12474.5</v>
      </c>
      <c r="C79" s="33">
        <v>18257.1</v>
      </c>
      <c r="D79" s="33">
        <v>23470.6</v>
      </c>
      <c r="E79" s="6">
        <v>28558.2</v>
      </c>
    </row>
    <row r="80" spans="1:5" ht="12.75" customHeight="1">
      <c r="A80" s="519" t="s">
        <v>193</v>
      </c>
      <c r="B80" s="33"/>
      <c r="C80" s="33"/>
      <c r="D80" s="33"/>
      <c r="E80" s="6"/>
    </row>
    <row r="81" spans="1:5" ht="12.75" customHeight="1">
      <c r="A81" s="525" t="s">
        <v>194</v>
      </c>
      <c r="B81" s="33">
        <v>38680.1</v>
      </c>
      <c r="C81" s="33">
        <v>47885.6</v>
      </c>
      <c r="D81" s="33">
        <v>52991.2</v>
      </c>
      <c r="E81" s="6">
        <v>63694.5</v>
      </c>
    </row>
    <row r="82" spans="1:5" ht="12.75" customHeight="1">
      <c r="A82" s="519" t="s">
        <v>195</v>
      </c>
      <c r="B82" s="33">
        <v>11595.9</v>
      </c>
      <c r="C82" s="33">
        <v>14168</v>
      </c>
      <c r="D82" s="33">
        <v>15543.6</v>
      </c>
      <c r="E82" s="6">
        <v>14468.6</v>
      </c>
    </row>
    <row r="83" spans="1:5" ht="12.75" customHeight="1">
      <c r="A83" s="519" t="s">
        <v>196</v>
      </c>
      <c r="B83" s="33">
        <v>3228.8</v>
      </c>
      <c r="C83" s="33">
        <v>4648.5</v>
      </c>
      <c r="D83" s="33">
        <v>4855</v>
      </c>
      <c r="E83" s="6">
        <v>6206.6</v>
      </c>
    </row>
    <row r="84" spans="1:5" ht="12.75" customHeight="1">
      <c r="A84" s="519" t="s">
        <v>197</v>
      </c>
      <c r="B84" s="33">
        <v>10167.4</v>
      </c>
      <c r="C84" s="33">
        <v>12178.1</v>
      </c>
      <c r="D84" s="33">
        <v>17300.8</v>
      </c>
      <c r="E84" s="6">
        <v>16829.9</v>
      </c>
    </row>
    <row r="85" spans="1:5" ht="12.75" customHeight="1">
      <c r="A85" s="519" t="s">
        <v>198</v>
      </c>
      <c r="B85" s="33">
        <v>9748.5</v>
      </c>
      <c r="C85" s="33">
        <v>10497.2</v>
      </c>
      <c r="D85" s="33">
        <v>11806.9</v>
      </c>
      <c r="E85" s="6">
        <v>13835.6</v>
      </c>
    </row>
    <row r="86" spans="1:5" ht="12.75" customHeight="1">
      <c r="A86" s="519" t="s">
        <v>199</v>
      </c>
      <c r="B86" s="33">
        <v>5846.9</v>
      </c>
      <c r="C86" s="33">
        <v>6115.5</v>
      </c>
      <c r="D86" s="33">
        <v>7177.8</v>
      </c>
      <c r="E86" s="6">
        <v>8321.2</v>
      </c>
    </row>
    <row r="87" spans="1:5" ht="12.75" customHeight="1">
      <c r="A87" s="519" t="s">
        <v>200</v>
      </c>
      <c r="B87" s="33">
        <v>3811.9</v>
      </c>
      <c r="C87" s="33">
        <v>5086.7</v>
      </c>
      <c r="D87" s="33">
        <v>5058.2</v>
      </c>
      <c r="E87" s="6">
        <v>4965.8</v>
      </c>
    </row>
    <row r="88" spans="1:5" ht="12.75" customHeight="1">
      <c r="A88" s="519" t="s">
        <v>201</v>
      </c>
      <c r="B88" s="33">
        <v>930.9</v>
      </c>
      <c r="C88" s="33">
        <v>952.4</v>
      </c>
      <c r="D88" s="33">
        <v>1256.5</v>
      </c>
      <c r="E88" s="6">
        <v>1663.8</v>
      </c>
    </row>
    <row r="89" spans="1:5" ht="12.75" customHeight="1">
      <c r="A89" s="519" t="s">
        <v>202</v>
      </c>
      <c r="B89" s="33"/>
      <c r="C89" s="33"/>
      <c r="D89" s="33"/>
      <c r="E89" s="6"/>
    </row>
    <row r="90" spans="1:5" ht="12.75" customHeight="1">
      <c r="A90" s="525" t="s">
        <v>203</v>
      </c>
      <c r="B90" s="33">
        <v>13006.3</v>
      </c>
      <c r="C90" s="33">
        <v>14832.2</v>
      </c>
      <c r="D90" s="33">
        <v>15621.9</v>
      </c>
      <c r="E90" s="6">
        <v>17459.4</v>
      </c>
    </row>
    <row r="91" spans="1:5" ht="12.75" customHeight="1">
      <c r="A91" s="519" t="s">
        <v>204</v>
      </c>
      <c r="B91" s="33">
        <v>9776</v>
      </c>
      <c r="C91" s="33">
        <v>16011.1</v>
      </c>
      <c r="D91" s="33">
        <v>18655.5</v>
      </c>
      <c r="E91" s="6">
        <v>19218.9</v>
      </c>
    </row>
    <row r="92" spans="1:5" ht="12.75" customHeight="1">
      <c r="A92" s="519" t="s">
        <v>205</v>
      </c>
      <c r="B92" s="33">
        <v>5637.3</v>
      </c>
      <c r="C92" s="33">
        <v>8473.7</v>
      </c>
      <c r="D92" s="33">
        <v>10710.1</v>
      </c>
      <c r="E92" s="6">
        <v>11238.2</v>
      </c>
    </row>
    <row r="93" spans="1:5" ht="12.75" customHeight="1">
      <c r="A93" s="519" t="s">
        <v>206</v>
      </c>
      <c r="B93" s="33">
        <v>1576.2</v>
      </c>
      <c r="C93" s="33">
        <v>1687.2</v>
      </c>
      <c r="D93" s="33">
        <v>1811.9</v>
      </c>
      <c r="E93" s="6">
        <v>2146.8</v>
      </c>
    </row>
    <row r="94" spans="1:5" ht="12.75" customHeight="1">
      <c r="A94" s="519" t="s">
        <v>207</v>
      </c>
      <c r="B94" s="33">
        <v>2583.2</v>
      </c>
      <c r="C94" s="33">
        <v>2938.7</v>
      </c>
      <c r="D94" s="33">
        <v>3281.9</v>
      </c>
      <c r="E94" s="6">
        <v>4198</v>
      </c>
    </row>
    <row r="95" spans="1:5" ht="12.75" customHeight="1">
      <c r="A95" s="520" t="s">
        <v>210</v>
      </c>
      <c r="B95" s="33"/>
      <c r="C95" s="33"/>
      <c r="D95" s="33"/>
      <c r="E95" s="5"/>
    </row>
    <row r="96" spans="1:5" ht="12.75" customHeight="1">
      <c r="A96" s="526" t="s">
        <v>211</v>
      </c>
      <c r="B96" s="33">
        <v>-8303.7</v>
      </c>
      <c r="C96" s="33">
        <v>-8820.2</v>
      </c>
      <c r="D96" s="33">
        <v>-9938.3</v>
      </c>
      <c r="E96" s="6">
        <v>-11084.4</v>
      </c>
    </row>
    <row r="97" spans="1:5" ht="12.75" customHeight="1">
      <c r="A97" s="299" t="s">
        <v>214</v>
      </c>
      <c r="B97" s="6">
        <v>23937.3</v>
      </c>
      <c r="C97" s="6">
        <v>31536</v>
      </c>
      <c r="D97" s="6">
        <v>45189.5</v>
      </c>
      <c r="E97" s="6">
        <v>51392.1</v>
      </c>
    </row>
    <row r="98" spans="1:5" ht="8.25" customHeight="1" thickBot="1">
      <c r="A98" s="151"/>
      <c r="B98" s="29"/>
      <c r="C98" s="29"/>
      <c r="D98" s="29"/>
      <c r="E98" s="29"/>
    </row>
    <row r="99" ht="6.75" customHeight="1"/>
    <row r="100" ht="10.5" customHeight="1">
      <c r="A100" s="331" t="s">
        <v>224</v>
      </c>
    </row>
    <row r="101" ht="10.5" customHeight="1">
      <c r="A101" s="318" t="s">
        <v>225</v>
      </c>
    </row>
  </sheetData>
  <sheetProtection/>
  <printOptions/>
  <pageMargins left="0.98425196850393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Footer>&amp;C&amp;"Times New Roman,обычный"&amp;9&amp;P</oddFooter>
  </headerFooter>
  <rowBreaks count="2" manualBreakCount="2">
    <brk id="32" max="4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193"/>
  <sheetViews>
    <sheetView view="pageLayout" zoomScaleSheetLayoutView="130" workbookViewId="0" topLeftCell="A187">
      <selection activeCell="A134" sqref="A134"/>
    </sheetView>
  </sheetViews>
  <sheetFormatPr defaultColWidth="9.00390625" defaultRowHeight="12.75"/>
  <cols>
    <col min="1" max="1" width="37.75390625" style="31" customWidth="1"/>
    <col min="2" max="5" width="9.25390625" style="4" customWidth="1"/>
    <col min="6" max="6" width="9.625" style="4" customWidth="1"/>
    <col min="7" max="7" width="8.75390625" style="4" customWidth="1"/>
    <col min="8" max="9" width="9.125" style="4" customWidth="1"/>
    <col min="10" max="10" width="9.625" style="4" bestFit="1" customWidth="1"/>
    <col min="11" max="16384" width="9.125" style="4" customWidth="1"/>
  </cols>
  <sheetData>
    <row r="1" ht="6" customHeight="1"/>
    <row r="2" spans="1:6" ht="16.5" customHeight="1">
      <c r="A2" s="463" t="s">
        <v>226</v>
      </c>
      <c r="B2" s="278"/>
      <c r="C2" s="278"/>
      <c r="D2" s="278"/>
      <c r="E2" s="278"/>
      <c r="F2" s="278"/>
    </row>
    <row r="3" spans="1:6" ht="16.5" customHeight="1">
      <c r="A3" s="463" t="s">
        <v>616</v>
      </c>
      <c r="B3" s="278"/>
      <c r="C3" s="278"/>
      <c r="D3" s="278"/>
      <c r="E3" s="278"/>
      <c r="F3" s="278"/>
    </row>
    <row r="4" spans="1:7" ht="16.5" customHeight="1" thickBot="1">
      <c r="A4" s="332" t="s">
        <v>460</v>
      </c>
      <c r="B4" s="507"/>
      <c r="C4" s="508"/>
      <c r="D4" s="508"/>
      <c r="E4" s="508"/>
      <c r="F4" s="508"/>
      <c r="G4" s="127"/>
    </row>
    <row r="5" spans="1:7" ht="86.25" customHeight="1" thickBot="1">
      <c r="A5" s="333"/>
      <c r="B5" s="121" t="s">
        <v>533</v>
      </c>
      <c r="C5" s="121" t="s">
        <v>534</v>
      </c>
      <c r="D5" s="121" t="s">
        <v>576</v>
      </c>
      <c r="E5" s="121" t="s">
        <v>530</v>
      </c>
      <c r="F5" s="121" t="s">
        <v>577</v>
      </c>
      <c r="G5" s="121" t="s">
        <v>578</v>
      </c>
    </row>
    <row r="6" spans="1:7" ht="8.25" customHeight="1">
      <c r="A6" s="334"/>
      <c r="B6" s="88"/>
      <c r="C6" s="88"/>
      <c r="D6" s="88"/>
      <c r="E6" s="88"/>
      <c r="F6" s="88"/>
      <c r="G6" s="88"/>
    </row>
    <row r="7" spans="1:7" ht="12.75" customHeight="1">
      <c r="A7" s="255">
        <v>2010</v>
      </c>
      <c r="B7" s="88"/>
      <c r="C7" s="88"/>
      <c r="D7" s="88"/>
      <c r="E7" s="88"/>
      <c r="F7" s="88"/>
      <c r="G7" s="89"/>
    </row>
    <row r="8" spans="1:7" ht="9.75" customHeight="1">
      <c r="A8" s="334"/>
      <c r="B8" s="88"/>
      <c r="C8" s="88"/>
      <c r="D8" s="88"/>
      <c r="E8" s="88"/>
      <c r="F8" s="88"/>
      <c r="G8" s="88"/>
    </row>
    <row r="9" spans="1:7" ht="12.75" customHeight="1">
      <c r="A9" s="335" t="s">
        <v>232</v>
      </c>
      <c r="B9" s="9">
        <v>89380.8</v>
      </c>
      <c r="C9" s="9">
        <v>8269.6</v>
      </c>
      <c r="D9" s="9">
        <v>28702</v>
      </c>
      <c r="E9" s="9">
        <v>77105.5</v>
      </c>
      <c r="F9" s="9">
        <v>1600.2</v>
      </c>
      <c r="G9" s="60">
        <v>197786.9</v>
      </c>
    </row>
    <row r="10" spans="2:7" ht="12.75" customHeight="1">
      <c r="B10" s="290"/>
      <c r="C10" s="290"/>
      <c r="D10" s="290"/>
      <c r="E10" s="290"/>
      <c r="F10" s="290"/>
      <c r="G10" s="290"/>
    </row>
    <row r="11" ht="12.75" customHeight="1">
      <c r="A11" s="519" t="s">
        <v>628</v>
      </c>
    </row>
    <row r="12" spans="1:7" ht="12.75" customHeight="1">
      <c r="A12" s="519" t="s">
        <v>630</v>
      </c>
      <c r="B12" s="6">
        <v>2108.7</v>
      </c>
      <c r="C12" s="6"/>
      <c r="D12" s="6">
        <v>278.9</v>
      </c>
      <c r="E12" s="6">
        <v>36063</v>
      </c>
      <c r="F12" s="6"/>
      <c r="G12" s="6">
        <v>38450.6</v>
      </c>
    </row>
    <row r="13" spans="1:7" ht="12.75" customHeight="1">
      <c r="A13" s="519" t="s">
        <v>186</v>
      </c>
      <c r="B13" s="6">
        <v>1371.8</v>
      </c>
      <c r="C13" s="6"/>
      <c r="D13" s="6"/>
      <c r="E13" s="6">
        <v>12.2</v>
      </c>
      <c r="F13" s="6"/>
      <c r="G13" s="6">
        <v>1384</v>
      </c>
    </row>
    <row r="14" spans="1:7" ht="12.75" customHeight="1">
      <c r="A14" s="519" t="s">
        <v>187</v>
      </c>
      <c r="B14" s="6">
        <v>33979.1</v>
      </c>
      <c r="C14" s="6"/>
      <c r="D14" s="6"/>
      <c r="E14" s="6">
        <v>3175.8</v>
      </c>
      <c r="F14" s="6"/>
      <c r="G14" s="6">
        <v>37154.9</v>
      </c>
    </row>
    <row r="15" spans="1:7" ht="12.75" customHeight="1">
      <c r="A15" s="519" t="s">
        <v>188</v>
      </c>
      <c r="B15" s="6"/>
      <c r="C15" s="6"/>
      <c r="D15" s="6"/>
      <c r="E15" s="6"/>
      <c r="F15" s="6"/>
      <c r="G15" s="6"/>
    </row>
    <row r="16" spans="1:7" ht="12.75" customHeight="1">
      <c r="A16" s="519" t="s">
        <v>233</v>
      </c>
      <c r="B16" s="6">
        <v>6461.8</v>
      </c>
      <c r="C16" s="6"/>
      <c r="D16" s="6"/>
      <c r="E16" s="6"/>
      <c r="F16" s="6"/>
      <c r="G16" s="6">
        <v>6461.8</v>
      </c>
    </row>
    <row r="17" spans="1:7" ht="12.75" customHeight="1">
      <c r="A17" s="519" t="s">
        <v>190</v>
      </c>
      <c r="B17" s="6"/>
      <c r="C17" s="6"/>
      <c r="D17" s="6"/>
      <c r="E17" s="6"/>
      <c r="F17" s="6"/>
      <c r="G17" s="6"/>
    </row>
    <row r="18" spans="1:7" ht="12.75" customHeight="1">
      <c r="A18" s="519" t="s">
        <v>234</v>
      </c>
      <c r="B18" s="6">
        <v>706.8</v>
      </c>
      <c r="C18" s="6"/>
      <c r="D18" s="6">
        <v>4</v>
      </c>
      <c r="E18" s="6"/>
      <c r="F18" s="6"/>
      <c r="G18" s="6">
        <v>710.8</v>
      </c>
    </row>
    <row r="19" spans="1:7" ht="12.75" customHeight="1">
      <c r="A19" s="519" t="s">
        <v>192</v>
      </c>
      <c r="B19" s="6">
        <v>9854.8</v>
      </c>
      <c r="C19" s="6"/>
      <c r="D19" s="6"/>
      <c r="E19" s="6">
        <v>2314.3</v>
      </c>
      <c r="F19" s="6"/>
      <c r="G19" s="6">
        <v>12169.1</v>
      </c>
    </row>
    <row r="20" spans="1:7" ht="12.75" customHeight="1">
      <c r="A20" s="519" t="s">
        <v>193</v>
      </c>
      <c r="B20" s="6"/>
      <c r="C20" s="6"/>
      <c r="D20" s="6"/>
      <c r="E20" s="6"/>
      <c r="F20" s="6"/>
      <c r="G20" s="6"/>
    </row>
    <row r="21" spans="1:7" ht="12.75" customHeight="1">
      <c r="A21" s="519" t="s">
        <v>235</v>
      </c>
      <c r="B21" s="6">
        <v>11903</v>
      </c>
      <c r="C21" s="6"/>
      <c r="D21" s="6"/>
      <c r="E21" s="6">
        <v>23183.4</v>
      </c>
      <c r="F21" s="6"/>
      <c r="G21" s="6">
        <v>35086.4</v>
      </c>
    </row>
    <row r="22" spans="1:7" ht="12.75" customHeight="1">
      <c r="A22" s="519" t="s">
        <v>195</v>
      </c>
      <c r="B22" s="6">
        <v>5516.8</v>
      </c>
      <c r="C22" s="6"/>
      <c r="D22" s="6"/>
      <c r="E22" s="6">
        <v>5217.4</v>
      </c>
      <c r="F22" s="6"/>
      <c r="G22" s="6">
        <v>10734.2</v>
      </c>
    </row>
    <row r="23" ht="12.75" customHeight="1">
      <c r="A23" s="519" t="s">
        <v>629</v>
      </c>
    </row>
    <row r="24" spans="1:7" ht="12.75" customHeight="1">
      <c r="A24" s="519" t="s">
        <v>631</v>
      </c>
      <c r="B24" s="6">
        <v>2200.8</v>
      </c>
      <c r="C24" s="6"/>
      <c r="D24" s="6"/>
      <c r="E24" s="6">
        <v>561.2</v>
      </c>
      <c r="F24" s="6"/>
      <c r="G24" s="6">
        <v>2762</v>
      </c>
    </row>
    <row r="25" spans="1:7" ht="12.75" customHeight="1">
      <c r="A25" s="519" t="s">
        <v>197</v>
      </c>
      <c r="B25" s="6">
        <v>8795.9</v>
      </c>
      <c r="C25" s="6"/>
      <c r="D25" s="6">
        <v>324.9</v>
      </c>
      <c r="E25" s="6">
        <v>138.4</v>
      </c>
      <c r="F25" s="6"/>
      <c r="G25" s="6">
        <v>9259.2</v>
      </c>
    </row>
    <row r="26" spans="1:7" ht="12.75" customHeight="1">
      <c r="A26" s="519" t="s">
        <v>198</v>
      </c>
      <c r="B26" s="6"/>
      <c r="C26" s="6">
        <v>8269.6</v>
      </c>
      <c r="D26" s="6">
        <v>304.3</v>
      </c>
      <c r="E26" s="6"/>
      <c r="F26" s="6"/>
      <c r="G26" s="6">
        <v>8573.9</v>
      </c>
    </row>
    <row r="27" spans="1:7" ht="12.75" customHeight="1">
      <c r="A27" s="519" t="s">
        <v>199</v>
      </c>
      <c r="B27" s="6">
        <v>1841.8</v>
      </c>
      <c r="C27" s="6"/>
      <c r="D27" s="6">
        <v>165.1</v>
      </c>
      <c r="E27" s="6">
        <v>3933.2</v>
      </c>
      <c r="F27" s="6">
        <v>69.2</v>
      </c>
      <c r="G27" s="6">
        <v>6009.3</v>
      </c>
    </row>
    <row r="28" spans="1:7" ht="12.75" customHeight="1">
      <c r="A28" s="519" t="s">
        <v>200</v>
      </c>
      <c r="B28" s="6">
        <v>2545</v>
      </c>
      <c r="C28" s="6"/>
      <c r="D28" s="6">
        <v>676.2</v>
      </c>
      <c r="E28" s="6">
        <v>265.1</v>
      </c>
      <c r="F28" s="6"/>
      <c r="G28" s="6">
        <v>3486.3</v>
      </c>
    </row>
    <row r="29" spans="1:7" ht="12.75" customHeight="1">
      <c r="A29" s="519" t="s">
        <v>201</v>
      </c>
      <c r="B29" s="5">
        <v>714.7</v>
      </c>
      <c r="C29" s="5"/>
      <c r="D29" s="5">
        <v>8.7</v>
      </c>
      <c r="E29" s="5">
        <v>151.2</v>
      </c>
      <c r="F29" s="5"/>
      <c r="G29" s="6">
        <v>874.6</v>
      </c>
    </row>
    <row r="30" spans="1:7" ht="12.75" customHeight="1">
      <c r="A30" s="519" t="s">
        <v>202</v>
      </c>
      <c r="B30" s="6"/>
      <c r="C30" s="6"/>
      <c r="D30" s="6"/>
      <c r="E30" s="6"/>
      <c r="F30" s="6"/>
      <c r="G30" s="6"/>
    </row>
    <row r="31" spans="1:7" ht="12.75" customHeight="1">
      <c r="A31" s="519" t="s">
        <v>236</v>
      </c>
      <c r="B31" s="6"/>
      <c r="C31" s="6"/>
      <c r="D31" s="6">
        <v>12363.4</v>
      </c>
      <c r="E31" s="6"/>
      <c r="F31" s="6"/>
      <c r="G31" s="6">
        <v>12363.4</v>
      </c>
    </row>
    <row r="32" spans="1:7" ht="12.75" customHeight="1">
      <c r="A32" s="519" t="s">
        <v>204</v>
      </c>
      <c r="B32" s="33">
        <v>605.9</v>
      </c>
      <c r="C32" s="33"/>
      <c r="D32" s="33">
        <v>8664.4</v>
      </c>
      <c r="E32" s="33">
        <v>234.4</v>
      </c>
      <c r="F32" s="6">
        <v>149.4</v>
      </c>
      <c r="G32" s="6">
        <v>9654.1</v>
      </c>
    </row>
    <row r="33" spans="1:7" ht="21.75" customHeight="1">
      <c r="A33" s="530" t="s">
        <v>619</v>
      </c>
      <c r="B33" s="33">
        <v>131.3</v>
      </c>
      <c r="C33" s="33"/>
      <c r="D33" s="33">
        <v>5074.5</v>
      </c>
      <c r="E33" s="33">
        <v>206.5</v>
      </c>
      <c r="F33" s="6">
        <v>176</v>
      </c>
      <c r="G33" s="6">
        <v>5588.3</v>
      </c>
    </row>
    <row r="34" spans="1:7" ht="12.75" customHeight="1">
      <c r="A34" s="519" t="s">
        <v>206</v>
      </c>
      <c r="B34" s="33">
        <v>517.4</v>
      </c>
      <c r="C34" s="33"/>
      <c r="D34" s="33">
        <v>783.6</v>
      </c>
      <c r="E34" s="33">
        <v>201.1</v>
      </c>
      <c r="F34" s="6"/>
      <c r="G34" s="6">
        <v>1502.1</v>
      </c>
    </row>
    <row r="35" spans="1:7" ht="12.75" customHeight="1">
      <c r="A35" s="519" t="s">
        <v>207</v>
      </c>
      <c r="B35" s="33">
        <v>125.2</v>
      </c>
      <c r="C35" s="33"/>
      <c r="D35" s="33">
        <v>54</v>
      </c>
      <c r="E35" s="33">
        <v>1448.3</v>
      </c>
      <c r="F35" s="6">
        <v>1205.6</v>
      </c>
      <c r="G35" s="6">
        <v>2833.1</v>
      </c>
    </row>
    <row r="36" spans="1:7" ht="12.75" customHeight="1">
      <c r="A36" s="520" t="s">
        <v>210</v>
      </c>
      <c r="B36" s="6"/>
      <c r="C36" s="6"/>
      <c r="D36" s="6"/>
      <c r="E36" s="6"/>
      <c r="F36" s="6"/>
      <c r="G36" s="5"/>
    </row>
    <row r="37" spans="1:7" ht="12.75" customHeight="1" thickBot="1">
      <c r="A37" s="528" t="s">
        <v>666</v>
      </c>
      <c r="B37" s="8"/>
      <c r="C37" s="8"/>
      <c r="D37" s="8"/>
      <c r="E37" s="8"/>
      <c r="F37" s="8"/>
      <c r="G37" s="11">
        <v>-7271.2</v>
      </c>
    </row>
    <row r="38" ht="15.75" customHeight="1">
      <c r="A38" s="336" t="s">
        <v>240</v>
      </c>
    </row>
    <row r="39" ht="7.5" customHeight="1"/>
    <row r="40" spans="1:7" ht="18.75" customHeight="1">
      <c r="A40" s="337" t="s">
        <v>238</v>
      </c>
      <c r="B40" s="124"/>
      <c r="C40" s="124"/>
      <c r="D40" s="124"/>
      <c r="E40" s="124"/>
      <c r="F40" s="124"/>
      <c r="G40" s="124"/>
    </row>
    <row r="41" spans="1:7" ht="15" customHeight="1" thickBot="1">
      <c r="A41" s="332" t="s">
        <v>142</v>
      </c>
      <c r="B41" s="125"/>
      <c r="C41" s="126"/>
      <c r="D41" s="126"/>
      <c r="E41" s="126"/>
      <c r="F41" s="126"/>
      <c r="G41" s="127"/>
    </row>
    <row r="42" spans="1:7" ht="84.75" customHeight="1" thickBot="1">
      <c r="A42" s="333"/>
      <c r="B42" s="121" t="s">
        <v>533</v>
      </c>
      <c r="C42" s="121" t="s">
        <v>534</v>
      </c>
      <c r="D42" s="121" t="s">
        <v>576</v>
      </c>
      <c r="E42" s="121" t="s">
        <v>530</v>
      </c>
      <c r="F42" s="121" t="s">
        <v>577</v>
      </c>
      <c r="G42" s="121" t="s">
        <v>578</v>
      </c>
    </row>
    <row r="43" spans="1:7" ht="8.25" customHeight="1">
      <c r="A43" s="334"/>
      <c r="B43" s="88"/>
      <c r="C43" s="88"/>
      <c r="D43" s="88"/>
      <c r="E43" s="88"/>
      <c r="F43" s="88"/>
      <c r="G43" s="88"/>
    </row>
    <row r="44" spans="1:9" ht="12.75">
      <c r="A44" s="255">
        <v>2011</v>
      </c>
      <c r="B44" s="88"/>
      <c r="C44" s="88"/>
      <c r="D44" s="88"/>
      <c r="E44" s="88"/>
      <c r="F44" s="88"/>
      <c r="G44" s="89"/>
      <c r="I44" s="128"/>
    </row>
    <row r="45" spans="1:7" ht="8.25" customHeight="1">
      <c r="A45" s="334"/>
      <c r="B45" s="87"/>
      <c r="C45" s="88"/>
      <c r="D45" s="87"/>
      <c r="E45" s="89"/>
      <c r="F45" s="89"/>
      <c r="G45" s="506"/>
    </row>
    <row r="46" spans="1:10" ht="12.75" customHeight="1">
      <c r="A46" s="335" t="s">
        <v>223</v>
      </c>
      <c r="B46" s="9">
        <v>116504.2</v>
      </c>
      <c r="C46" s="9">
        <v>9602.2</v>
      </c>
      <c r="D46" s="9">
        <v>39735</v>
      </c>
      <c r="E46" s="9">
        <v>95199.8</v>
      </c>
      <c r="F46" s="9">
        <v>1724.9</v>
      </c>
      <c r="G46" s="60">
        <v>254421.5</v>
      </c>
      <c r="I46" s="129"/>
      <c r="J46" s="130"/>
    </row>
    <row r="47" spans="2:10" ht="7.5" customHeight="1">
      <c r="B47" s="68"/>
      <c r="C47" s="399"/>
      <c r="D47" s="68"/>
      <c r="E47" s="399"/>
      <c r="F47" s="399"/>
      <c r="G47" s="399"/>
      <c r="I47" s="130"/>
      <c r="J47" s="130"/>
    </row>
    <row r="48" ht="12.75" customHeight="1">
      <c r="A48" s="519" t="s">
        <v>628</v>
      </c>
    </row>
    <row r="49" spans="1:7" ht="12.75" customHeight="1">
      <c r="A49" s="519" t="s">
        <v>630</v>
      </c>
      <c r="B49" s="6">
        <v>2526.7</v>
      </c>
      <c r="C49" s="6"/>
      <c r="D49" s="6">
        <v>398.8</v>
      </c>
      <c r="E49" s="6">
        <v>44449.5</v>
      </c>
      <c r="F49" s="6"/>
      <c r="G49" s="33">
        <v>47375</v>
      </c>
    </row>
    <row r="50" spans="1:7" ht="12.75" customHeight="1">
      <c r="A50" s="519" t="s">
        <v>186</v>
      </c>
      <c r="B50" s="6">
        <v>2159.3</v>
      </c>
      <c r="C50" s="6"/>
      <c r="D50" s="6"/>
      <c r="E50" s="6">
        <v>9.5</v>
      </c>
      <c r="F50" s="6"/>
      <c r="G50" s="6">
        <v>2168.8</v>
      </c>
    </row>
    <row r="51" spans="1:7" ht="12.75" customHeight="1">
      <c r="A51" s="519" t="s">
        <v>187</v>
      </c>
      <c r="B51" s="6">
        <v>46623.7</v>
      </c>
      <c r="C51" s="6"/>
      <c r="D51" s="6"/>
      <c r="E51" s="6">
        <v>5621.5</v>
      </c>
      <c r="F51" s="6"/>
      <c r="G51" s="6">
        <v>52245.2</v>
      </c>
    </row>
    <row r="52" spans="1:7" ht="12.75" customHeight="1">
      <c r="A52" s="519" t="s">
        <v>188</v>
      </c>
      <c r="B52" s="6"/>
      <c r="C52" s="6"/>
      <c r="D52" s="6"/>
      <c r="E52" s="6"/>
      <c r="F52" s="6"/>
      <c r="G52" s="6"/>
    </row>
    <row r="53" spans="1:10" ht="12.75" customHeight="1">
      <c r="A53" s="519" t="s">
        <v>233</v>
      </c>
      <c r="B53" s="6">
        <v>9196.7</v>
      </c>
      <c r="C53" s="6"/>
      <c r="D53" s="6"/>
      <c r="E53" s="6"/>
      <c r="F53" s="6"/>
      <c r="G53" s="6">
        <v>9196.7</v>
      </c>
      <c r="J53" s="86"/>
    </row>
    <row r="54" spans="1:7" ht="12.75" customHeight="1">
      <c r="A54" s="519" t="s">
        <v>190</v>
      </c>
      <c r="B54" s="6"/>
      <c r="C54" s="6"/>
      <c r="D54" s="6"/>
      <c r="E54" s="6"/>
      <c r="F54" s="6"/>
      <c r="G54" s="6"/>
    </row>
    <row r="55" spans="1:7" ht="12.75" customHeight="1">
      <c r="A55" s="519" t="s">
        <v>234</v>
      </c>
      <c r="B55" s="6">
        <v>812.4</v>
      </c>
      <c r="C55" s="6"/>
      <c r="D55" s="6"/>
      <c r="E55" s="6"/>
      <c r="F55" s="6"/>
      <c r="G55" s="6">
        <v>812.4</v>
      </c>
    </row>
    <row r="56" spans="1:7" ht="12.75" customHeight="1">
      <c r="A56" s="519" t="s">
        <v>192</v>
      </c>
      <c r="B56" s="6">
        <v>11810.4</v>
      </c>
      <c r="C56" s="6"/>
      <c r="D56" s="6"/>
      <c r="E56" s="6">
        <v>2267.9</v>
      </c>
      <c r="F56" s="6"/>
      <c r="G56" s="6">
        <v>14078.3</v>
      </c>
    </row>
    <row r="57" spans="1:7" ht="12.75" customHeight="1">
      <c r="A57" s="519" t="s">
        <v>193</v>
      </c>
      <c r="B57" s="6"/>
      <c r="C57" s="6"/>
      <c r="D57" s="6"/>
      <c r="E57" s="6"/>
      <c r="F57" s="6"/>
      <c r="G57" s="6"/>
    </row>
    <row r="58" spans="1:7" ht="12.75" customHeight="1">
      <c r="A58" s="519" t="s">
        <v>235</v>
      </c>
      <c r="B58" s="6">
        <v>13973.4</v>
      </c>
      <c r="C58" s="6"/>
      <c r="D58" s="6"/>
      <c r="E58" s="6">
        <v>29278.6</v>
      </c>
      <c r="F58" s="6"/>
      <c r="G58" s="6">
        <v>43252</v>
      </c>
    </row>
    <row r="59" spans="1:7" ht="12.75" customHeight="1">
      <c r="A59" s="519" t="s">
        <v>195</v>
      </c>
      <c r="B59" s="6">
        <v>6808.6</v>
      </c>
      <c r="C59" s="6"/>
      <c r="D59" s="6"/>
      <c r="E59" s="6">
        <v>6292.4</v>
      </c>
      <c r="F59" s="6"/>
      <c r="G59" s="6">
        <v>13101</v>
      </c>
    </row>
    <row r="60" ht="12.75" customHeight="1">
      <c r="A60" s="519" t="s">
        <v>629</v>
      </c>
    </row>
    <row r="61" spans="1:7" ht="12.75" customHeight="1">
      <c r="A61" s="519" t="s">
        <v>631</v>
      </c>
      <c r="B61" s="6">
        <v>3238.4</v>
      </c>
      <c r="C61" s="6"/>
      <c r="D61" s="6"/>
      <c r="E61" s="6">
        <v>924.7</v>
      </c>
      <c r="F61" s="6"/>
      <c r="G61" s="6">
        <v>4163.1</v>
      </c>
    </row>
    <row r="62" spans="1:7" ht="12.75" customHeight="1">
      <c r="A62" s="519" t="s">
        <v>197</v>
      </c>
      <c r="B62" s="6">
        <v>10767.6</v>
      </c>
      <c r="C62" s="6"/>
      <c r="D62" s="6">
        <v>237.6</v>
      </c>
      <c r="E62" s="6">
        <v>128.6</v>
      </c>
      <c r="F62" s="6"/>
      <c r="G62" s="6">
        <v>11133.8</v>
      </c>
    </row>
    <row r="63" spans="1:7" ht="12.75" customHeight="1">
      <c r="A63" s="519" t="s">
        <v>198</v>
      </c>
      <c r="B63" s="6"/>
      <c r="C63" s="6">
        <v>9602.2</v>
      </c>
      <c r="D63" s="6">
        <v>353.8</v>
      </c>
      <c r="E63" s="6"/>
      <c r="F63" s="6"/>
      <c r="G63" s="6">
        <v>9956</v>
      </c>
    </row>
    <row r="64" spans="1:7" ht="12.75" customHeight="1">
      <c r="A64" s="519" t="s">
        <v>199</v>
      </c>
      <c r="B64" s="6">
        <v>2318.4</v>
      </c>
      <c r="C64" s="6"/>
      <c r="D64" s="6">
        <v>189.6</v>
      </c>
      <c r="E64" s="6">
        <v>3610</v>
      </c>
      <c r="F64" s="6">
        <v>107.8</v>
      </c>
      <c r="G64" s="6">
        <v>6225.8</v>
      </c>
    </row>
    <row r="65" spans="1:7" ht="12.75" customHeight="1">
      <c r="A65" s="519" t="s">
        <v>200</v>
      </c>
      <c r="B65" s="6">
        <v>3649.7</v>
      </c>
      <c r="C65" s="6"/>
      <c r="D65" s="6">
        <v>1082.3</v>
      </c>
      <c r="E65" s="6">
        <v>416</v>
      </c>
      <c r="F65" s="6"/>
      <c r="G65" s="6">
        <v>5148</v>
      </c>
    </row>
    <row r="66" spans="1:7" ht="12.75" customHeight="1">
      <c r="A66" s="519" t="s">
        <v>201</v>
      </c>
      <c r="B66" s="5">
        <v>885.6</v>
      </c>
      <c r="C66" s="5"/>
      <c r="D66" s="5">
        <v>9.9</v>
      </c>
      <c r="E66" s="5">
        <v>126.2</v>
      </c>
      <c r="F66" s="5"/>
      <c r="G66" s="6">
        <v>1021.7</v>
      </c>
    </row>
    <row r="67" spans="1:7" ht="12.75" customHeight="1">
      <c r="A67" s="519" t="s">
        <v>202</v>
      </c>
      <c r="B67" s="6"/>
      <c r="C67" s="6"/>
      <c r="D67" s="6"/>
      <c r="E67" s="6"/>
      <c r="F67" s="6"/>
      <c r="G67" s="6"/>
    </row>
    <row r="68" spans="1:7" ht="12.75" customHeight="1">
      <c r="A68" s="519" t="s">
        <v>236</v>
      </c>
      <c r="B68" s="6"/>
      <c r="C68" s="6"/>
      <c r="D68" s="6">
        <v>14455.4</v>
      </c>
      <c r="E68" s="6"/>
      <c r="F68" s="6"/>
      <c r="G68" s="6">
        <v>14455.4</v>
      </c>
    </row>
    <row r="69" spans="1:7" ht="12.75" customHeight="1">
      <c r="A69" s="519" t="s">
        <v>204</v>
      </c>
      <c r="B69" s="6">
        <v>757.3</v>
      </c>
      <c r="C69" s="6"/>
      <c r="D69" s="6">
        <v>14133.1</v>
      </c>
      <c r="E69" s="6">
        <v>223.6</v>
      </c>
      <c r="F69" s="6">
        <v>166.8</v>
      </c>
      <c r="G69" s="6">
        <v>15280.8</v>
      </c>
    </row>
    <row r="70" ht="12.75" customHeight="1">
      <c r="A70" s="519" t="s">
        <v>527</v>
      </c>
    </row>
    <row r="71" spans="1:7" ht="12.75" customHeight="1">
      <c r="A71" s="519" t="s">
        <v>528</v>
      </c>
      <c r="B71" s="6">
        <v>191.9</v>
      </c>
      <c r="C71" s="6"/>
      <c r="D71" s="6">
        <v>7763.9</v>
      </c>
      <c r="E71" s="6">
        <v>213.6</v>
      </c>
      <c r="F71" s="6">
        <v>138.8</v>
      </c>
      <c r="G71" s="6">
        <v>8308.2</v>
      </c>
    </row>
    <row r="72" spans="1:7" ht="12.75" customHeight="1">
      <c r="A72" s="519" t="s">
        <v>206</v>
      </c>
      <c r="B72" s="6">
        <v>647.4</v>
      </c>
      <c r="C72" s="6"/>
      <c r="D72" s="6">
        <v>1110.6</v>
      </c>
      <c r="E72" s="6">
        <v>215.3</v>
      </c>
      <c r="F72" s="6"/>
      <c r="G72" s="6">
        <v>1973.3</v>
      </c>
    </row>
    <row r="73" spans="1:7" ht="12.75" customHeight="1">
      <c r="A73" s="519" t="s">
        <v>207</v>
      </c>
      <c r="B73" s="6">
        <v>136.7</v>
      </c>
      <c r="C73" s="6"/>
      <c r="D73" s="6"/>
      <c r="E73" s="6">
        <v>1422.4</v>
      </c>
      <c r="F73" s="6">
        <v>1311.5</v>
      </c>
      <c r="G73" s="6">
        <v>2870.6</v>
      </c>
    </row>
    <row r="74" spans="1:7" ht="12.75" customHeight="1">
      <c r="A74" s="520" t="s">
        <v>210</v>
      </c>
      <c r="B74" s="6"/>
      <c r="C74" s="6"/>
      <c r="D74" s="6"/>
      <c r="E74" s="6"/>
      <c r="F74" s="6"/>
      <c r="G74" s="6"/>
    </row>
    <row r="75" spans="1:7" ht="12.75" customHeight="1" thickBot="1">
      <c r="A75" s="528" t="s">
        <v>617</v>
      </c>
      <c r="B75" s="8"/>
      <c r="C75" s="8"/>
      <c r="D75" s="8"/>
      <c r="E75" s="8"/>
      <c r="F75" s="8"/>
      <c r="G75" s="8">
        <v>-8344.6</v>
      </c>
    </row>
    <row r="76" ht="4.5" customHeight="1"/>
    <row r="77" ht="12.75">
      <c r="A77" s="336" t="s">
        <v>239</v>
      </c>
    </row>
    <row r="79" spans="1:7" ht="16.5" customHeight="1">
      <c r="A79" s="337" t="s">
        <v>9</v>
      </c>
      <c r="B79" s="124"/>
      <c r="C79" s="124"/>
      <c r="D79" s="124"/>
      <c r="E79" s="124"/>
      <c r="F79" s="124"/>
      <c r="G79" s="124"/>
    </row>
    <row r="80" spans="1:7" ht="14.25" customHeight="1" thickBot="1">
      <c r="A80" s="332" t="s">
        <v>246</v>
      </c>
      <c r="B80" s="125"/>
      <c r="C80" s="126"/>
      <c r="D80" s="126"/>
      <c r="E80" s="126"/>
      <c r="F80" s="126"/>
      <c r="G80" s="127"/>
    </row>
    <row r="81" spans="1:7" ht="87.75" customHeight="1" thickBot="1">
      <c r="A81" s="333"/>
      <c r="B81" s="121" t="s">
        <v>533</v>
      </c>
      <c r="C81" s="121" t="s">
        <v>534</v>
      </c>
      <c r="D81" s="121" t="s">
        <v>576</v>
      </c>
      <c r="E81" s="121" t="s">
        <v>530</v>
      </c>
      <c r="F81" s="121" t="s">
        <v>577</v>
      </c>
      <c r="G81" s="121" t="s">
        <v>578</v>
      </c>
    </row>
    <row r="82" spans="1:7" ht="9" customHeight="1">
      <c r="A82" s="334"/>
      <c r="B82" s="88"/>
      <c r="C82" s="88"/>
      <c r="D82" s="88"/>
      <c r="E82" s="88"/>
      <c r="F82" s="88"/>
      <c r="G82" s="88"/>
    </row>
    <row r="83" spans="1:7" ht="12.75">
      <c r="A83" s="255">
        <v>2012</v>
      </c>
      <c r="B83" s="88"/>
      <c r="C83" s="88"/>
      <c r="D83" s="88"/>
      <c r="E83" s="88"/>
      <c r="F83" s="88"/>
      <c r="G83" s="506"/>
    </row>
    <row r="84" spans="1:7" ht="7.5" customHeight="1">
      <c r="A84" s="334"/>
      <c r="B84" s="87"/>
      <c r="C84" s="87"/>
      <c r="D84" s="87"/>
      <c r="E84" s="87"/>
      <c r="F84" s="87"/>
      <c r="G84" s="506"/>
    </row>
    <row r="85" spans="1:8" ht="12.75">
      <c r="A85" s="335" t="s">
        <v>223</v>
      </c>
      <c r="B85" s="9">
        <v>113164.4</v>
      </c>
      <c r="C85" s="9">
        <v>10883.4</v>
      </c>
      <c r="D85" s="9">
        <v>47040.9</v>
      </c>
      <c r="E85" s="9">
        <v>106360.5</v>
      </c>
      <c r="F85" s="9">
        <v>1821</v>
      </c>
      <c r="G85" s="60">
        <v>269723.3</v>
      </c>
      <c r="H85" s="86"/>
    </row>
    <row r="86" spans="2:7" ht="6.75" customHeight="1">
      <c r="B86" s="131"/>
      <c r="C86" s="132"/>
      <c r="D86" s="131"/>
      <c r="E86" s="132"/>
      <c r="F86" s="132"/>
      <c r="G86" s="132"/>
    </row>
    <row r="87" spans="1:8" ht="12.75">
      <c r="A87" s="519" t="s">
        <v>628</v>
      </c>
      <c r="H87" s="86"/>
    </row>
    <row r="88" spans="1:8" ht="12.75">
      <c r="A88" s="519" t="s">
        <v>630</v>
      </c>
      <c r="B88" s="6">
        <v>2793.8</v>
      </c>
      <c r="C88" s="6"/>
      <c r="D88" s="6">
        <v>400.4</v>
      </c>
      <c r="E88" s="6">
        <v>48512.3</v>
      </c>
      <c r="F88" s="6"/>
      <c r="G88" s="33">
        <v>51706.5</v>
      </c>
      <c r="H88" s="86"/>
    </row>
    <row r="89" spans="1:8" ht="12.75">
      <c r="A89" s="519" t="s">
        <v>186</v>
      </c>
      <c r="B89" s="6">
        <v>2712.4</v>
      </c>
      <c r="C89" s="6"/>
      <c r="D89" s="6"/>
      <c r="E89" s="6">
        <v>12.1</v>
      </c>
      <c r="F89" s="6"/>
      <c r="G89" s="6">
        <v>2724.5</v>
      </c>
      <c r="H89" s="86"/>
    </row>
    <row r="90" spans="1:8" ht="12.75">
      <c r="A90" s="519" t="s">
        <v>187</v>
      </c>
      <c r="B90" s="6">
        <v>31504.1</v>
      </c>
      <c r="C90" s="6"/>
      <c r="D90" s="6"/>
      <c r="E90" s="6">
        <v>5975.2</v>
      </c>
      <c r="F90" s="6"/>
      <c r="G90" s="6">
        <v>37479.3</v>
      </c>
      <c r="H90" s="86"/>
    </row>
    <row r="91" spans="1:8" ht="12.75">
      <c r="A91" s="519" t="s">
        <v>188</v>
      </c>
      <c r="B91" s="6"/>
      <c r="C91" s="6"/>
      <c r="D91" s="6"/>
      <c r="E91" s="6"/>
      <c r="F91" s="6"/>
      <c r="G91" s="6"/>
      <c r="H91" s="86"/>
    </row>
    <row r="92" spans="1:8" ht="12.75">
      <c r="A92" s="519" t="s">
        <v>233</v>
      </c>
      <c r="B92" s="86">
        <v>7962</v>
      </c>
      <c r="C92" s="86"/>
      <c r="D92" s="86"/>
      <c r="E92" s="86"/>
      <c r="F92" s="86"/>
      <c r="G92" s="6">
        <v>7962</v>
      </c>
      <c r="H92" s="86"/>
    </row>
    <row r="93" spans="1:8" ht="12.75">
      <c r="A93" s="519" t="s">
        <v>190</v>
      </c>
      <c r="B93" s="6"/>
      <c r="C93" s="6"/>
      <c r="D93" s="6"/>
      <c r="E93" s="6"/>
      <c r="F93" s="6"/>
      <c r="G93" s="6"/>
      <c r="H93" s="86"/>
    </row>
    <row r="94" spans="1:8" ht="12.75">
      <c r="A94" s="519" t="s">
        <v>234</v>
      </c>
      <c r="B94" s="6">
        <v>769.9</v>
      </c>
      <c r="C94" s="6"/>
      <c r="D94" s="6"/>
      <c r="E94" s="6"/>
      <c r="F94" s="6"/>
      <c r="G94" s="6">
        <v>769.9</v>
      </c>
      <c r="H94" s="86"/>
    </row>
    <row r="95" spans="1:8" ht="12.75">
      <c r="A95" s="519" t="s">
        <v>192</v>
      </c>
      <c r="B95" s="86">
        <v>17017.7</v>
      </c>
      <c r="C95" s="86"/>
      <c r="D95" s="86"/>
      <c r="E95" s="86">
        <v>3148.6</v>
      </c>
      <c r="F95" s="86"/>
      <c r="G95" s="6">
        <v>20166.3</v>
      </c>
      <c r="H95" s="86"/>
    </row>
    <row r="96" spans="1:8" ht="12.75">
      <c r="A96" s="519" t="s">
        <v>193</v>
      </c>
      <c r="B96" s="6"/>
      <c r="C96" s="6"/>
      <c r="D96" s="6"/>
      <c r="E96" s="6"/>
      <c r="F96" s="6"/>
      <c r="G96" s="6"/>
      <c r="H96" s="86"/>
    </row>
    <row r="97" spans="1:8" ht="12.75">
      <c r="A97" s="519" t="s">
        <v>235</v>
      </c>
      <c r="B97" s="6">
        <v>16179.1</v>
      </c>
      <c r="C97" s="6"/>
      <c r="D97" s="6"/>
      <c r="E97" s="6">
        <v>33214.5</v>
      </c>
      <c r="F97" s="6"/>
      <c r="G97" s="6">
        <v>49393.6</v>
      </c>
      <c r="H97" s="86"/>
    </row>
    <row r="98" spans="1:8" ht="12.75">
      <c r="A98" s="519" t="s">
        <v>195</v>
      </c>
      <c r="B98" s="6">
        <v>7390.1</v>
      </c>
      <c r="C98" s="6"/>
      <c r="D98" s="6"/>
      <c r="E98" s="6">
        <v>7261.3</v>
      </c>
      <c r="F98" s="6"/>
      <c r="G98" s="6">
        <v>14651.4</v>
      </c>
      <c r="H98" s="86"/>
    </row>
    <row r="99" spans="1:8" ht="12.75">
      <c r="A99" s="519" t="s">
        <v>629</v>
      </c>
      <c r="H99" s="86"/>
    </row>
    <row r="100" spans="1:8" ht="12.75">
      <c r="A100" s="519" t="s">
        <v>631</v>
      </c>
      <c r="B100" s="6">
        <v>3510.3</v>
      </c>
      <c r="C100" s="6"/>
      <c r="D100" s="6"/>
      <c r="E100" s="6">
        <v>773.7</v>
      </c>
      <c r="F100" s="6"/>
      <c r="G100" s="6">
        <v>4284</v>
      </c>
      <c r="H100" s="86"/>
    </row>
    <row r="101" spans="1:8" ht="12.75">
      <c r="A101" s="519" t="s">
        <v>197</v>
      </c>
      <c r="B101" s="86">
        <v>14374.4</v>
      </c>
      <c r="C101" s="86"/>
      <c r="D101" s="86">
        <v>407.7</v>
      </c>
      <c r="E101" s="86">
        <v>174.2</v>
      </c>
      <c r="F101" s="86"/>
      <c r="G101" s="6">
        <v>14956.3</v>
      </c>
      <c r="H101" s="86"/>
    </row>
    <row r="102" spans="1:8" ht="12.75">
      <c r="A102" s="519" t="s">
        <v>198</v>
      </c>
      <c r="B102" s="6"/>
      <c r="C102" s="6">
        <v>10883.4</v>
      </c>
      <c r="D102" s="6">
        <v>482.2</v>
      </c>
      <c r="E102" s="6"/>
      <c r="F102" s="6"/>
      <c r="G102" s="6">
        <v>11365.6</v>
      </c>
      <c r="H102" s="86"/>
    </row>
    <row r="103" spans="1:8" ht="12.75">
      <c r="A103" s="519" t="s">
        <v>199</v>
      </c>
      <c r="B103" s="6">
        <v>2625.9</v>
      </c>
      <c r="C103" s="6"/>
      <c r="D103" s="6">
        <v>283.1</v>
      </c>
      <c r="E103" s="6">
        <v>4250.5</v>
      </c>
      <c r="F103" s="6">
        <v>103</v>
      </c>
      <c r="G103" s="6">
        <v>7262.5</v>
      </c>
      <c r="H103" s="86"/>
    </row>
    <row r="104" spans="1:8" ht="12.75">
      <c r="A104" s="519" t="s">
        <v>200</v>
      </c>
      <c r="B104" s="6">
        <v>3619.8</v>
      </c>
      <c r="C104" s="6"/>
      <c r="D104" s="6">
        <v>1170.6</v>
      </c>
      <c r="E104" s="6">
        <v>403.9</v>
      </c>
      <c r="F104" s="6"/>
      <c r="G104" s="6">
        <v>5194.3</v>
      </c>
      <c r="H104" s="86"/>
    </row>
    <row r="105" spans="1:8" ht="12.75">
      <c r="A105" s="519" t="s">
        <v>201</v>
      </c>
      <c r="B105" s="6">
        <v>1081.3</v>
      </c>
      <c r="C105" s="6"/>
      <c r="D105" s="6">
        <v>13.2</v>
      </c>
      <c r="E105" s="6">
        <v>140.7</v>
      </c>
      <c r="F105" s="6"/>
      <c r="G105" s="6">
        <v>1235.2</v>
      </c>
      <c r="H105" s="86"/>
    </row>
    <row r="106" spans="1:8" ht="12.75">
      <c r="A106" s="519" t="s">
        <v>202</v>
      </c>
      <c r="B106" s="6"/>
      <c r="C106" s="6"/>
      <c r="D106" s="6"/>
      <c r="E106" s="6"/>
      <c r="F106" s="6"/>
      <c r="G106" s="6"/>
      <c r="H106" s="86"/>
    </row>
    <row r="107" spans="1:7" ht="12.75">
      <c r="A107" s="519" t="s">
        <v>236</v>
      </c>
      <c r="B107" s="86"/>
      <c r="C107" s="86"/>
      <c r="D107" s="71">
        <v>15875.4</v>
      </c>
      <c r="E107" s="33"/>
      <c r="F107" s="71"/>
      <c r="G107" s="6">
        <v>15875.4</v>
      </c>
    </row>
    <row r="108" spans="1:7" ht="12.75">
      <c r="A108" s="519" t="s">
        <v>204</v>
      </c>
      <c r="B108" s="6">
        <v>921.5</v>
      </c>
      <c r="C108" s="6"/>
      <c r="D108" s="6">
        <v>17187.9</v>
      </c>
      <c r="E108" s="6">
        <v>278.8</v>
      </c>
      <c r="F108" s="6">
        <v>201.5</v>
      </c>
      <c r="G108" s="6">
        <v>18589.7</v>
      </c>
    </row>
    <row r="109" spans="1:7" ht="12.75">
      <c r="A109" s="519" t="s">
        <v>527</v>
      </c>
      <c r="B109" s="6">
        <v>261.3</v>
      </c>
      <c r="C109" s="6"/>
      <c r="D109" s="6">
        <v>9848.4</v>
      </c>
      <c r="E109" s="6">
        <v>300</v>
      </c>
      <c r="F109" s="6">
        <v>133.2</v>
      </c>
      <c r="G109" s="6">
        <v>10542.9</v>
      </c>
    </row>
    <row r="110" spans="1:7" ht="12.75">
      <c r="A110" s="519" t="s">
        <v>528</v>
      </c>
      <c r="B110" s="6"/>
      <c r="C110" s="6"/>
      <c r="D110" s="6"/>
      <c r="E110" s="6"/>
      <c r="F110" s="6"/>
      <c r="G110" s="6"/>
    </row>
    <row r="111" spans="1:7" ht="12.75">
      <c r="A111" s="519" t="s">
        <v>206</v>
      </c>
      <c r="B111" s="6">
        <v>256.5</v>
      </c>
      <c r="C111" s="6"/>
      <c r="D111" s="6">
        <v>1372</v>
      </c>
      <c r="E111" s="6">
        <v>155.8</v>
      </c>
      <c r="F111" s="6">
        <v>0</v>
      </c>
      <c r="G111" s="6">
        <v>1784.3</v>
      </c>
    </row>
    <row r="112" spans="1:7" ht="12.75">
      <c r="A112" s="519" t="s">
        <v>207</v>
      </c>
      <c r="B112" s="6">
        <v>184.3</v>
      </c>
      <c r="C112" s="6"/>
      <c r="D112" s="6">
        <v>0</v>
      </c>
      <c r="E112" s="6">
        <v>1758.9</v>
      </c>
      <c r="F112" s="6">
        <v>1383.3</v>
      </c>
      <c r="G112" s="6">
        <v>3326.5</v>
      </c>
    </row>
    <row r="113" spans="1:7" ht="12.75">
      <c r="A113" s="520" t="s">
        <v>210</v>
      </c>
      <c r="B113" s="6"/>
      <c r="C113" s="6"/>
      <c r="D113" s="6"/>
      <c r="E113" s="6"/>
      <c r="F113" s="6"/>
      <c r="G113" s="86"/>
    </row>
    <row r="114" spans="1:7" ht="13.5" thickBot="1">
      <c r="A114" s="528" t="s">
        <v>618</v>
      </c>
      <c r="B114" s="8"/>
      <c r="C114" s="8"/>
      <c r="D114" s="8"/>
      <c r="E114" s="8"/>
      <c r="F114" s="8"/>
      <c r="G114" s="8">
        <v>-9546.9</v>
      </c>
    </row>
    <row r="115" ht="12.75">
      <c r="A115" s="336" t="s">
        <v>239</v>
      </c>
    </row>
    <row r="117" spans="1:7" ht="18.75" customHeight="1">
      <c r="A117" s="337" t="s">
        <v>9</v>
      </c>
      <c r="B117" s="124"/>
      <c r="C117" s="124"/>
      <c r="D117" s="124"/>
      <c r="E117" s="124"/>
      <c r="F117" s="124"/>
      <c r="G117" s="124"/>
    </row>
    <row r="118" spans="1:7" ht="15.75" customHeight="1" thickBot="1">
      <c r="A118" s="332" t="s">
        <v>246</v>
      </c>
      <c r="B118" s="125"/>
      <c r="C118" s="126"/>
      <c r="D118" s="126"/>
      <c r="E118" s="126"/>
      <c r="F118" s="126"/>
      <c r="G118" s="127"/>
    </row>
    <row r="119" spans="1:7" ht="87.75" customHeight="1" thickBot="1">
      <c r="A119" s="333"/>
      <c r="B119" s="121" t="s">
        <v>533</v>
      </c>
      <c r="C119" s="121" t="s">
        <v>534</v>
      </c>
      <c r="D119" s="121" t="s">
        <v>576</v>
      </c>
      <c r="E119" s="121" t="s">
        <v>530</v>
      </c>
      <c r="F119" s="121" t="s">
        <v>577</v>
      </c>
      <c r="G119" s="121" t="s">
        <v>578</v>
      </c>
    </row>
    <row r="120" spans="1:7" ht="8.25" customHeight="1">
      <c r="A120" s="334"/>
      <c r="B120" s="240"/>
      <c r="C120" s="88"/>
      <c r="D120" s="240"/>
      <c r="E120" s="240"/>
      <c r="F120" s="240"/>
      <c r="G120" s="88"/>
    </row>
    <row r="121" spans="1:7" ht="12.75">
      <c r="A121" s="255">
        <v>2013</v>
      </c>
      <c r="B121" s="240"/>
      <c r="C121" s="88"/>
      <c r="D121" s="240"/>
      <c r="E121" s="240"/>
      <c r="F121" s="240"/>
      <c r="G121" s="89"/>
    </row>
    <row r="122" spans="1:7" ht="9" customHeight="1">
      <c r="A122" s="334"/>
      <c r="B122" s="241"/>
      <c r="C122" s="89"/>
      <c r="D122" s="241"/>
      <c r="E122" s="241"/>
      <c r="F122" s="241"/>
      <c r="G122" s="89"/>
    </row>
    <row r="123" spans="1:8" ht="12.75">
      <c r="A123" s="335" t="s">
        <v>223</v>
      </c>
      <c r="B123" s="60">
        <v>136568.6</v>
      </c>
      <c r="C123" s="60">
        <v>12891.8</v>
      </c>
      <c r="D123" s="60">
        <v>49814.2</v>
      </c>
      <c r="E123" s="60">
        <v>115368</v>
      </c>
      <c r="F123" s="60">
        <v>1977.4</v>
      </c>
      <c r="G123" s="60">
        <v>305879.3</v>
      </c>
      <c r="H123" s="86"/>
    </row>
    <row r="124" spans="2:7" ht="8.25" customHeight="1">
      <c r="B124" s="33"/>
      <c r="C124" s="33"/>
      <c r="D124" s="33"/>
      <c r="E124" s="33"/>
      <c r="F124" s="33"/>
      <c r="G124" s="33"/>
    </row>
    <row r="125" spans="1:8" ht="12.75">
      <c r="A125" s="519" t="s">
        <v>628</v>
      </c>
      <c r="H125" s="86"/>
    </row>
    <row r="126" spans="1:8" ht="12.75">
      <c r="A126" s="519" t="s">
        <v>630</v>
      </c>
      <c r="B126" s="33">
        <v>3060.3</v>
      </c>
      <c r="C126" s="33"/>
      <c r="D126" s="33">
        <v>407.9</v>
      </c>
      <c r="E126" s="33">
        <v>48539.4</v>
      </c>
      <c r="F126" s="33"/>
      <c r="G126" s="33">
        <v>52007.6</v>
      </c>
      <c r="H126" s="86"/>
    </row>
    <row r="127" spans="1:8" ht="12.75">
      <c r="A127" s="519" t="s">
        <v>186</v>
      </c>
      <c r="B127" s="33">
        <v>2536.5</v>
      </c>
      <c r="C127" s="33"/>
      <c r="D127" s="33"/>
      <c r="E127" s="33">
        <v>9.7</v>
      </c>
      <c r="F127" s="33"/>
      <c r="G127" s="33">
        <v>2546.2</v>
      </c>
      <c r="H127" s="86"/>
    </row>
    <row r="128" spans="1:8" ht="12.75">
      <c r="A128" s="519" t="s">
        <v>187</v>
      </c>
      <c r="B128" s="33">
        <v>49145.9</v>
      </c>
      <c r="C128" s="33"/>
      <c r="D128" s="33"/>
      <c r="E128" s="33">
        <v>6877.3</v>
      </c>
      <c r="F128" s="33"/>
      <c r="G128" s="33">
        <v>56023.2</v>
      </c>
      <c r="H128" s="86"/>
    </row>
    <row r="129" spans="1:8" ht="12.75">
      <c r="A129" s="519" t="s">
        <v>188</v>
      </c>
      <c r="B129" s="33"/>
      <c r="C129" s="33"/>
      <c r="D129" s="33"/>
      <c r="E129" s="33"/>
      <c r="F129" s="33"/>
      <c r="G129" s="33"/>
      <c r="H129" s="86"/>
    </row>
    <row r="130" spans="1:8" ht="12.75">
      <c r="A130" s="519" t="s">
        <v>233</v>
      </c>
      <c r="B130" s="33">
        <v>6239.3</v>
      </c>
      <c r="C130" s="33"/>
      <c r="D130" s="33"/>
      <c r="E130" s="33"/>
      <c r="F130" s="33"/>
      <c r="G130" s="33">
        <v>6239.3</v>
      </c>
      <c r="H130" s="86"/>
    </row>
    <row r="131" spans="1:8" ht="12.75">
      <c r="A131" s="519" t="s">
        <v>190</v>
      </c>
      <c r="B131" s="33"/>
      <c r="C131" s="33"/>
      <c r="D131" s="33"/>
      <c r="E131" s="33"/>
      <c r="F131" s="33"/>
      <c r="G131" s="33"/>
      <c r="H131" s="86"/>
    </row>
    <row r="132" spans="1:8" ht="12.75">
      <c r="A132" s="519" t="s">
        <v>234</v>
      </c>
      <c r="B132" s="33">
        <v>992.5</v>
      </c>
      <c r="C132" s="33"/>
      <c r="D132" s="33"/>
      <c r="E132" s="33">
        <v>0.3</v>
      </c>
      <c r="F132" s="33"/>
      <c r="G132" s="33">
        <v>992.8</v>
      </c>
      <c r="H132" s="86"/>
    </row>
    <row r="133" spans="1:8" ht="12.75">
      <c r="A133" s="519" t="s">
        <v>192</v>
      </c>
      <c r="B133" s="33">
        <v>18349.3</v>
      </c>
      <c r="C133" s="33"/>
      <c r="D133" s="33"/>
      <c r="E133" s="33">
        <v>4117.2</v>
      </c>
      <c r="F133" s="33"/>
      <c r="G133" s="33">
        <v>22466.5</v>
      </c>
      <c r="H133" s="86"/>
    </row>
    <row r="134" spans="1:8" ht="12.75">
      <c r="A134" s="519" t="s">
        <v>193</v>
      </c>
      <c r="B134" s="33"/>
      <c r="C134" s="33"/>
      <c r="D134" s="33"/>
      <c r="E134" s="33"/>
      <c r="F134" s="33"/>
      <c r="G134" s="33"/>
      <c r="H134" s="86"/>
    </row>
    <row r="135" spans="1:8" ht="12.75">
      <c r="A135" s="519" t="s">
        <v>235</v>
      </c>
      <c r="B135" s="33">
        <v>20352.6</v>
      </c>
      <c r="C135" s="33"/>
      <c r="D135" s="33"/>
      <c r="E135" s="33">
        <v>38322.6</v>
      </c>
      <c r="F135" s="33"/>
      <c r="G135" s="33">
        <v>58675.2</v>
      </c>
      <c r="H135" s="86"/>
    </row>
    <row r="136" spans="1:8" ht="12.75">
      <c r="A136" s="519" t="s">
        <v>195</v>
      </c>
      <c r="B136" s="33">
        <v>7965.5</v>
      </c>
      <c r="C136" s="33"/>
      <c r="D136" s="33"/>
      <c r="E136" s="33">
        <v>5951.3</v>
      </c>
      <c r="F136" s="33"/>
      <c r="G136" s="33">
        <v>13916.8</v>
      </c>
      <c r="H136" s="86"/>
    </row>
    <row r="137" spans="1:8" ht="12.75">
      <c r="A137" s="519" t="s">
        <v>629</v>
      </c>
      <c r="H137" s="86"/>
    </row>
    <row r="138" spans="1:8" ht="12.75">
      <c r="A138" s="519" t="s">
        <v>631</v>
      </c>
      <c r="B138" s="33">
        <v>3394</v>
      </c>
      <c r="C138" s="33"/>
      <c r="D138" s="33"/>
      <c r="E138" s="33">
        <v>2265.8</v>
      </c>
      <c r="F138" s="33"/>
      <c r="G138" s="33">
        <v>5659.8</v>
      </c>
      <c r="H138" s="86"/>
    </row>
    <row r="139" spans="1:8" ht="12.75">
      <c r="A139" s="519" t="s">
        <v>197</v>
      </c>
      <c r="B139" s="33">
        <v>15076.6</v>
      </c>
      <c r="C139" s="33"/>
      <c r="D139" s="33">
        <v>337.2</v>
      </c>
      <c r="E139" s="33">
        <v>326.7</v>
      </c>
      <c r="F139" s="33"/>
      <c r="G139" s="33">
        <v>15740.5</v>
      </c>
      <c r="H139" s="86"/>
    </row>
    <row r="140" spans="1:8" ht="12.75">
      <c r="A140" s="519" t="s">
        <v>198</v>
      </c>
      <c r="B140" s="33"/>
      <c r="C140" s="33">
        <v>12891.8</v>
      </c>
      <c r="D140" s="33">
        <v>530.3</v>
      </c>
      <c r="E140" s="33"/>
      <c r="F140" s="33"/>
      <c r="G140" s="33">
        <v>13422.1</v>
      </c>
      <c r="H140" s="86"/>
    </row>
    <row r="141" spans="1:8" ht="12.75">
      <c r="A141" s="519" t="s">
        <v>199</v>
      </c>
      <c r="B141" s="33">
        <v>2896.9</v>
      </c>
      <c r="C141" s="33"/>
      <c r="D141" s="33">
        <v>359.5</v>
      </c>
      <c r="E141" s="33">
        <v>4959</v>
      </c>
      <c r="F141" s="33">
        <v>102.8</v>
      </c>
      <c r="G141" s="33">
        <v>8318.2</v>
      </c>
      <c r="H141" s="86"/>
    </row>
    <row r="142" spans="1:8" ht="12.75">
      <c r="A142" s="519" t="s">
        <v>200</v>
      </c>
      <c r="B142" s="33">
        <v>3380.6</v>
      </c>
      <c r="C142" s="33"/>
      <c r="D142" s="33">
        <v>1156.6</v>
      </c>
      <c r="E142" s="33">
        <v>666.5</v>
      </c>
      <c r="F142" s="33"/>
      <c r="G142" s="33">
        <v>5203.7</v>
      </c>
      <c r="H142" s="86"/>
    </row>
    <row r="143" spans="1:8" ht="12.75">
      <c r="A143" s="519" t="s">
        <v>201</v>
      </c>
      <c r="B143" s="33">
        <v>1374.1</v>
      </c>
      <c r="C143" s="33"/>
      <c r="D143" s="33">
        <v>34.6</v>
      </c>
      <c r="E143" s="33">
        <v>182.8</v>
      </c>
      <c r="F143" s="33"/>
      <c r="G143" s="33">
        <v>1591.5</v>
      </c>
      <c r="H143" s="86"/>
    </row>
    <row r="144" spans="1:8" ht="12.75">
      <c r="A144" s="519" t="s">
        <v>202</v>
      </c>
      <c r="B144" s="33"/>
      <c r="C144" s="33"/>
      <c r="D144" s="33"/>
      <c r="E144" s="33"/>
      <c r="F144" s="33"/>
      <c r="G144" s="33"/>
      <c r="H144" s="86"/>
    </row>
    <row r="145" spans="1:7" ht="12.75">
      <c r="A145" s="519" t="s">
        <v>236</v>
      </c>
      <c r="B145" s="33"/>
      <c r="C145" s="33"/>
      <c r="D145" s="33">
        <v>17761.2</v>
      </c>
      <c r="E145" s="33"/>
      <c r="F145" s="33"/>
      <c r="G145" s="33">
        <v>17761.2</v>
      </c>
    </row>
    <row r="146" spans="1:7" ht="12.75">
      <c r="A146" s="519" t="s">
        <v>204</v>
      </c>
      <c r="B146" s="33">
        <v>1047.9</v>
      </c>
      <c r="C146" s="33"/>
      <c r="D146" s="33">
        <v>17343.9</v>
      </c>
      <c r="E146" s="33">
        <v>267.4</v>
      </c>
      <c r="F146" s="33">
        <v>209.4</v>
      </c>
      <c r="G146" s="33">
        <v>18868.6</v>
      </c>
    </row>
    <row r="147" spans="1:7" ht="12.75">
      <c r="A147" s="519" t="s">
        <v>527</v>
      </c>
      <c r="B147" s="33">
        <v>359.1</v>
      </c>
      <c r="C147" s="33"/>
      <c r="D147" s="33">
        <v>10275</v>
      </c>
      <c r="E147" s="33">
        <v>328.5</v>
      </c>
      <c r="F147" s="33">
        <v>146.6</v>
      </c>
      <c r="G147" s="33">
        <v>11109.2</v>
      </c>
    </row>
    <row r="148" spans="1:7" ht="12.75">
      <c r="A148" s="519" t="s">
        <v>528</v>
      </c>
      <c r="B148" s="33"/>
      <c r="C148" s="33"/>
      <c r="D148" s="33"/>
      <c r="E148" s="33"/>
      <c r="F148" s="33"/>
      <c r="G148" s="33"/>
    </row>
    <row r="149" spans="1:7" ht="12.75">
      <c r="A149" s="519" t="s">
        <v>206</v>
      </c>
      <c r="B149" s="33">
        <v>315.7</v>
      </c>
      <c r="C149" s="33"/>
      <c r="D149" s="33">
        <v>1528.7</v>
      </c>
      <c r="E149" s="33">
        <v>278.7</v>
      </c>
      <c r="F149" s="33">
        <v>0.1</v>
      </c>
      <c r="G149" s="33">
        <v>2123.2</v>
      </c>
    </row>
    <row r="150" spans="1:7" ht="12.75">
      <c r="A150" s="519" t="s">
        <v>207</v>
      </c>
      <c r="B150" s="33">
        <v>81.8</v>
      </c>
      <c r="C150" s="33"/>
      <c r="D150" s="33">
        <v>79.3</v>
      </c>
      <c r="E150" s="33">
        <v>2274.8</v>
      </c>
      <c r="F150" s="33">
        <v>1518.5</v>
      </c>
      <c r="G150" s="33">
        <v>3954.4</v>
      </c>
    </row>
    <row r="151" spans="1:7" ht="12.75">
      <c r="A151" s="520" t="s">
        <v>210</v>
      </c>
      <c r="B151" s="33"/>
      <c r="C151" s="33"/>
      <c r="D151" s="33"/>
      <c r="E151" s="33"/>
      <c r="F151" s="33"/>
      <c r="G151" s="33"/>
    </row>
    <row r="152" spans="1:7" ht="13.5" thickBot="1">
      <c r="A152" s="528" t="s">
        <v>237</v>
      </c>
      <c r="B152" s="207"/>
      <c r="C152" s="207"/>
      <c r="D152" s="207"/>
      <c r="E152" s="207"/>
      <c r="F152" s="207"/>
      <c r="G152" s="207">
        <v>-10740.7</v>
      </c>
    </row>
    <row r="153" ht="6.75" customHeight="1"/>
    <row r="154" ht="12.75">
      <c r="A154" s="336" t="s">
        <v>240</v>
      </c>
    </row>
    <row r="156" spans="1:7" ht="16.5" customHeight="1">
      <c r="A156" s="337" t="s">
        <v>9</v>
      </c>
      <c r="B156" s="124"/>
      <c r="C156" s="124"/>
      <c r="D156" s="124"/>
      <c r="E156" s="124"/>
      <c r="F156" s="124"/>
      <c r="G156" s="124"/>
    </row>
    <row r="157" spans="1:7" ht="15.75" customHeight="1" thickBot="1">
      <c r="A157" s="332" t="s">
        <v>246</v>
      </c>
      <c r="B157" s="125"/>
      <c r="C157" s="126"/>
      <c r="D157" s="126"/>
      <c r="E157" s="126"/>
      <c r="F157" s="126"/>
      <c r="G157" s="127"/>
    </row>
    <row r="158" spans="1:7" ht="87" customHeight="1" thickBot="1">
      <c r="A158" s="333"/>
      <c r="B158" s="121" t="s">
        <v>533</v>
      </c>
      <c r="C158" s="121" t="s">
        <v>534</v>
      </c>
      <c r="D158" s="121" t="s">
        <v>576</v>
      </c>
      <c r="E158" s="121" t="s">
        <v>530</v>
      </c>
      <c r="F158" s="121" t="s">
        <v>577</v>
      </c>
      <c r="G158" s="121" t="s">
        <v>578</v>
      </c>
    </row>
    <row r="159" spans="1:7" ht="12.75">
      <c r="A159" s="334"/>
      <c r="B159" s="240"/>
      <c r="C159" s="88"/>
      <c r="D159" s="240"/>
      <c r="E159" s="240"/>
      <c r="F159" s="240"/>
      <c r="G159" s="88"/>
    </row>
    <row r="160" spans="1:7" ht="12.75">
      <c r="A160" s="255">
        <v>2014</v>
      </c>
      <c r="B160" s="240"/>
      <c r="C160" s="88"/>
      <c r="D160" s="240"/>
      <c r="E160" s="240"/>
      <c r="F160" s="240"/>
      <c r="G160" s="89"/>
    </row>
    <row r="161" spans="1:7" ht="12.75">
      <c r="A161" s="334"/>
      <c r="B161" s="241"/>
      <c r="C161" s="89"/>
      <c r="D161" s="241"/>
      <c r="E161" s="241"/>
      <c r="F161" s="241"/>
      <c r="G161" s="89"/>
    </row>
    <row r="162" spans="1:8" ht="12.75">
      <c r="A162" s="335" t="s">
        <v>223</v>
      </c>
      <c r="B162" s="60">
        <v>141856.9</v>
      </c>
      <c r="C162" s="60">
        <v>14966</v>
      </c>
      <c r="D162" s="60">
        <v>54506.5</v>
      </c>
      <c r="E162" s="60">
        <v>144191.7</v>
      </c>
      <c r="F162" s="60">
        <v>1973.4</v>
      </c>
      <c r="G162" s="60">
        <f>SUM(B162:F162)+G191</f>
        <v>344762.9</v>
      </c>
      <c r="H162" s="86"/>
    </row>
    <row r="163" spans="2:7" ht="12.75">
      <c r="B163" s="33"/>
      <c r="C163" s="33"/>
      <c r="D163" s="33"/>
      <c r="E163" s="33"/>
      <c r="F163" s="33"/>
      <c r="G163" s="33"/>
    </row>
    <row r="164" spans="1:8" ht="12.75">
      <c r="A164" s="519" t="s">
        <v>628</v>
      </c>
      <c r="H164" s="86"/>
    </row>
    <row r="165" spans="1:8" ht="12.75">
      <c r="A165" s="519" t="s">
        <v>630</v>
      </c>
      <c r="B165" s="33">
        <v>2719.5</v>
      </c>
      <c r="C165" s="33"/>
      <c r="D165" s="33">
        <v>924.1</v>
      </c>
      <c r="E165" s="33">
        <v>55333.2</v>
      </c>
      <c r="F165" s="33"/>
      <c r="G165" s="33">
        <f>SUM(B165:F165)</f>
        <v>58976.8</v>
      </c>
      <c r="H165" s="86"/>
    </row>
    <row r="166" spans="1:8" ht="12.75">
      <c r="A166" s="519" t="s">
        <v>186</v>
      </c>
      <c r="B166" s="33">
        <v>2601.9</v>
      </c>
      <c r="C166" s="33"/>
      <c r="D166" s="33"/>
      <c r="E166" s="484">
        <v>14.7</v>
      </c>
      <c r="F166" s="33"/>
      <c r="G166" s="33">
        <f aca="true" t="shared" si="0" ref="G166:G180">SUM(B166:F166)</f>
        <v>2616.6</v>
      </c>
      <c r="H166" s="86"/>
    </row>
    <row r="167" spans="1:8" ht="12.75">
      <c r="A167" s="519" t="s">
        <v>187</v>
      </c>
      <c r="B167" s="33">
        <v>49146.9</v>
      </c>
      <c r="C167" s="33"/>
      <c r="D167" s="33"/>
      <c r="E167" s="33">
        <v>5652.8</v>
      </c>
      <c r="F167" s="33"/>
      <c r="G167" s="33">
        <f t="shared" si="0"/>
        <v>54799.7</v>
      </c>
      <c r="H167" s="86"/>
    </row>
    <row r="168" spans="1:8" ht="12.75">
      <c r="A168" s="519" t="s">
        <v>188</v>
      </c>
      <c r="B168" s="33"/>
      <c r="C168" s="33"/>
      <c r="D168" s="33"/>
      <c r="E168" s="33"/>
      <c r="F168" s="33"/>
      <c r="G168" s="33"/>
      <c r="H168" s="86"/>
    </row>
    <row r="169" spans="1:8" ht="12.75">
      <c r="A169" s="519" t="s">
        <v>233</v>
      </c>
      <c r="B169" s="33">
        <v>7485.3</v>
      </c>
      <c r="C169" s="33"/>
      <c r="D169" s="33"/>
      <c r="E169" s="33"/>
      <c r="F169" s="33"/>
      <c r="G169" s="33">
        <f t="shared" si="0"/>
        <v>7485.3</v>
      </c>
      <c r="H169" s="86"/>
    </row>
    <row r="170" spans="1:8" ht="12.75">
      <c r="A170" s="519" t="s">
        <v>190</v>
      </c>
      <c r="B170" s="33"/>
      <c r="C170" s="33"/>
      <c r="D170" s="33"/>
      <c r="E170" s="33"/>
      <c r="F170" s="33"/>
      <c r="G170" s="33"/>
      <c r="H170" s="86"/>
    </row>
    <row r="171" spans="1:8" ht="12.75">
      <c r="A171" s="519" t="s">
        <v>234</v>
      </c>
      <c r="B171" s="33">
        <v>1035.8</v>
      </c>
      <c r="C171" s="33"/>
      <c r="D171" s="33"/>
      <c r="E171" s="33">
        <v>1</v>
      </c>
      <c r="F171" s="33"/>
      <c r="G171" s="33">
        <f t="shared" si="0"/>
        <v>1036.8</v>
      </c>
      <c r="H171" s="86"/>
    </row>
    <row r="172" spans="1:8" ht="12.75">
      <c r="A172" s="519" t="s">
        <v>192</v>
      </c>
      <c r="B172" s="33">
        <v>24246.4</v>
      </c>
      <c r="C172" s="33"/>
      <c r="D172" s="33"/>
      <c r="E172" s="33">
        <v>5533.9</v>
      </c>
      <c r="F172" s="33"/>
      <c r="G172" s="33">
        <f t="shared" si="0"/>
        <v>29780.3</v>
      </c>
      <c r="H172" s="86"/>
    </row>
    <row r="173" spans="1:8" ht="12.75">
      <c r="A173" s="519" t="s">
        <v>193</v>
      </c>
      <c r="B173" s="33"/>
      <c r="C173" s="33"/>
      <c r="D173" s="33"/>
      <c r="E173" s="33"/>
      <c r="F173" s="33"/>
      <c r="G173" s="33"/>
      <c r="H173" s="86"/>
    </row>
    <row r="174" spans="1:8" ht="12.75">
      <c r="A174" s="519" t="s">
        <v>235</v>
      </c>
      <c r="B174" s="33">
        <v>13926.9</v>
      </c>
      <c r="C174" s="33"/>
      <c r="D174" s="33"/>
      <c r="E174" s="33">
        <v>57256.2</v>
      </c>
      <c r="F174" s="33"/>
      <c r="G174" s="33">
        <f t="shared" si="0"/>
        <v>71183.1</v>
      </c>
      <c r="H174" s="86"/>
    </row>
    <row r="175" spans="1:8" ht="12.75">
      <c r="A175" s="519" t="s">
        <v>195</v>
      </c>
      <c r="B175" s="33">
        <v>7813.1</v>
      </c>
      <c r="C175" s="33"/>
      <c r="D175" s="33"/>
      <c r="E175" s="33">
        <v>7149.2</v>
      </c>
      <c r="F175" s="33"/>
      <c r="G175" s="33">
        <f t="shared" si="0"/>
        <v>14962.3</v>
      </c>
      <c r="H175" s="86"/>
    </row>
    <row r="176" spans="1:8" ht="12.75">
      <c r="A176" s="519" t="s">
        <v>629</v>
      </c>
      <c r="H176" s="86"/>
    </row>
    <row r="177" spans="1:8" ht="12.75">
      <c r="A177" s="519" t="s">
        <v>631</v>
      </c>
      <c r="B177" s="33">
        <v>4224.9</v>
      </c>
      <c r="C177" s="33"/>
      <c r="D177" s="33"/>
      <c r="E177" s="33">
        <v>3023.1</v>
      </c>
      <c r="F177" s="33"/>
      <c r="G177" s="33">
        <f>SUM(B177:F177)</f>
        <v>7248</v>
      </c>
      <c r="H177" s="86"/>
    </row>
    <row r="178" spans="1:8" ht="12.75">
      <c r="A178" s="519" t="s">
        <v>197</v>
      </c>
      <c r="B178" s="33">
        <v>16622.2</v>
      </c>
      <c r="C178" s="33"/>
      <c r="D178" s="33">
        <v>306</v>
      </c>
      <c r="E178" s="33">
        <v>229.4</v>
      </c>
      <c r="F178" s="33"/>
      <c r="G178" s="33">
        <f t="shared" si="0"/>
        <v>17157.6</v>
      </c>
      <c r="H178" s="86"/>
    </row>
    <row r="179" spans="1:8" ht="12.75">
      <c r="A179" s="519" t="s">
        <v>198</v>
      </c>
      <c r="B179" s="33"/>
      <c r="C179" s="33">
        <v>14966</v>
      </c>
      <c r="D179" s="33">
        <v>627</v>
      </c>
      <c r="E179" s="33"/>
      <c r="F179" s="33"/>
      <c r="G179" s="33">
        <f t="shared" si="0"/>
        <v>15593</v>
      </c>
      <c r="H179" s="86"/>
    </row>
    <row r="180" spans="1:8" ht="12.75">
      <c r="A180" s="519" t="s">
        <v>199</v>
      </c>
      <c r="B180" s="33">
        <v>3589.8</v>
      </c>
      <c r="C180" s="33"/>
      <c r="D180" s="33">
        <v>467.2</v>
      </c>
      <c r="E180" s="33">
        <v>5691.9</v>
      </c>
      <c r="F180" s="33">
        <v>114.1</v>
      </c>
      <c r="G180" s="33">
        <f t="shared" si="0"/>
        <v>9863</v>
      </c>
      <c r="H180" s="86"/>
    </row>
    <row r="181" spans="1:8" ht="12.75">
      <c r="A181" s="519" t="s">
        <v>200</v>
      </c>
      <c r="B181" s="33">
        <v>4822.9</v>
      </c>
      <c r="C181" s="33"/>
      <c r="D181" s="33">
        <v>1416.9</v>
      </c>
      <c r="E181" s="33">
        <v>506.2</v>
      </c>
      <c r="F181" s="33"/>
      <c r="G181" s="33">
        <f>SUM(B181:F181)</f>
        <v>6746</v>
      </c>
      <c r="H181" s="86"/>
    </row>
    <row r="182" spans="1:8" ht="12.75">
      <c r="A182" s="519" t="s">
        <v>201</v>
      </c>
      <c r="B182" s="33">
        <v>1517.2</v>
      </c>
      <c r="C182" s="33"/>
      <c r="D182" s="33">
        <v>69.8</v>
      </c>
      <c r="E182" s="33">
        <v>358.1</v>
      </c>
      <c r="F182" s="33">
        <v>0.1</v>
      </c>
      <c r="G182" s="33">
        <v>1945.2</v>
      </c>
      <c r="H182" s="86"/>
    </row>
    <row r="183" spans="1:8" ht="12.75">
      <c r="A183" s="519" t="s">
        <v>202</v>
      </c>
      <c r="H183" s="86"/>
    </row>
    <row r="184" spans="1:7" ht="12.75">
      <c r="A184" s="519" t="s">
        <v>236</v>
      </c>
      <c r="B184" s="33"/>
      <c r="C184" s="33"/>
      <c r="D184" s="33">
        <v>21053.7</v>
      </c>
      <c r="E184" s="33"/>
      <c r="F184" s="33"/>
      <c r="G184" s="33">
        <v>21053.7</v>
      </c>
    </row>
    <row r="185" spans="1:7" ht="12.75">
      <c r="A185" s="519" t="s">
        <v>204</v>
      </c>
      <c r="B185" s="33">
        <v>1187.2</v>
      </c>
      <c r="C185" s="33"/>
      <c r="D185" s="33">
        <v>18002</v>
      </c>
      <c r="E185" s="33">
        <v>290.2</v>
      </c>
      <c r="F185" s="33">
        <v>249.8</v>
      </c>
      <c r="G185" s="33">
        <v>19729.2</v>
      </c>
    </row>
    <row r="186" spans="1:7" ht="12.75">
      <c r="A186" s="519" t="s">
        <v>527</v>
      </c>
      <c r="B186" s="33">
        <v>406.1</v>
      </c>
      <c r="C186" s="33"/>
      <c r="D186" s="33">
        <v>10314</v>
      </c>
      <c r="E186" s="33">
        <v>443.9</v>
      </c>
      <c r="F186" s="33">
        <v>134</v>
      </c>
      <c r="G186" s="33">
        <v>11298</v>
      </c>
    </row>
    <row r="187" spans="1:7" ht="12.75">
      <c r="A187" s="519" t="s">
        <v>528</v>
      </c>
      <c r="B187" s="33"/>
      <c r="C187" s="33"/>
      <c r="D187" s="33"/>
      <c r="E187" s="33"/>
      <c r="F187" s="33"/>
      <c r="G187" s="33"/>
    </row>
    <row r="188" spans="1:7" ht="12.75">
      <c r="A188" s="519" t="s">
        <v>206</v>
      </c>
      <c r="B188" s="33">
        <v>380.1</v>
      </c>
      <c r="C188" s="400"/>
      <c r="D188" s="33">
        <v>1325.8</v>
      </c>
      <c r="E188" s="33">
        <v>261.6</v>
      </c>
      <c r="F188" s="33">
        <v>0.1</v>
      </c>
      <c r="G188" s="6">
        <v>1967.6</v>
      </c>
    </row>
    <row r="189" spans="1:7" ht="12.75">
      <c r="A189" s="519" t="s">
        <v>207</v>
      </c>
      <c r="B189" s="33">
        <v>130.7</v>
      </c>
      <c r="C189" s="400"/>
      <c r="D189" s="33"/>
      <c r="E189" s="33">
        <v>2446.3</v>
      </c>
      <c r="F189" s="33">
        <v>1475.3</v>
      </c>
      <c r="G189" s="6">
        <v>4052.3</v>
      </c>
    </row>
    <row r="190" spans="1:7" ht="12.75">
      <c r="A190" s="520" t="s">
        <v>210</v>
      </c>
      <c r="B190" s="33"/>
      <c r="C190" s="400"/>
      <c r="D190" s="33"/>
      <c r="E190" s="33"/>
      <c r="F190" s="33"/>
      <c r="G190" s="6"/>
    </row>
    <row r="191" spans="1:7" ht="13.5" thickBot="1">
      <c r="A191" s="528" t="s">
        <v>237</v>
      </c>
      <c r="B191" s="207"/>
      <c r="C191" s="284"/>
      <c r="D191" s="207"/>
      <c r="E191" s="8"/>
      <c r="F191" s="8"/>
      <c r="G191" s="8">
        <v>-12731.6</v>
      </c>
    </row>
    <row r="192" ht="4.5" customHeight="1"/>
    <row r="193" ht="12.75">
      <c r="A193" s="336" t="s">
        <v>240</v>
      </c>
    </row>
  </sheetData>
  <sheetProtection/>
  <printOptions/>
  <pageMargins left="0.7874015748031497" right="0.5905511811023623" top="0.7874015748031497" bottom="0.7874015748031497" header="0.5118110236220472" footer="0.5118110236220472"/>
  <pageSetup firstPageNumber="44" useFirstPageNumber="1" horizontalDpi="600" verticalDpi="600" orientation="portrait" paperSize="9" scale="95" r:id="rId1"/>
  <headerFooter alignWithMargins="0">
    <oddFooter>&amp;C&amp;"Times New Roman,обычный"&amp;9&amp;P</oddFooter>
  </headerFooter>
  <rowBreaks count="4" manualBreakCount="4">
    <brk id="38" max="6" man="1"/>
    <brk id="77" max="6" man="1"/>
    <brk id="115" max="6" man="1"/>
    <brk id="15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8"/>
  <sheetViews>
    <sheetView showGridLines="0" tabSelected="1" view="pageLayout" zoomScale="85" zoomScaleSheetLayoutView="115" zoomScalePageLayoutView="85" workbookViewId="0" topLeftCell="O84">
      <selection activeCell="W104" sqref="W104"/>
    </sheetView>
  </sheetViews>
  <sheetFormatPr defaultColWidth="9.00390625" defaultRowHeight="12.75"/>
  <cols>
    <col min="1" max="1" width="41.875" style="31" customWidth="1"/>
    <col min="2" max="17" width="8.625" style="4" customWidth="1"/>
    <col min="18" max="21" width="8.625" style="31" customWidth="1"/>
    <col min="22" max="26" width="8.625" style="4" customWidth="1"/>
    <col min="27" max="16384" width="9.125" style="4" customWidth="1"/>
  </cols>
  <sheetData>
    <row r="1" ht="15.75" hidden="1">
      <c r="A1" s="133" t="s">
        <v>757</v>
      </c>
    </row>
    <row r="2" spans="1:21" s="112" customFormat="1" ht="15.75" hidden="1">
      <c r="A2" s="133" t="s">
        <v>758</v>
      </c>
      <c r="R2" s="294"/>
      <c r="S2" s="294"/>
      <c r="T2" s="294"/>
      <c r="U2" s="294"/>
    </row>
    <row r="3" spans="1:26" ht="15.75">
      <c r="A3" s="133" t="s">
        <v>241</v>
      </c>
      <c r="V3" s="112"/>
      <c r="W3" s="112"/>
      <c r="X3" s="112"/>
      <c r="Y3" s="112"/>
      <c r="Z3" s="112"/>
    </row>
    <row r="4" spans="1:26" ht="13.5" thickBot="1">
      <c r="A4" s="134" t="s">
        <v>462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51"/>
      <c r="S4" s="151"/>
      <c r="T4" s="151"/>
      <c r="U4" s="151"/>
      <c r="V4" s="29"/>
      <c r="W4" s="29"/>
      <c r="X4" s="29"/>
      <c r="Y4" s="29"/>
      <c r="Z4" s="29"/>
    </row>
    <row r="5" spans="1:26" ht="12.75">
      <c r="A5" s="135"/>
      <c r="B5" s="219"/>
      <c r="C5" s="220">
        <v>2010</v>
      </c>
      <c r="D5" s="159"/>
      <c r="E5" s="159"/>
      <c r="F5" s="159"/>
      <c r="G5" s="219"/>
      <c r="H5" s="220">
        <v>2011</v>
      </c>
      <c r="I5" s="159"/>
      <c r="J5" s="159"/>
      <c r="K5" s="159"/>
      <c r="L5" s="219"/>
      <c r="M5" s="220">
        <v>2012</v>
      </c>
      <c r="N5" s="159"/>
      <c r="O5" s="159"/>
      <c r="P5" s="159"/>
      <c r="Q5" s="219"/>
      <c r="S5" s="612">
        <v>2013</v>
      </c>
      <c r="T5" s="613"/>
      <c r="U5" s="137"/>
      <c r="V5" s="219"/>
      <c r="W5" s="31"/>
      <c r="X5" s="614">
        <v>2014</v>
      </c>
      <c r="Y5" s="615"/>
      <c r="Z5" s="137"/>
    </row>
    <row r="6" spans="1:26" ht="18" customHeight="1" thickBot="1">
      <c r="A6" s="138"/>
      <c r="B6" s="139">
        <v>2010</v>
      </c>
      <c r="C6" s="139" t="s">
        <v>23</v>
      </c>
      <c r="D6" s="139" t="s">
        <v>24</v>
      </c>
      <c r="E6" s="139" t="s">
        <v>25</v>
      </c>
      <c r="F6" s="139" t="s">
        <v>26</v>
      </c>
      <c r="G6" s="139">
        <v>2011</v>
      </c>
      <c r="H6" s="139" t="s">
        <v>23</v>
      </c>
      <c r="I6" s="139" t="s">
        <v>24</v>
      </c>
      <c r="J6" s="139" t="s">
        <v>25</v>
      </c>
      <c r="K6" s="139" t="s">
        <v>26</v>
      </c>
      <c r="L6" s="139">
        <v>2012</v>
      </c>
      <c r="M6" s="139" t="s">
        <v>23</v>
      </c>
      <c r="N6" s="139" t="s">
        <v>24</v>
      </c>
      <c r="O6" s="139" t="s">
        <v>25</v>
      </c>
      <c r="P6" s="139" t="s">
        <v>26</v>
      </c>
      <c r="Q6" s="139">
        <v>2013</v>
      </c>
      <c r="R6" s="139" t="s">
        <v>23</v>
      </c>
      <c r="S6" s="139" t="s">
        <v>24</v>
      </c>
      <c r="T6" s="139" t="s">
        <v>25</v>
      </c>
      <c r="U6" s="139" t="s">
        <v>26</v>
      </c>
      <c r="V6" s="139">
        <v>2014</v>
      </c>
      <c r="W6" s="139" t="s">
        <v>23</v>
      </c>
      <c r="X6" s="139" t="s">
        <v>24</v>
      </c>
      <c r="Y6" s="139" t="s">
        <v>25</v>
      </c>
      <c r="Z6" s="139" t="s">
        <v>26</v>
      </c>
    </row>
    <row r="7" spans="1:26" ht="9" customHeight="1">
      <c r="A7" s="140"/>
      <c r="B7" s="221"/>
      <c r="C7" s="221"/>
      <c r="D7" s="221"/>
      <c r="E7" s="162"/>
      <c r="F7" s="162"/>
      <c r="G7" s="221"/>
      <c r="H7" s="221"/>
      <c r="I7" s="221"/>
      <c r="J7" s="162"/>
      <c r="K7" s="162"/>
      <c r="L7" s="221"/>
      <c r="M7" s="221"/>
      <c r="N7" s="221"/>
      <c r="O7" s="162"/>
      <c r="P7" s="162"/>
      <c r="Q7" s="221"/>
      <c r="R7" s="221"/>
      <c r="S7" s="221"/>
      <c r="T7" s="162"/>
      <c r="U7" s="162"/>
      <c r="V7" s="221"/>
      <c r="W7" s="221"/>
      <c r="X7" s="221"/>
      <c r="Y7" s="162"/>
      <c r="Z7" s="162"/>
    </row>
    <row r="8" spans="1:26" ht="12.75">
      <c r="A8" s="141" t="s">
        <v>242</v>
      </c>
      <c r="B8" s="60">
        <v>472372.5</v>
      </c>
      <c r="C8" s="60">
        <v>88811.6</v>
      </c>
      <c r="D8" s="60">
        <v>94174</v>
      </c>
      <c r="E8" s="60">
        <v>137713</v>
      </c>
      <c r="F8" s="60">
        <v>151673.9</v>
      </c>
      <c r="G8" s="60">
        <v>601228.7</v>
      </c>
      <c r="H8" s="60">
        <v>104055</v>
      </c>
      <c r="I8" s="60">
        <v>126002.8</v>
      </c>
      <c r="J8" s="60">
        <v>199097.2</v>
      </c>
      <c r="K8" s="60">
        <v>172073.7</v>
      </c>
      <c r="L8" s="60">
        <v>635564.6</v>
      </c>
      <c r="M8" s="60">
        <v>108276.4</v>
      </c>
      <c r="N8" s="60">
        <v>132234.9</v>
      </c>
      <c r="O8" s="60">
        <v>202006.5</v>
      </c>
      <c r="P8" s="60">
        <v>193046.8</v>
      </c>
      <c r="Q8" s="60">
        <v>717877.9</v>
      </c>
      <c r="R8" s="60">
        <v>122729.9</v>
      </c>
      <c r="S8" s="60">
        <v>144375.9</v>
      </c>
      <c r="T8" s="60">
        <v>222925.1</v>
      </c>
      <c r="U8" s="60">
        <v>227847</v>
      </c>
      <c r="V8" s="60">
        <v>808914.4</v>
      </c>
      <c r="W8" s="60">
        <v>135331.8</v>
      </c>
      <c r="X8" s="60">
        <v>161639.7</v>
      </c>
      <c r="Y8" s="60">
        <v>253020.2</v>
      </c>
      <c r="Z8" s="60">
        <v>258922.7</v>
      </c>
    </row>
    <row r="9" spans="1:26" ht="7.5" customHeight="1">
      <c r="A9" s="14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6"/>
      <c r="N9" s="6"/>
      <c r="O9" s="6"/>
      <c r="P9" s="6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>
      <c r="A10" s="519" t="s">
        <v>185</v>
      </c>
      <c r="B10" s="33">
        <v>115070.9</v>
      </c>
      <c r="C10" s="33">
        <v>11701.9</v>
      </c>
      <c r="D10" s="33">
        <v>17495.1</v>
      </c>
      <c r="E10" s="33">
        <v>53643.3</v>
      </c>
      <c r="F10" s="33">
        <v>32230.6</v>
      </c>
      <c r="G10" s="6">
        <v>149221.1</v>
      </c>
      <c r="H10" s="33">
        <v>12144.6</v>
      </c>
      <c r="I10" s="33">
        <v>23048.2</v>
      </c>
      <c r="J10" s="33">
        <v>77235.4</v>
      </c>
      <c r="K10" s="33">
        <v>36792.9</v>
      </c>
      <c r="L10" s="6">
        <v>167321.1</v>
      </c>
      <c r="M10" s="33">
        <v>20604.9</v>
      </c>
      <c r="N10" s="33">
        <v>28530.8</v>
      </c>
      <c r="O10" s="33">
        <v>84543.1</v>
      </c>
      <c r="P10" s="33">
        <v>33642.3</v>
      </c>
      <c r="Q10" s="6">
        <v>171695.6</v>
      </c>
      <c r="R10" s="33">
        <v>20294.3</v>
      </c>
      <c r="S10" s="33">
        <v>27517.1</v>
      </c>
      <c r="T10" s="33">
        <v>88749.6</v>
      </c>
      <c r="U10" s="33">
        <v>35134.6</v>
      </c>
      <c r="V10" s="6">
        <v>195651</v>
      </c>
      <c r="W10" s="6">
        <v>21873.1</v>
      </c>
      <c r="X10" s="6">
        <v>31682.4</v>
      </c>
      <c r="Y10" s="6">
        <v>100199.1</v>
      </c>
      <c r="Z10" s="6">
        <v>41896.4</v>
      </c>
    </row>
    <row r="11" spans="1:26" ht="12.75">
      <c r="A11" s="519" t="s">
        <v>186</v>
      </c>
      <c r="B11" s="33">
        <v>2400.1</v>
      </c>
      <c r="C11" s="33">
        <v>324.5</v>
      </c>
      <c r="D11" s="33">
        <v>437.8</v>
      </c>
      <c r="E11" s="33">
        <v>727.8</v>
      </c>
      <c r="F11" s="33">
        <v>910</v>
      </c>
      <c r="G11" s="6">
        <v>3675.3</v>
      </c>
      <c r="H11" s="33">
        <v>547.6</v>
      </c>
      <c r="I11" s="33">
        <v>825.3</v>
      </c>
      <c r="J11" s="33">
        <v>1121</v>
      </c>
      <c r="K11" s="33">
        <v>1181.4</v>
      </c>
      <c r="L11" s="6">
        <v>6099</v>
      </c>
      <c r="M11" s="33">
        <v>612.3</v>
      </c>
      <c r="N11" s="33">
        <v>1512.9</v>
      </c>
      <c r="O11" s="33">
        <v>1666.7</v>
      </c>
      <c r="P11" s="33">
        <v>2307.1</v>
      </c>
      <c r="Q11" s="6">
        <v>5822</v>
      </c>
      <c r="R11" s="33">
        <v>975.8</v>
      </c>
      <c r="S11" s="33">
        <v>1426</v>
      </c>
      <c r="T11" s="33">
        <v>1705.7</v>
      </c>
      <c r="U11" s="33">
        <v>1714.5</v>
      </c>
      <c r="V11" s="6">
        <v>5360.8</v>
      </c>
      <c r="W11" s="6">
        <v>843.9</v>
      </c>
      <c r="X11" s="6">
        <v>1044</v>
      </c>
      <c r="Y11" s="6">
        <v>1478.4</v>
      </c>
      <c r="Z11" s="6">
        <v>1994.5</v>
      </c>
    </row>
    <row r="12" spans="1:26" ht="12.75">
      <c r="A12" s="519" t="s">
        <v>187</v>
      </c>
      <c r="B12" s="33">
        <v>115213.2</v>
      </c>
      <c r="C12" s="33">
        <v>30121.1</v>
      </c>
      <c r="D12" s="33">
        <v>22030.5</v>
      </c>
      <c r="E12" s="33">
        <v>20745</v>
      </c>
      <c r="F12" s="33">
        <v>42316.6</v>
      </c>
      <c r="G12" s="6">
        <v>152354.2</v>
      </c>
      <c r="H12" s="33">
        <v>36217.3</v>
      </c>
      <c r="I12" s="33">
        <v>35832.9</v>
      </c>
      <c r="J12" s="33">
        <v>39312.6</v>
      </c>
      <c r="K12" s="33">
        <v>40991.4</v>
      </c>
      <c r="L12" s="6">
        <v>116658.5</v>
      </c>
      <c r="M12" s="33">
        <v>22030.9</v>
      </c>
      <c r="N12" s="33">
        <v>22823.8</v>
      </c>
      <c r="O12" s="33">
        <v>24330.5</v>
      </c>
      <c r="P12" s="33">
        <v>47473.3</v>
      </c>
      <c r="Q12" s="6">
        <v>157954.4</v>
      </c>
      <c r="R12" s="33">
        <v>29964.9</v>
      </c>
      <c r="S12" s="33">
        <v>27739.1</v>
      </c>
      <c r="T12" s="33">
        <v>33780.2</v>
      </c>
      <c r="U12" s="33">
        <v>66470.2</v>
      </c>
      <c r="V12" s="6">
        <v>153964.6</v>
      </c>
      <c r="W12" s="6">
        <v>27903</v>
      </c>
      <c r="X12" s="6">
        <v>30155.4</v>
      </c>
      <c r="Y12" s="6">
        <v>33025.6</v>
      </c>
      <c r="Z12" s="6">
        <v>62880.6</v>
      </c>
    </row>
    <row r="13" spans="1:26" ht="12.75">
      <c r="A13" s="519" t="s">
        <v>188</v>
      </c>
      <c r="B13" s="33"/>
      <c r="C13" s="33"/>
      <c r="D13" s="33"/>
      <c r="E13" s="33"/>
      <c r="F13" s="33"/>
      <c r="G13" s="6"/>
      <c r="H13" s="33"/>
      <c r="I13" s="33"/>
      <c r="J13" s="33"/>
      <c r="K13" s="33"/>
      <c r="L13" s="6"/>
      <c r="M13" s="33"/>
      <c r="N13" s="33"/>
      <c r="O13" s="33"/>
      <c r="P13" s="33"/>
      <c r="Q13" s="6"/>
      <c r="R13" s="33"/>
      <c r="S13" s="33"/>
      <c r="T13" s="33"/>
      <c r="U13" s="33"/>
      <c r="V13" s="6"/>
      <c r="W13" s="6"/>
      <c r="X13" s="6"/>
      <c r="Y13" s="6"/>
      <c r="Z13" s="6"/>
    </row>
    <row r="14" spans="1:26" ht="12.75">
      <c r="A14" s="519" t="s">
        <v>233</v>
      </c>
      <c r="B14" s="33">
        <v>13720.3</v>
      </c>
      <c r="C14" s="33">
        <v>4938.1</v>
      </c>
      <c r="D14" s="33">
        <v>1991.3</v>
      </c>
      <c r="E14" s="33">
        <v>3241.8</v>
      </c>
      <c r="F14" s="33">
        <v>3549.1</v>
      </c>
      <c r="G14" s="6">
        <v>17591</v>
      </c>
      <c r="H14" s="6">
        <v>5354.7</v>
      </c>
      <c r="I14" s="6">
        <v>3439.2</v>
      </c>
      <c r="J14" s="6">
        <v>3730</v>
      </c>
      <c r="K14" s="6">
        <v>5067.1</v>
      </c>
      <c r="L14" s="6">
        <v>17642.6</v>
      </c>
      <c r="M14" s="33">
        <v>6248.5</v>
      </c>
      <c r="N14" s="33">
        <v>3019.4</v>
      </c>
      <c r="O14" s="33">
        <v>3877.9</v>
      </c>
      <c r="P14" s="33">
        <v>4496.8</v>
      </c>
      <c r="Q14" s="6">
        <v>15635.5</v>
      </c>
      <c r="R14" s="33">
        <v>5376.4</v>
      </c>
      <c r="S14" s="33">
        <v>2547.5</v>
      </c>
      <c r="T14" s="33">
        <v>3211.4</v>
      </c>
      <c r="U14" s="33">
        <v>4500.2</v>
      </c>
      <c r="V14" s="6">
        <v>17550.9</v>
      </c>
      <c r="W14" s="6">
        <v>6327.5</v>
      </c>
      <c r="X14" s="6">
        <v>2899.6</v>
      </c>
      <c r="Y14" s="6">
        <v>2681.7</v>
      </c>
      <c r="Z14" s="6">
        <v>5642.1</v>
      </c>
    </row>
    <row r="15" spans="1:26" ht="12.75">
      <c r="A15" s="519" t="s">
        <v>190</v>
      </c>
      <c r="B15" s="33"/>
      <c r="C15" s="33"/>
      <c r="D15" s="33"/>
      <c r="E15" s="33"/>
      <c r="F15" s="33"/>
      <c r="G15" s="6"/>
      <c r="H15" s="33"/>
      <c r="I15" s="33"/>
      <c r="J15" s="33"/>
      <c r="K15" s="33"/>
      <c r="L15" s="6"/>
      <c r="M15" s="33"/>
      <c r="N15" s="33"/>
      <c r="O15" s="33"/>
      <c r="P15" s="33"/>
      <c r="Q15" s="6"/>
      <c r="R15" s="33"/>
      <c r="S15" s="33"/>
      <c r="T15" s="33"/>
      <c r="U15" s="33"/>
      <c r="V15" s="6"/>
      <c r="W15" s="6"/>
      <c r="X15" s="6"/>
      <c r="Y15" s="6"/>
      <c r="Z15" s="6"/>
    </row>
    <row r="16" spans="1:26" ht="12.75">
      <c r="A16" s="519" t="s">
        <v>234</v>
      </c>
      <c r="B16" s="33">
        <v>1382.8</v>
      </c>
      <c r="C16" s="33">
        <v>324.8</v>
      </c>
      <c r="D16" s="33">
        <v>291.1</v>
      </c>
      <c r="E16" s="33">
        <v>355.1</v>
      </c>
      <c r="F16" s="33">
        <v>411.8</v>
      </c>
      <c r="G16" s="6">
        <v>1408.3</v>
      </c>
      <c r="H16" s="33">
        <v>360</v>
      </c>
      <c r="I16" s="33">
        <v>306.9</v>
      </c>
      <c r="J16" s="33">
        <v>346.8</v>
      </c>
      <c r="K16" s="33">
        <v>394.6</v>
      </c>
      <c r="L16" s="6">
        <v>1460.4</v>
      </c>
      <c r="M16" s="33">
        <v>329.2</v>
      </c>
      <c r="N16" s="33">
        <v>312.8</v>
      </c>
      <c r="O16" s="33">
        <v>379.7</v>
      </c>
      <c r="P16" s="33">
        <v>438.7</v>
      </c>
      <c r="Q16" s="6">
        <v>1664.7</v>
      </c>
      <c r="R16" s="33">
        <v>399.3</v>
      </c>
      <c r="S16" s="33">
        <v>394</v>
      </c>
      <c r="T16" s="33">
        <v>424.7</v>
      </c>
      <c r="U16" s="33">
        <v>446.7</v>
      </c>
      <c r="V16" s="6">
        <v>1764.2</v>
      </c>
      <c r="W16" s="6">
        <v>414.2</v>
      </c>
      <c r="X16" s="6">
        <v>422</v>
      </c>
      <c r="Y16" s="6">
        <v>460.8</v>
      </c>
      <c r="Z16" s="6">
        <v>467.2</v>
      </c>
    </row>
    <row r="17" spans="1:26" ht="12.75">
      <c r="A17" s="519" t="s">
        <v>192</v>
      </c>
      <c r="B17" s="33">
        <v>38163.1</v>
      </c>
      <c r="C17" s="33">
        <v>4662.8</v>
      </c>
      <c r="D17" s="33">
        <v>9347.7</v>
      </c>
      <c r="E17" s="33">
        <v>11071.6</v>
      </c>
      <c r="F17" s="33">
        <v>13081</v>
      </c>
      <c r="G17" s="6">
        <v>44616.3</v>
      </c>
      <c r="H17" s="6">
        <v>5330.3</v>
      </c>
      <c r="I17" s="6">
        <v>8473.5</v>
      </c>
      <c r="J17" s="6">
        <v>16709</v>
      </c>
      <c r="K17" s="6">
        <v>14103.5</v>
      </c>
      <c r="L17" s="6">
        <v>60316.4</v>
      </c>
      <c r="M17" s="33">
        <v>6609.8</v>
      </c>
      <c r="N17" s="33">
        <v>13492</v>
      </c>
      <c r="O17" s="33">
        <v>19025.3</v>
      </c>
      <c r="P17" s="33">
        <v>21189.3</v>
      </c>
      <c r="Q17" s="6">
        <v>73911.5</v>
      </c>
      <c r="R17" s="33">
        <v>9270.6</v>
      </c>
      <c r="S17" s="33">
        <v>14587.1</v>
      </c>
      <c r="T17" s="33">
        <v>21156.1</v>
      </c>
      <c r="U17" s="33">
        <v>28897.7</v>
      </c>
      <c r="V17" s="6">
        <v>97887.7</v>
      </c>
      <c r="W17" s="6">
        <v>15121.3</v>
      </c>
      <c r="X17" s="6">
        <v>18697.4</v>
      </c>
      <c r="Y17" s="6">
        <v>27434.8</v>
      </c>
      <c r="Z17" s="6">
        <v>36634.2</v>
      </c>
    </row>
    <row r="18" spans="1:26" ht="12.75">
      <c r="A18" s="519" t="s">
        <v>193</v>
      </c>
      <c r="B18" s="33"/>
      <c r="C18" s="33"/>
      <c r="D18" s="33"/>
      <c r="E18" s="33"/>
      <c r="F18" s="33"/>
      <c r="G18" s="6"/>
      <c r="H18" s="33"/>
      <c r="I18" s="33"/>
      <c r="J18" s="33"/>
      <c r="K18" s="33"/>
      <c r="L18" s="6"/>
      <c r="M18" s="33"/>
      <c r="N18" s="33"/>
      <c r="O18" s="33"/>
      <c r="P18" s="33"/>
      <c r="Q18" s="6"/>
      <c r="R18" s="33"/>
      <c r="S18" s="33"/>
      <c r="T18" s="33"/>
      <c r="U18" s="33"/>
      <c r="V18" s="6"/>
      <c r="W18" s="6"/>
      <c r="X18" s="6"/>
      <c r="Y18" s="6"/>
      <c r="Z18" s="6"/>
    </row>
    <row r="19" spans="1:26" ht="12.75">
      <c r="A19" s="519" t="s">
        <v>235</v>
      </c>
      <c r="B19" s="33">
        <v>57393.4</v>
      </c>
      <c r="C19" s="33">
        <v>10770</v>
      </c>
      <c r="D19" s="33">
        <v>11544.3</v>
      </c>
      <c r="E19" s="33">
        <v>15504.3</v>
      </c>
      <c r="F19" s="33">
        <v>19574.8</v>
      </c>
      <c r="G19" s="6">
        <v>72148.8</v>
      </c>
      <c r="H19" s="33">
        <v>12779.3</v>
      </c>
      <c r="I19" s="33">
        <v>15668.9</v>
      </c>
      <c r="J19" s="33">
        <v>19686.3</v>
      </c>
      <c r="K19" s="33">
        <v>24014.3</v>
      </c>
      <c r="L19" s="6">
        <v>85602.1</v>
      </c>
      <c r="M19" s="33">
        <v>14560.5</v>
      </c>
      <c r="N19" s="33">
        <v>17775.4</v>
      </c>
      <c r="O19" s="33">
        <v>22947.8</v>
      </c>
      <c r="P19" s="33">
        <v>30318.4</v>
      </c>
      <c r="Q19" s="6">
        <v>90178.8</v>
      </c>
      <c r="R19" s="33">
        <v>15335</v>
      </c>
      <c r="S19" s="33">
        <v>19149.9</v>
      </c>
      <c r="T19" s="33">
        <v>24265.3</v>
      </c>
      <c r="U19" s="33">
        <v>31428.6</v>
      </c>
      <c r="V19" s="6">
        <v>115315.9</v>
      </c>
      <c r="W19" s="6">
        <v>18230.7</v>
      </c>
      <c r="X19" s="6">
        <v>23477.2</v>
      </c>
      <c r="Y19" s="6">
        <v>30990.6</v>
      </c>
      <c r="Z19" s="6">
        <v>42617.4</v>
      </c>
    </row>
    <row r="20" spans="1:26" ht="12.75">
      <c r="A20" s="519" t="s">
        <v>195</v>
      </c>
      <c r="B20" s="33">
        <v>22461.5</v>
      </c>
      <c r="C20" s="33">
        <v>4750.7</v>
      </c>
      <c r="D20" s="33">
        <v>5071.7</v>
      </c>
      <c r="E20" s="33">
        <v>5799.9</v>
      </c>
      <c r="F20" s="33">
        <v>6839.2</v>
      </c>
      <c r="G20" s="6">
        <v>29593.9</v>
      </c>
      <c r="H20" s="33">
        <v>6403.8</v>
      </c>
      <c r="I20" s="33">
        <v>6987.2</v>
      </c>
      <c r="J20" s="33">
        <v>7504.5</v>
      </c>
      <c r="K20" s="33">
        <v>8698.4</v>
      </c>
      <c r="L20" s="6">
        <v>32554.6</v>
      </c>
      <c r="M20" s="33">
        <v>7113.6</v>
      </c>
      <c r="N20" s="33">
        <v>7649.1</v>
      </c>
      <c r="O20" s="33">
        <v>8454.2</v>
      </c>
      <c r="P20" s="33">
        <v>9337.7</v>
      </c>
      <c r="Q20" s="6">
        <v>35735.2</v>
      </c>
      <c r="R20" s="33">
        <v>8161.1</v>
      </c>
      <c r="S20" s="33">
        <v>8479.2</v>
      </c>
      <c r="T20" s="33">
        <v>9164.6</v>
      </c>
      <c r="U20" s="33">
        <v>9930.3</v>
      </c>
      <c r="V20" s="6">
        <v>36892.6</v>
      </c>
      <c r="W20" s="6">
        <v>7944.3</v>
      </c>
      <c r="X20" s="6">
        <v>8280.3</v>
      </c>
      <c r="Y20" s="6">
        <v>9940.1</v>
      </c>
      <c r="Z20" s="6">
        <v>10727.9</v>
      </c>
    </row>
    <row r="21" spans="1:26" ht="12.75">
      <c r="A21" s="519" t="s">
        <v>196</v>
      </c>
      <c r="B21" s="33">
        <v>7791.5</v>
      </c>
      <c r="C21" s="33">
        <v>1628.8</v>
      </c>
      <c r="D21" s="33">
        <v>1434.2</v>
      </c>
      <c r="E21" s="33">
        <v>1947.3</v>
      </c>
      <c r="F21" s="33">
        <v>2781.2</v>
      </c>
      <c r="G21" s="6">
        <v>10791.6</v>
      </c>
      <c r="H21" s="33">
        <v>2025.8</v>
      </c>
      <c r="I21" s="33">
        <v>2328.8</v>
      </c>
      <c r="J21" s="33">
        <v>2832.6</v>
      </c>
      <c r="K21" s="33">
        <v>3604.4</v>
      </c>
      <c r="L21" s="6">
        <v>12277.6</v>
      </c>
      <c r="M21" s="33">
        <v>2122.3</v>
      </c>
      <c r="N21" s="33">
        <v>2482.5</v>
      </c>
      <c r="O21" s="33">
        <v>3389.9</v>
      </c>
      <c r="P21" s="33">
        <v>4282.9</v>
      </c>
      <c r="Q21" s="6">
        <v>14731.1</v>
      </c>
      <c r="R21" s="33">
        <v>2402.1</v>
      </c>
      <c r="S21" s="33">
        <v>3014.3</v>
      </c>
      <c r="T21" s="33">
        <v>4202.5</v>
      </c>
      <c r="U21" s="33">
        <v>5112.2</v>
      </c>
      <c r="V21" s="6">
        <v>17991.4</v>
      </c>
      <c r="W21" s="6">
        <v>2672.4</v>
      </c>
      <c r="X21" s="6">
        <v>3594.8</v>
      </c>
      <c r="Y21" s="6">
        <v>5155</v>
      </c>
      <c r="Z21" s="6">
        <v>6569.2</v>
      </c>
    </row>
    <row r="22" spans="1:26" ht="12.75">
      <c r="A22" s="519" t="s">
        <v>197</v>
      </c>
      <c r="B22" s="33">
        <v>19521.3</v>
      </c>
      <c r="C22" s="33">
        <v>4211.4</v>
      </c>
      <c r="D22" s="33">
        <v>4754.5</v>
      </c>
      <c r="E22" s="33">
        <v>5100.9</v>
      </c>
      <c r="F22" s="33">
        <v>5454.5</v>
      </c>
      <c r="G22" s="6">
        <v>21354</v>
      </c>
      <c r="H22" s="6">
        <v>4784.2</v>
      </c>
      <c r="I22" s="6">
        <v>5232.1</v>
      </c>
      <c r="J22" s="6">
        <v>5581.1</v>
      </c>
      <c r="K22" s="6">
        <v>5756.6</v>
      </c>
      <c r="L22" s="6">
        <v>23767.9</v>
      </c>
      <c r="M22" s="33">
        <v>5220.5</v>
      </c>
      <c r="N22" s="33">
        <v>5862.7</v>
      </c>
      <c r="O22" s="33">
        <v>6252</v>
      </c>
      <c r="P22" s="33">
        <v>6432.7</v>
      </c>
      <c r="Q22" s="6">
        <v>27978.3</v>
      </c>
      <c r="R22" s="33">
        <v>6318.8</v>
      </c>
      <c r="S22" s="33">
        <v>7048.4</v>
      </c>
      <c r="T22" s="33">
        <v>7487.7</v>
      </c>
      <c r="U22" s="33">
        <v>7123.4</v>
      </c>
      <c r="V22" s="6">
        <v>30140.8</v>
      </c>
      <c r="W22" s="6">
        <v>6584.6</v>
      </c>
      <c r="X22" s="6">
        <v>7368</v>
      </c>
      <c r="Y22" s="6">
        <v>8117.4</v>
      </c>
      <c r="Z22" s="6">
        <v>8070.8</v>
      </c>
    </row>
    <row r="23" spans="1:26" ht="12.75">
      <c r="A23" s="519" t="s">
        <v>198</v>
      </c>
      <c r="B23" s="33">
        <v>11526.7</v>
      </c>
      <c r="C23" s="33">
        <v>2645.8</v>
      </c>
      <c r="D23" s="33">
        <v>2737.9</v>
      </c>
      <c r="E23" s="33">
        <v>3135.5</v>
      </c>
      <c r="F23" s="33">
        <v>3007.5</v>
      </c>
      <c r="G23" s="6">
        <v>13460.2</v>
      </c>
      <c r="H23" s="33">
        <v>3241</v>
      </c>
      <c r="I23" s="33">
        <v>3171.2</v>
      </c>
      <c r="J23" s="33">
        <v>3404.9</v>
      </c>
      <c r="K23" s="33">
        <v>3643.1</v>
      </c>
      <c r="L23" s="6">
        <v>15917.6</v>
      </c>
      <c r="M23" s="33">
        <v>3612.9</v>
      </c>
      <c r="N23" s="33">
        <v>3992.3</v>
      </c>
      <c r="O23" s="33">
        <v>4197.4</v>
      </c>
      <c r="P23" s="33">
        <v>4115</v>
      </c>
      <c r="Q23" s="6">
        <v>18748.4</v>
      </c>
      <c r="R23" s="33">
        <v>3915.3</v>
      </c>
      <c r="S23" s="33">
        <v>4523.7</v>
      </c>
      <c r="T23" s="33">
        <v>4667.6</v>
      </c>
      <c r="U23" s="33">
        <v>5641.8</v>
      </c>
      <c r="V23" s="6">
        <v>21314.8</v>
      </c>
      <c r="W23" s="6">
        <v>4448.7</v>
      </c>
      <c r="X23" s="6">
        <v>5028.4</v>
      </c>
      <c r="Y23" s="6">
        <v>5850.3</v>
      </c>
      <c r="Z23" s="6">
        <v>5987.4</v>
      </c>
    </row>
    <row r="24" spans="1:26" ht="12.75">
      <c r="A24" s="519" t="s">
        <v>199</v>
      </c>
      <c r="B24" s="33">
        <v>9018.6</v>
      </c>
      <c r="C24" s="33">
        <v>2201.1</v>
      </c>
      <c r="D24" s="33">
        <v>2254.4</v>
      </c>
      <c r="E24" s="33">
        <v>2222.1</v>
      </c>
      <c r="F24" s="33">
        <v>2341</v>
      </c>
      <c r="G24" s="6">
        <v>10313</v>
      </c>
      <c r="H24" s="33">
        <v>2440.7</v>
      </c>
      <c r="I24" s="33">
        <v>2636</v>
      </c>
      <c r="J24" s="33">
        <v>2643.2</v>
      </c>
      <c r="K24" s="33">
        <v>2593.1</v>
      </c>
      <c r="L24" s="6">
        <v>11654</v>
      </c>
      <c r="M24" s="33">
        <v>2565.3</v>
      </c>
      <c r="N24" s="33">
        <v>2748.3</v>
      </c>
      <c r="O24" s="33">
        <v>3012.1</v>
      </c>
      <c r="P24" s="33">
        <v>3328.3</v>
      </c>
      <c r="Q24" s="6">
        <v>13072.9</v>
      </c>
      <c r="R24" s="33">
        <v>3072.4</v>
      </c>
      <c r="S24" s="33">
        <v>3254.9</v>
      </c>
      <c r="T24" s="33">
        <v>3313.4</v>
      </c>
      <c r="U24" s="33">
        <v>3432.2</v>
      </c>
      <c r="V24" s="6">
        <v>15666.5</v>
      </c>
      <c r="W24" s="6">
        <v>3594</v>
      </c>
      <c r="X24" s="6">
        <v>3714.3</v>
      </c>
      <c r="Y24" s="6">
        <v>4063.7</v>
      </c>
      <c r="Z24" s="6">
        <v>4294.5</v>
      </c>
    </row>
    <row r="25" spans="1:26" ht="12.75">
      <c r="A25" s="519" t="s">
        <v>200</v>
      </c>
      <c r="B25" s="33">
        <v>6173.9</v>
      </c>
      <c r="C25" s="33">
        <v>1300.7</v>
      </c>
      <c r="D25" s="33">
        <v>1419.7</v>
      </c>
      <c r="E25" s="33">
        <v>1612.8</v>
      </c>
      <c r="F25" s="33">
        <v>1840.7</v>
      </c>
      <c r="G25" s="6">
        <v>8024.4</v>
      </c>
      <c r="H25" s="33">
        <v>1735.7</v>
      </c>
      <c r="I25" s="33">
        <v>1917.9</v>
      </c>
      <c r="J25" s="33">
        <v>1993.3</v>
      </c>
      <c r="K25" s="33">
        <v>2377.5</v>
      </c>
      <c r="L25" s="6">
        <v>9049.8</v>
      </c>
      <c r="M25" s="33">
        <v>2021.8</v>
      </c>
      <c r="N25" s="33">
        <v>2145.4</v>
      </c>
      <c r="O25" s="33">
        <v>2400.3</v>
      </c>
      <c r="P25" s="33">
        <v>2482.3</v>
      </c>
      <c r="Q25" s="6">
        <v>8640.4</v>
      </c>
      <c r="R25" s="33">
        <v>1965.2</v>
      </c>
      <c r="S25" s="33">
        <v>2211.9</v>
      </c>
      <c r="T25" s="33">
        <v>2128.8</v>
      </c>
      <c r="U25" s="33">
        <v>2334.5</v>
      </c>
      <c r="V25" s="6">
        <v>11054.8</v>
      </c>
      <c r="W25" s="6">
        <v>2721.2</v>
      </c>
      <c r="X25" s="6">
        <v>2593.5</v>
      </c>
      <c r="Y25" s="6">
        <v>2787.3</v>
      </c>
      <c r="Z25" s="6">
        <v>2952.8</v>
      </c>
    </row>
    <row r="26" spans="1:26" ht="12.75">
      <c r="A26" s="519" t="s">
        <v>201</v>
      </c>
      <c r="B26" s="33">
        <v>1527.3</v>
      </c>
      <c r="C26" s="33">
        <v>332.2</v>
      </c>
      <c r="D26" s="33">
        <v>367.5</v>
      </c>
      <c r="E26" s="33">
        <v>399.8</v>
      </c>
      <c r="F26" s="33">
        <v>427.8</v>
      </c>
      <c r="G26" s="33">
        <v>1852.9</v>
      </c>
      <c r="H26" s="6">
        <v>421.8</v>
      </c>
      <c r="I26" s="6">
        <v>460.5</v>
      </c>
      <c r="J26" s="6">
        <v>480.9</v>
      </c>
      <c r="K26" s="6">
        <v>489.7</v>
      </c>
      <c r="L26" s="33">
        <v>2296.4</v>
      </c>
      <c r="M26" s="33">
        <v>524.1</v>
      </c>
      <c r="N26" s="33">
        <v>574.4</v>
      </c>
      <c r="O26" s="33">
        <v>590.3</v>
      </c>
      <c r="P26" s="33">
        <v>607.6</v>
      </c>
      <c r="Q26" s="33">
        <v>2764.8</v>
      </c>
      <c r="R26" s="33">
        <v>636.6</v>
      </c>
      <c r="S26" s="33">
        <v>678.2</v>
      </c>
      <c r="T26" s="33">
        <v>717.9</v>
      </c>
      <c r="U26" s="33">
        <v>732.1</v>
      </c>
      <c r="V26" s="6">
        <v>3507.9</v>
      </c>
      <c r="W26" s="6">
        <v>771.7</v>
      </c>
      <c r="X26" s="6">
        <v>891.8</v>
      </c>
      <c r="Y26" s="6">
        <v>921.2</v>
      </c>
      <c r="Z26" s="6">
        <v>923.2</v>
      </c>
    </row>
    <row r="27" spans="1:26" ht="12.75">
      <c r="A27" s="519" t="s">
        <v>202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6"/>
      <c r="W27" s="6"/>
      <c r="X27" s="6"/>
      <c r="Y27" s="6"/>
      <c r="Z27" s="6"/>
    </row>
    <row r="28" spans="1:26" ht="12.75">
      <c r="A28" s="519" t="s">
        <v>236</v>
      </c>
      <c r="B28" s="33">
        <v>20908.8</v>
      </c>
      <c r="C28" s="33">
        <v>3214.1</v>
      </c>
      <c r="D28" s="33">
        <v>4590</v>
      </c>
      <c r="E28" s="33">
        <v>5686.3</v>
      </c>
      <c r="F28" s="33">
        <v>7418.4</v>
      </c>
      <c r="G28" s="33">
        <v>23464.3</v>
      </c>
      <c r="H28" s="6">
        <v>4289.3</v>
      </c>
      <c r="I28" s="6">
        <v>5345.1</v>
      </c>
      <c r="J28" s="6">
        <v>6265</v>
      </c>
      <c r="K28" s="6">
        <v>7564.9</v>
      </c>
      <c r="L28" s="33">
        <v>25413.8</v>
      </c>
      <c r="M28" s="33">
        <v>4968.4</v>
      </c>
      <c r="N28" s="33">
        <v>6068.8</v>
      </c>
      <c r="O28" s="33">
        <v>6262</v>
      </c>
      <c r="P28" s="33">
        <v>8114.6</v>
      </c>
      <c r="Q28" s="33">
        <v>28010.3</v>
      </c>
      <c r="R28" s="33">
        <v>5232.3</v>
      </c>
      <c r="S28" s="33">
        <v>6960.6</v>
      </c>
      <c r="T28" s="33">
        <v>6705.6</v>
      </c>
      <c r="U28" s="33">
        <v>9111.8</v>
      </c>
      <c r="V28" s="6">
        <v>31213.2</v>
      </c>
      <c r="W28" s="6">
        <v>5590.3</v>
      </c>
      <c r="X28" s="6">
        <v>7722.1</v>
      </c>
      <c r="Y28" s="6">
        <v>7775.2</v>
      </c>
      <c r="Z28" s="6">
        <v>10125.6</v>
      </c>
    </row>
    <row r="29" spans="1:26" ht="12.75">
      <c r="A29" s="519" t="s">
        <v>204</v>
      </c>
      <c r="B29" s="33">
        <v>13625.8</v>
      </c>
      <c r="C29" s="70">
        <v>2663.6</v>
      </c>
      <c r="D29" s="70">
        <v>4276.1</v>
      </c>
      <c r="E29" s="70">
        <v>2404.8</v>
      </c>
      <c r="F29" s="70">
        <v>4281.3</v>
      </c>
      <c r="G29" s="33">
        <v>19952.6</v>
      </c>
      <c r="H29" s="33">
        <v>2703.9</v>
      </c>
      <c r="I29" s="33">
        <v>5376.5</v>
      </c>
      <c r="J29" s="33">
        <v>4244.4</v>
      </c>
      <c r="K29" s="33">
        <v>7627.8</v>
      </c>
      <c r="L29" s="33">
        <v>23716.6</v>
      </c>
      <c r="M29" s="70">
        <v>4274.3</v>
      </c>
      <c r="N29" s="70">
        <v>7360</v>
      </c>
      <c r="O29" s="70">
        <v>4785.3</v>
      </c>
      <c r="P29" s="70">
        <v>7297</v>
      </c>
      <c r="Q29" s="33">
        <v>24409.3</v>
      </c>
      <c r="R29" s="70">
        <v>4303.3</v>
      </c>
      <c r="S29" s="70">
        <v>8255.2</v>
      </c>
      <c r="T29" s="70">
        <v>4203</v>
      </c>
      <c r="U29" s="70">
        <v>7647.8</v>
      </c>
      <c r="V29" s="6">
        <v>25969.2</v>
      </c>
      <c r="W29" s="6">
        <v>4911.5</v>
      </c>
      <c r="X29" s="6">
        <v>7462.7</v>
      </c>
      <c r="Y29" s="6">
        <v>4978.9</v>
      </c>
      <c r="Z29" s="6">
        <v>8616.1</v>
      </c>
    </row>
    <row r="30" spans="1:26" ht="12.75">
      <c r="A30" s="519" t="s">
        <v>667</v>
      </c>
      <c r="B30" s="33">
        <v>8179.3</v>
      </c>
      <c r="C30" s="70">
        <v>1386.3</v>
      </c>
      <c r="D30" s="70">
        <v>2078.3</v>
      </c>
      <c r="E30" s="70">
        <v>2099.5</v>
      </c>
      <c r="F30" s="70">
        <v>2615.2</v>
      </c>
      <c r="G30" s="33">
        <v>11701.6</v>
      </c>
      <c r="H30" s="33">
        <v>1591.5</v>
      </c>
      <c r="I30" s="33">
        <v>2822</v>
      </c>
      <c r="J30" s="33">
        <v>3297.8</v>
      </c>
      <c r="K30" s="33">
        <v>3990.3</v>
      </c>
      <c r="L30" s="33">
        <v>14388</v>
      </c>
      <c r="M30" s="70">
        <v>2884.5</v>
      </c>
      <c r="N30" s="70">
        <v>3506.1</v>
      </c>
      <c r="O30" s="70">
        <v>3529.3</v>
      </c>
      <c r="P30" s="70">
        <v>4468.1</v>
      </c>
      <c r="Q30" s="33">
        <v>15576.5</v>
      </c>
      <c r="R30" s="70">
        <v>2901.7</v>
      </c>
      <c r="S30" s="70">
        <v>3633.6</v>
      </c>
      <c r="T30" s="70">
        <v>4241.1</v>
      </c>
      <c r="U30" s="70">
        <v>4800.1</v>
      </c>
      <c r="V30" s="6">
        <v>15704.3</v>
      </c>
      <c r="W30" s="6">
        <v>3118.3</v>
      </c>
      <c r="X30" s="6">
        <v>3730.1</v>
      </c>
      <c r="Y30" s="6">
        <v>4068.1</v>
      </c>
      <c r="Z30" s="6">
        <v>4787.8</v>
      </c>
    </row>
    <row r="31" spans="1:26" ht="12.75">
      <c r="A31" s="519" t="s">
        <v>668</v>
      </c>
      <c r="B31" s="33"/>
      <c r="C31" s="70"/>
      <c r="D31" s="70"/>
      <c r="E31" s="70"/>
      <c r="F31" s="70"/>
      <c r="G31" s="33"/>
      <c r="H31" s="33"/>
      <c r="I31" s="33"/>
      <c r="J31" s="33"/>
      <c r="K31" s="33"/>
      <c r="L31" s="33"/>
      <c r="M31" s="70"/>
      <c r="N31" s="70"/>
      <c r="O31" s="70"/>
      <c r="P31" s="70"/>
      <c r="Q31" s="33"/>
      <c r="R31" s="70"/>
      <c r="S31" s="70"/>
      <c r="T31" s="70"/>
      <c r="U31" s="70"/>
      <c r="V31" s="6"/>
      <c r="W31" s="6"/>
      <c r="X31" s="6"/>
      <c r="Y31" s="6"/>
      <c r="Z31" s="6"/>
    </row>
    <row r="32" spans="1:26" ht="12.75">
      <c r="A32" s="519" t="s">
        <v>206</v>
      </c>
      <c r="B32" s="33">
        <v>2463.1</v>
      </c>
      <c r="C32" s="70">
        <v>537.3</v>
      </c>
      <c r="D32" s="70">
        <v>612.3</v>
      </c>
      <c r="E32" s="70">
        <v>571.1</v>
      </c>
      <c r="F32" s="70">
        <v>742.4</v>
      </c>
      <c r="G32" s="33">
        <v>3006.9</v>
      </c>
      <c r="H32" s="33">
        <v>536</v>
      </c>
      <c r="I32" s="33">
        <v>637.6</v>
      </c>
      <c r="J32" s="33">
        <v>856.2</v>
      </c>
      <c r="K32" s="33">
        <v>977.1</v>
      </c>
      <c r="L32" s="33">
        <v>2619.1</v>
      </c>
      <c r="M32" s="70">
        <v>532.3</v>
      </c>
      <c r="N32" s="70">
        <v>638.9</v>
      </c>
      <c r="O32" s="70">
        <v>671.8</v>
      </c>
      <c r="P32" s="70">
        <v>776.1</v>
      </c>
      <c r="Q32" s="33">
        <v>3318.3</v>
      </c>
      <c r="R32" s="70">
        <v>660.9</v>
      </c>
      <c r="S32" s="70">
        <v>889.1</v>
      </c>
      <c r="T32" s="70">
        <v>843.1</v>
      </c>
      <c r="U32" s="70">
        <v>925.2</v>
      </c>
      <c r="V32" s="6">
        <v>3580</v>
      </c>
      <c r="W32" s="6">
        <v>584.8</v>
      </c>
      <c r="X32" s="6">
        <v>788</v>
      </c>
      <c r="Y32" s="6">
        <v>994.6</v>
      </c>
      <c r="Z32" s="6">
        <v>1212.6</v>
      </c>
    </row>
    <row r="33" spans="1:26" ht="12.75">
      <c r="A33" s="519" t="s">
        <v>207</v>
      </c>
      <c r="B33" s="33">
        <v>5830.9</v>
      </c>
      <c r="C33" s="70">
        <v>1096.4</v>
      </c>
      <c r="D33" s="70">
        <v>1439.6</v>
      </c>
      <c r="E33" s="70">
        <v>1444.1</v>
      </c>
      <c r="F33" s="70">
        <v>1850.8</v>
      </c>
      <c r="G33" s="33">
        <v>6698.3</v>
      </c>
      <c r="H33" s="33">
        <v>1147.5</v>
      </c>
      <c r="I33" s="33">
        <v>1493</v>
      </c>
      <c r="J33" s="33">
        <v>1852.2</v>
      </c>
      <c r="K33" s="33">
        <v>2205.6</v>
      </c>
      <c r="L33" s="33">
        <v>6809.1</v>
      </c>
      <c r="M33" s="70">
        <v>1440.3</v>
      </c>
      <c r="N33" s="70">
        <v>1739.3</v>
      </c>
      <c r="O33" s="70">
        <v>1690.9</v>
      </c>
      <c r="P33" s="70">
        <v>1938.6</v>
      </c>
      <c r="Q33" s="33">
        <v>8029.9</v>
      </c>
      <c r="R33" s="70">
        <v>1543.9</v>
      </c>
      <c r="S33" s="70">
        <v>2066.1</v>
      </c>
      <c r="T33" s="70">
        <v>1956.8</v>
      </c>
      <c r="U33" s="70">
        <v>2463.1</v>
      </c>
      <c r="V33" s="6">
        <v>8383.8</v>
      </c>
      <c r="W33" s="6">
        <v>1676.3</v>
      </c>
      <c r="X33" s="6">
        <v>2087.7</v>
      </c>
      <c r="Y33" s="6">
        <v>2097.4</v>
      </c>
      <c r="Z33" s="6">
        <v>2522.4</v>
      </c>
    </row>
    <row r="34" spans="1:26" ht="13.5" customHeight="1" thickBot="1">
      <c r="A34" s="151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9"/>
      <c r="W34" s="29"/>
      <c r="X34" s="29"/>
      <c r="Y34" s="29"/>
      <c r="Z34" s="29"/>
    </row>
    <row r="35" ht="6" customHeight="1">
      <c r="A35" s="294"/>
    </row>
    <row r="36" ht="16.5" customHeight="1">
      <c r="A36" s="509" t="s">
        <v>241</v>
      </c>
    </row>
    <row r="37" spans="1:26" ht="14.25" customHeight="1" thickBot="1">
      <c r="A37" s="134" t="s">
        <v>320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151"/>
      <c r="S37" s="151"/>
      <c r="T37" s="151"/>
      <c r="U37" s="151"/>
      <c r="V37" s="29"/>
      <c r="W37" s="29"/>
      <c r="X37" s="29"/>
      <c r="Y37" s="29"/>
      <c r="Z37" s="29"/>
    </row>
    <row r="38" spans="1:26" ht="18" customHeight="1">
      <c r="A38" s="135"/>
      <c r="B38" s="136"/>
      <c r="C38" s="137">
        <v>2010</v>
      </c>
      <c r="D38" s="137"/>
      <c r="E38" s="137"/>
      <c r="F38" s="137"/>
      <c r="G38" s="136"/>
      <c r="H38" s="137">
        <v>2011</v>
      </c>
      <c r="I38" s="137"/>
      <c r="J38" s="137"/>
      <c r="K38" s="137"/>
      <c r="L38" s="136"/>
      <c r="M38" s="137">
        <v>2012</v>
      </c>
      <c r="N38" s="137"/>
      <c r="O38" s="137"/>
      <c r="P38" s="137"/>
      <c r="Q38" s="136"/>
      <c r="R38" s="137">
        <v>2013</v>
      </c>
      <c r="S38" s="137"/>
      <c r="T38" s="137"/>
      <c r="U38" s="137"/>
      <c r="V38" s="136"/>
      <c r="W38" s="137">
        <v>2014</v>
      </c>
      <c r="X38" s="137"/>
      <c r="Y38" s="137"/>
      <c r="Z38" s="137"/>
    </row>
    <row r="39" spans="1:26" ht="18" customHeight="1" thickBot="1">
      <c r="A39" s="138"/>
      <c r="B39" s="139">
        <v>2010</v>
      </c>
      <c r="C39" s="139" t="s">
        <v>23</v>
      </c>
      <c r="D39" s="139" t="s">
        <v>24</v>
      </c>
      <c r="E39" s="139" t="s">
        <v>25</v>
      </c>
      <c r="F39" s="139" t="s">
        <v>26</v>
      </c>
      <c r="G39" s="139">
        <v>2011</v>
      </c>
      <c r="H39" s="139" t="s">
        <v>23</v>
      </c>
      <c r="I39" s="139" t="s">
        <v>24</v>
      </c>
      <c r="J39" s="139" t="s">
        <v>25</v>
      </c>
      <c r="K39" s="139" t="s">
        <v>26</v>
      </c>
      <c r="L39" s="139">
        <v>2012</v>
      </c>
      <c r="M39" s="139" t="s">
        <v>23</v>
      </c>
      <c r="N39" s="139" t="s">
        <v>24</v>
      </c>
      <c r="O39" s="139" t="s">
        <v>25</v>
      </c>
      <c r="P39" s="139" t="s">
        <v>26</v>
      </c>
      <c r="Q39" s="139">
        <v>2013</v>
      </c>
      <c r="R39" s="139" t="s">
        <v>23</v>
      </c>
      <c r="S39" s="139" t="s">
        <v>24</v>
      </c>
      <c r="T39" s="139" t="s">
        <v>25</v>
      </c>
      <c r="U39" s="139" t="s">
        <v>26</v>
      </c>
      <c r="V39" s="139">
        <v>2014</v>
      </c>
      <c r="W39" s="139" t="s">
        <v>23</v>
      </c>
      <c r="X39" s="139" t="s">
        <v>24</v>
      </c>
      <c r="Y39" s="139" t="s">
        <v>25</v>
      </c>
      <c r="Z39" s="139" t="s">
        <v>26</v>
      </c>
    </row>
    <row r="40" spans="1:26" ht="9.75" customHeight="1">
      <c r="A40" s="140"/>
      <c r="B40" s="31"/>
      <c r="C40" s="31"/>
      <c r="D40" s="31"/>
      <c r="E40" s="31"/>
      <c r="F40" s="31"/>
      <c r="G40" s="223"/>
      <c r="H40" s="31"/>
      <c r="I40" s="31"/>
      <c r="J40" s="31"/>
      <c r="K40" s="31"/>
      <c r="L40" s="223"/>
      <c r="M40" s="31"/>
      <c r="N40" s="31"/>
      <c r="O40" s="31"/>
      <c r="P40" s="31"/>
      <c r="Q40" s="223"/>
      <c r="V40" s="223"/>
      <c r="W40" s="31"/>
      <c r="X40" s="31"/>
      <c r="Y40" s="31"/>
      <c r="Z40" s="31"/>
    </row>
    <row r="41" spans="1:26" ht="12.75">
      <c r="A41" s="141" t="s">
        <v>209</v>
      </c>
      <c r="B41" s="531">
        <v>274585.6</v>
      </c>
      <c r="C41" s="531">
        <v>51556.5</v>
      </c>
      <c r="D41" s="531">
        <v>53590.2</v>
      </c>
      <c r="E41" s="531">
        <v>81468.1</v>
      </c>
      <c r="F41" s="531">
        <v>87970.8</v>
      </c>
      <c r="G41" s="531">
        <v>346807.2</v>
      </c>
      <c r="H41" s="531">
        <v>58992.3</v>
      </c>
      <c r="I41" s="531">
        <v>71189.9</v>
      </c>
      <c r="J41" s="531">
        <v>119825.5</v>
      </c>
      <c r="K41" s="531">
        <v>96799.5</v>
      </c>
      <c r="L41" s="531">
        <v>365841.3</v>
      </c>
      <c r="M41" s="531">
        <v>60775.4</v>
      </c>
      <c r="N41" s="531">
        <v>73872.6</v>
      </c>
      <c r="O41" s="531">
        <v>121175.9</v>
      </c>
      <c r="P41" s="531">
        <v>110017.4</v>
      </c>
      <c r="Q41" s="531">
        <v>411998.6</v>
      </c>
      <c r="R41" s="531">
        <v>69061.7</v>
      </c>
      <c r="S41" s="531">
        <v>79490</v>
      </c>
      <c r="T41" s="531">
        <v>133911.6</v>
      </c>
      <c r="U41" s="531">
        <v>129535.3</v>
      </c>
      <c r="V41" s="531">
        <v>464151.5</v>
      </c>
      <c r="W41" s="531">
        <v>76058.4</v>
      </c>
      <c r="X41" s="531">
        <v>89711.8</v>
      </c>
      <c r="Y41" s="531">
        <v>151605.6</v>
      </c>
      <c r="Z41" s="531">
        <v>146775.7</v>
      </c>
    </row>
    <row r="42" spans="1:26" ht="9" customHeight="1">
      <c r="A42" s="142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3"/>
      <c r="N42" s="533"/>
      <c r="O42" s="533"/>
      <c r="P42" s="533"/>
      <c r="Q42" s="532"/>
      <c r="R42" s="532"/>
      <c r="S42" s="532"/>
      <c r="T42" s="532"/>
      <c r="U42" s="532"/>
      <c r="V42" s="532"/>
      <c r="W42" s="532"/>
      <c r="X42" s="532"/>
      <c r="Y42" s="532"/>
      <c r="Z42" s="532"/>
    </row>
    <row r="43" spans="1:26" ht="12.75">
      <c r="A43" s="519" t="s">
        <v>185</v>
      </c>
      <c r="B43" s="532">
        <v>76620.3</v>
      </c>
      <c r="C43" s="532">
        <v>7814.7</v>
      </c>
      <c r="D43" s="532">
        <v>11535.6</v>
      </c>
      <c r="E43" s="532">
        <v>35716.3</v>
      </c>
      <c r="F43" s="532">
        <v>21553.7</v>
      </c>
      <c r="G43" s="533">
        <v>101846.1</v>
      </c>
      <c r="H43" s="532">
        <v>8295.7</v>
      </c>
      <c r="I43" s="532">
        <v>15577.5</v>
      </c>
      <c r="J43" s="532">
        <v>52773.5</v>
      </c>
      <c r="K43" s="532">
        <v>25199.4</v>
      </c>
      <c r="L43" s="533">
        <v>115614.6</v>
      </c>
      <c r="M43" s="532">
        <v>14312.3</v>
      </c>
      <c r="N43" s="532">
        <v>19482.8</v>
      </c>
      <c r="O43" s="532">
        <v>58484.3</v>
      </c>
      <c r="P43" s="532">
        <v>23335.2</v>
      </c>
      <c r="Q43" s="533">
        <v>119688</v>
      </c>
      <c r="R43" s="532">
        <v>14218.2</v>
      </c>
      <c r="S43" s="532">
        <v>18878</v>
      </c>
      <c r="T43" s="532">
        <v>61995.4</v>
      </c>
      <c r="U43" s="532">
        <v>24596.4</v>
      </c>
      <c r="V43" s="533">
        <v>136674.2</v>
      </c>
      <c r="W43" s="533">
        <v>15331.4</v>
      </c>
      <c r="X43" s="533">
        <v>21770.8</v>
      </c>
      <c r="Y43" s="533">
        <v>70175.8</v>
      </c>
      <c r="Z43" s="533">
        <v>29396.2</v>
      </c>
    </row>
    <row r="44" spans="1:26" ht="12.75">
      <c r="A44" s="519" t="s">
        <v>186</v>
      </c>
      <c r="B44" s="532">
        <v>1016.1</v>
      </c>
      <c r="C44" s="532">
        <v>137.4</v>
      </c>
      <c r="D44" s="532">
        <v>185.4</v>
      </c>
      <c r="E44" s="532">
        <v>308.3</v>
      </c>
      <c r="F44" s="532">
        <v>385</v>
      </c>
      <c r="G44" s="533">
        <v>1506.5</v>
      </c>
      <c r="H44" s="532">
        <v>224.5</v>
      </c>
      <c r="I44" s="532">
        <v>338.3</v>
      </c>
      <c r="J44" s="532">
        <v>459.4</v>
      </c>
      <c r="K44" s="532">
        <v>484.3</v>
      </c>
      <c r="L44" s="533">
        <v>3374.5</v>
      </c>
      <c r="M44" s="532">
        <v>338.8</v>
      </c>
      <c r="N44" s="532">
        <v>837.1</v>
      </c>
      <c r="O44" s="532">
        <v>922.2</v>
      </c>
      <c r="P44" s="532">
        <v>1276.4</v>
      </c>
      <c r="Q44" s="533">
        <v>3275.8</v>
      </c>
      <c r="R44" s="532">
        <v>549.1</v>
      </c>
      <c r="S44" s="532">
        <v>802.4</v>
      </c>
      <c r="T44" s="532">
        <v>959.8</v>
      </c>
      <c r="U44" s="532">
        <v>964.5</v>
      </c>
      <c r="V44" s="533">
        <v>2744.2</v>
      </c>
      <c r="W44" s="533">
        <v>432</v>
      </c>
      <c r="X44" s="533">
        <v>534.4</v>
      </c>
      <c r="Y44" s="533">
        <v>756.8</v>
      </c>
      <c r="Z44" s="533">
        <v>1021</v>
      </c>
    </row>
    <row r="45" spans="1:26" ht="12.75">
      <c r="A45" s="519" t="s">
        <v>187</v>
      </c>
      <c r="B45" s="532">
        <v>78058.3</v>
      </c>
      <c r="C45" s="532">
        <v>20507.3</v>
      </c>
      <c r="D45" s="532">
        <v>15012.2</v>
      </c>
      <c r="E45" s="532">
        <v>14045.4</v>
      </c>
      <c r="F45" s="532">
        <v>28493.4</v>
      </c>
      <c r="G45" s="533">
        <v>100109</v>
      </c>
      <c r="H45" s="532">
        <v>23894.2</v>
      </c>
      <c r="I45" s="532">
        <v>23589.3</v>
      </c>
      <c r="J45" s="532">
        <v>25847.3</v>
      </c>
      <c r="K45" s="532">
        <v>26778.2</v>
      </c>
      <c r="L45" s="533">
        <v>79179.2</v>
      </c>
      <c r="M45" s="532">
        <v>15012.2</v>
      </c>
      <c r="N45" s="532">
        <v>15479.1</v>
      </c>
      <c r="O45" s="532">
        <v>16476</v>
      </c>
      <c r="P45" s="532">
        <v>32211.9</v>
      </c>
      <c r="Q45" s="533">
        <v>101931.2</v>
      </c>
      <c r="R45" s="532">
        <v>19336.3</v>
      </c>
      <c r="S45" s="532">
        <v>17900.1</v>
      </c>
      <c r="T45" s="532">
        <v>21798.4</v>
      </c>
      <c r="U45" s="532">
        <v>42896.4</v>
      </c>
      <c r="V45" s="533">
        <v>99164.9</v>
      </c>
      <c r="W45" s="533">
        <v>17972.3</v>
      </c>
      <c r="X45" s="533">
        <v>19423.1</v>
      </c>
      <c r="Y45" s="533">
        <v>21271.8</v>
      </c>
      <c r="Z45" s="533">
        <v>40497.7</v>
      </c>
    </row>
    <row r="46" spans="1:26" ht="12.75">
      <c r="A46" s="519" t="s">
        <v>188</v>
      </c>
      <c r="B46" s="532"/>
      <c r="C46" s="532"/>
      <c r="D46" s="532"/>
      <c r="E46" s="532"/>
      <c r="F46" s="532"/>
      <c r="G46" s="533"/>
      <c r="H46" s="532"/>
      <c r="I46" s="532"/>
      <c r="J46" s="532"/>
      <c r="K46" s="532"/>
      <c r="L46" s="533"/>
      <c r="M46" s="532"/>
      <c r="N46" s="532"/>
      <c r="O46" s="532"/>
      <c r="P46" s="532"/>
      <c r="Q46" s="533"/>
      <c r="R46" s="532"/>
      <c r="S46" s="532"/>
      <c r="T46" s="532"/>
      <c r="U46" s="532"/>
      <c r="V46" s="533"/>
      <c r="W46" s="533"/>
      <c r="X46" s="533"/>
      <c r="Y46" s="533"/>
      <c r="Z46" s="533"/>
    </row>
    <row r="47" spans="1:26" ht="12.75">
      <c r="A47" s="519" t="s">
        <v>233</v>
      </c>
      <c r="B47" s="532">
        <v>7258.5</v>
      </c>
      <c r="C47" s="532">
        <v>2612.3</v>
      </c>
      <c r="D47" s="532">
        <v>1053.4</v>
      </c>
      <c r="E47" s="532">
        <v>1714.9</v>
      </c>
      <c r="F47" s="532">
        <v>1877.9</v>
      </c>
      <c r="G47" s="533">
        <v>8394.3</v>
      </c>
      <c r="H47" s="533">
        <v>2555.3</v>
      </c>
      <c r="I47" s="533">
        <v>1641.1</v>
      </c>
      <c r="J47" s="533">
        <v>1780</v>
      </c>
      <c r="K47" s="533">
        <v>2417.9</v>
      </c>
      <c r="L47" s="533">
        <v>9680.6</v>
      </c>
      <c r="M47" s="532">
        <v>3428.6</v>
      </c>
      <c r="N47" s="532">
        <v>1656.7</v>
      </c>
      <c r="O47" s="532">
        <v>2127.8</v>
      </c>
      <c r="P47" s="532">
        <v>2467.5</v>
      </c>
      <c r="Q47" s="533">
        <v>9396.2</v>
      </c>
      <c r="R47" s="532">
        <v>3231.2</v>
      </c>
      <c r="S47" s="532">
        <v>1531.1</v>
      </c>
      <c r="T47" s="532">
        <v>1930</v>
      </c>
      <c r="U47" s="532">
        <v>2703.9</v>
      </c>
      <c r="V47" s="533">
        <v>10065.6</v>
      </c>
      <c r="W47" s="533">
        <v>3628.8</v>
      </c>
      <c r="X47" s="533">
        <v>1662.9</v>
      </c>
      <c r="Y47" s="533">
        <v>1538</v>
      </c>
      <c r="Z47" s="533">
        <v>3235.9</v>
      </c>
    </row>
    <row r="48" spans="1:26" ht="12.75">
      <c r="A48" s="519" t="s">
        <v>190</v>
      </c>
      <c r="B48" s="532"/>
      <c r="C48" s="532"/>
      <c r="D48" s="532"/>
      <c r="E48" s="532"/>
      <c r="F48" s="532"/>
      <c r="G48" s="533"/>
      <c r="H48" s="532"/>
      <c r="I48" s="532"/>
      <c r="J48" s="532"/>
      <c r="K48" s="532"/>
      <c r="L48" s="533"/>
      <c r="M48" s="532"/>
      <c r="N48" s="532"/>
      <c r="O48" s="532"/>
      <c r="P48" s="532"/>
      <c r="Q48" s="533"/>
      <c r="R48" s="532"/>
      <c r="S48" s="532"/>
      <c r="T48" s="532"/>
      <c r="U48" s="532"/>
      <c r="V48" s="533"/>
      <c r="W48" s="533"/>
      <c r="X48" s="533"/>
      <c r="Y48" s="533"/>
      <c r="Z48" s="533"/>
    </row>
    <row r="49" spans="1:26" ht="12.75">
      <c r="A49" s="519" t="s">
        <v>234</v>
      </c>
      <c r="B49" s="532">
        <v>672</v>
      </c>
      <c r="C49" s="532">
        <v>157.9</v>
      </c>
      <c r="D49" s="532">
        <v>141.4</v>
      </c>
      <c r="E49" s="532">
        <v>172.6</v>
      </c>
      <c r="F49" s="532">
        <v>200.1</v>
      </c>
      <c r="G49" s="533">
        <v>595.9</v>
      </c>
      <c r="H49" s="532">
        <v>152.3</v>
      </c>
      <c r="I49" s="532">
        <v>129.9</v>
      </c>
      <c r="J49" s="532">
        <v>146.7</v>
      </c>
      <c r="K49" s="532">
        <v>167</v>
      </c>
      <c r="L49" s="533">
        <v>690.5</v>
      </c>
      <c r="M49" s="532">
        <v>155.6</v>
      </c>
      <c r="N49" s="532">
        <v>147.9</v>
      </c>
      <c r="O49" s="532">
        <v>179.6</v>
      </c>
      <c r="P49" s="532">
        <v>207.4</v>
      </c>
      <c r="Q49" s="533">
        <v>671.9</v>
      </c>
      <c r="R49" s="532">
        <v>161.2</v>
      </c>
      <c r="S49" s="532">
        <v>159</v>
      </c>
      <c r="T49" s="532">
        <v>171.4</v>
      </c>
      <c r="U49" s="532">
        <v>180.3</v>
      </c>
      <c r="V49" s="533">
        <v>727.4</v>
      </c>
      <c r="W49" s="533">
        <v>170.8</v>
      </c>
      <c r="X49" s="533">
        <v>174</v>
      </c>
      <c r="Y49" s="533">
        <v>190</v>
      </c>
      <c r="Z49" s="533">
        <v>192.6</v>
      </c>
    </row>
    <row r="50" spans="1:26" ht="12.75">
      <c r="A50" s="519" t="s">
        <v>192</v>
      </c>
      <c r="B50" s="532">
        <v>25994</v>
      </c>
      <c r="C50" s="532">
        <v>3176</v>
      </c>
      <c r="D50" s="532">
        <v>6367</v>
      </c>
      <c r="E50" s="532">
        <v>7541.1</v>
      </c>
      <c r="F50" s="532">
        <v>8909.9</v>
      </c>
      <c r="G50" s="533">
        <v>30538</v>
      </c>
      <c r="H50" s="533">
        <v>3648.6</v>
      </c>
      <c r="I50" s="533">
        <v>5800.1</v>
      </c>
      <c r="J50" s="533">
        <v>11437.3</v>
      </c>
      <c r="K50" s="533">
        <v>9652</v>
      </c>
      <c r="L50" s="533">
        <v>40150.1</v>
      </c>
      <c r="M50" s="532">
        <v>4400.1</v>
      </c>
      <c r="N50" s="532">
        <v>8981.7</v>
      </c>
      <c r="O50" s="532">
        <v>12665.1</v>
      </c>
      <c r="P50" s="532">
        <v>14103.2</v>
      </c>
      <c r="Q50" s="533">
        <v>51445</v>
      </c>
      <c r="R50" s="532">
        <v>6452.3</v>
      </c>
      <c r="S50" s="532">
        <v>10152.7</v>
      </c>
      <c r="T50" s="532">
        <v>14724.6</v>
      </c>
      <c r="U50" s="532">
        <v>20115.4</v>
      </c>
      <c r="V50" s="533">
        <v>68107.4</v>
      </c>
      <c r="W50" s="533">
        <v>10521.4</v>
      </c>
      <c r="X50" s="533">
        <v>13009.7</v>
      </c>
      <c r="Y50" s="533">
        <v>19089.1</v>
      </c>
      <c r="Z50" s="533">
        <v>25487.2</v>
      </c>
    </row>
    <row r="51" spans="1:26" ht="12.75">
      <c r="A51" s="519" t="s">
        <v>193</v>
      </c>
      <c r="B51" s="532"/>
      <c r="C51" s="532"/>
      <c r="D51" s="532"/>
      <c r="E51" s="532"/>
      <c r="F51" s="532"/>
      <c r="G51" s="533"/>
      <c r="H51" s="532"/>
      <c r="I51" s="532"/>
      <c r="J51" s="532"/>
      <c r="K51" s="532"/>
      <c r="L51" s="533"/>
      <c r="M51" s="532"/>
      <c r="N51" s="532"/>
      <c r="O51" s="532"/>
      <c r="P51" s="532"/>
      <c r="Q51" s="533"/>
      <c r="R51" s="532"/>
      <c r="S51" s="532"/>
      <c r="T51" s="532"/>
      <c r="U51" s="532"/>
      <c r="V51" s="533"/>
      <c r="W51" s="533"/>
      <c r="X51" s="533"/>
      <c r="Y51" s="533"/>
      <c r="Z51" s="533"/>
    </row>
    <row r="52" spans="1:26" ht="12.75">
      <c r="A52" s="519" t="s">
        <v>235</v>
      </c>
      <c r="B52" s="532">
        <v>22307</v>
      </c>
      <c r="C52" s="532">
        <v>4215.1</v>
      </c>
      <c r="D52" s="532">
        <v>4486.2</v>
      </c>
      <c r="E52" s="532">
        <v>6009.2</v>
      </c>
      <c r="F52" s="532">
        <v>7596.5</v>
      </c>
      <c r="G52" s="533">
        <v>28896.8</v>
      </c>
      <c r="H52" s="532">
        <v>5116.8</v>
      </c>
      <c r="I52" s="532">
        <v>6285.5</v>
      </c>
      <c r="J52" s="532">
        <v>7898.3</v>
      </c>
      <c r="K52" s="532">
        <v>9596.2</v>
      </c>
      <c r="L52" s="533">
        <v>36208.5</v>
      </c>
      <c r="M52" s="532">
        <v>6119.5</v>
      </c>
      <c r="N52" s="532">
        <v>7564.8</v>
      </c>
      <c r="O52" s="532">
        <v>9719.5</v>
      </c>
      <c r="P52" s="532">
        <v>12804.7</v>
      </c>
      <c r="Q52" s="533">
        <v>31503.6</v>
      </c>
      <c r="R52" s="532">
        <v>5361</v>
      </c>
      <c r="S52" s="532">
        <v>6697.1</v>
      </c>
      <c r="T52" s="532">
        <v>8487.1</v>
      </c>
      <c r="U52" s="532">
        <v>10958.4</v>
      </c>
      <c r="V52" s="533">
        <v>44132.8</v>
      </c>
      <c r="W52" s="533">
        <v>6970</v>
      </c>
      <c r="X52" s="533">
        <v>8995.8</v>
      </c>
      <c r="Y52" s="533">
        <v>11872.3</v>
      </c>
      <c r="Z52" s="533">
        <v>16294.7</v>
      </c>
    </row>
    <row r="53" spans="1:26" ht="12.75">
      <c r="A53" s="519" t="s">
        <v>195</v>
      </c>
      <c r="B53" s="532">
        <v>11727.3</v>
      </c>
      <c r="C53" s="532">
        <v>2480.5</v>
      </c>
      <c r="D53" s="532">
        <v>2648.5</v>
      </c>
      <c r="E53" s="532">
        <v>3021.4</v>
      </c>
      <c r="F53" s="532">
        <v>3576.9</v>
      </c>
      <c r="G53" s="533">
        <v>16492.9</v>
      </c>
      <c r="H53" s="532">
        <v>3567.8</v>
      </c>
      <c r="I53" s="532">
        <v>3892.9</v>
      </c>
      <c r="J53" s="532">
        <v>4185.1</v>
      </c>
      <c r="K53" s="532">
        <v>4847.1</v>
      </c>
      <c r="L53" s="533">
        <v>17903.2</v>
      </c>
      <c r="M53" s="532">
        <v>3905.6</v>
      </c>
      <c r="N53" s="532">
        <v>4206.1</v>
      </c>
      <c r="O53" s="532">
        <v>4651.9</v>
      </c>
      <c r="P53" s="532">
        <v>5139.6</v>
      </c>
      <c r="Q53" s="533">
        <v>21818.4</v>
      </c>
      <c r="R53" s="532">
        <v>4979</v>
      </c>
      <c r="S53" s="532">
        <v>5172.2</v>
      </c>
      <c r="T53" s="532">
        <v>5598.1</v>
      </c>
      <c r="U53" s="532">
        <v>6069.1</v>
      </c>
      <c r="V53" s="533">
        <v>21930.3</v>
      </c>
      <c r="W53" s="533">
        <v>4717.3</v>
      </c>
      <c r="X53" s="533">
        <v>4915.8</v>
      </c>
      <c r="Y53" s="533">
        <v>5915.4</v>
      </c>
      <c r="Z53" s="533">
        <v>6381.8</v>
      </c>
    </row>
    <row r="54" spans="1:26" ht="12.75">
      <c r="A54" s="519" t="s">
        <v>196</v>
      </c>
      <c r="B54" s="532">
        <v>5029.5</v>
      </c>
      <c r="C54" s="532">
        <v>1044.1</v>
      </c>
      <c r="D54" s="532">
        <v>926.9</v>
      </c>
      <c r="E54" s="532">
        <v>1258</v>
      </c>
      <c r="F54" s="532">
        <v>1800.5</v>
      </c>
      <c r="G54" s="533">
        <v>6628.5</v>
      </c>
      <c r="H54" s="532">
        <v>1249.7</v>
      </c>
      <c r="I54" s="532">
        <v>1432.1</v>
      </c>
      <c r="J54" s="532">
        <v>1752.2</v>
      </c>
      <c r="K54" s="532">
        <v>2194.5</v>
      </c>
      <c r="L54" s="533">
        <v>7993.6</v>
      </c>
      <c r="M54" s="532">
        <v>1395</v>
      </c>
      <c r="N54" s="532">
        <v>1620.6</v>
      </c>
      <c r="O54" s="532">
        <v>2199.1</v>
      </c>
      <c r="P54" s="532">
        <v>2778.9</v>
      </c>
      <c r="Q54" s="533">
        <v>9071.3</v>
      </c>
      <c r="R54" s="532">
        <v>1500.5</v>
      </c>
      <c r="S54" s="532">
        <v>1863.9</v>
      </c>
      <c r="T54" s="532">
        <v>2571.7</v>
      </c>
      <c r="U54" s="532">
        <v>3135.2</v>
      </c>
      <c r="V54" s="533">
        <v>10743.4</v>
      </c>
      <c r="W54" s="533">
        <v>1621.7</v>
      </c>
      <c r="X54" s="533">
        <v>2148.6</v>
      </c>
      <c r="Y54" s="533">
        <v>3060.8</v>
      </c>
      <c r="Z54" s="533">
        <v>3912.3</v>
      </c>
    </row>
    <row r="55" spans="1:26" ht="12.75">
      <c r="A55" s="519" t="s">
        <v>197</v>
      </c>
      <c r="B55" s="532">
        <v>10262.1</v>
      </c>
      <c r="C55" s="532">
        <v>2212.2</v>
      </c>
      <c r="D55" s="532">
        <v>2498.8</v>
      </c>
      <c r="E55" s="532">
        <v>2685.4</v>
      </c>
      <c r="F55" s="532">
        <v>2865.7</v>
      </c>
      <c r="G55" s="533">
        <v>10220.2</v>
      </c>
      <c r="H55" s="533">
        <v>2286.4</v>
      </c>
      <c r="I55" s="533">
        <v>2501.9</v>
      </c>
      <c r="J55" s="533">
        <v>2673.8</v>
      </c>
      <c r="K55" s="533">
        <v>2758.1</v>
      </c>
      <c r="L55" s="533">
        <v>8811.6</v>
      </c>
      <c r="M55" s="532">
        <v>1941.1</v>
      </c>
      <c r="N55" s="532">
        <v>2179.3</v>
      </c>
      <c r="O55" s="532">
        <v>2305.4</v>
      </c>
      <c r="P55" s="532">
        <v>2385.8</v>
      </c>
      <c r="Q55" s="533">
        <v>12237.8</v>
      </c>
      <c r="R55" s="532">
        <v>2765.1</v>
      </c>
      <c r="S55" s="532">
        <v>3081.5</v>
      </c>
      <c r="T55" s="532">
        <v>3269.5</v>
      </c>
      <c r="U55" s="532">
        <v>3121.7</v>
      </c>
      <c r="V55" s="533">
        <v>12983.2</v>
      </c>
      <c r="W55" s="533">
        <v>2839.3</v>
      </c>
      <c r="X55" s="533">
        <v>3172.2</v>
      </c>
      <c r="Y55" s="533">
        <v>3489.6</v>
      </c>
      <c r="Z55" s="533">
        <v>3482.1</v>
      </c>
    </row>
    <row r="56" spans="1:26" ht="12.75">
      <c r="A56" s="519" t="s">
        <v>198</v>
      </c>
      <c r="B56" s="532">
        <v>2952.8</v>
      </c>
      <c r="C56" s="532">
        <v>674.2</v>
      </c>
      <c r="D56" s="532">
        <v>693.6</v>
      </c>
      <c r="E56" s="532">
        <v>821.8</v>
      </c>
      <c r="F56" s="532">
        <v>763.2</v>
      </c>
      <c r="G56" s="533">
        <v>3504.2</v>
      </c>
      <c r="H56" s="532">
        <v>710.6</v>
      </c>
      <c r="I56" s="532">
        <v>840.1</v>
      </c>
      <c r="J56" s="532">
        <v>995.3</v>
      </c>
      <c r="K56" s="532">
        <v>958.2</v>
      </c>
      <c r="L56" s="533">
        <v>4552</v>
      </c>
      <c r="M56" s="532">
        <v>954.3</v>
      </c>
      <c r="N56" s="532">
        <v>1187</v>
      </c>
      <c r="O56" s="532">
        <v>1124</v>
      </c>
      <c r="P56" s="532">
        <v>1286.7</v>
      </c>
      <c r="Q56" s="533">
        <v>5326.3</v>
      </c>
      <c r="R56" s="532">
        <v>1141.2</v>
      </c>
      <c r="S56" s="532">
        <v>1287.6</v>
      </c>
      <c r="T56" s="532">
        <v>1314.9</v>
      </c>
      <c r="U56" s="532">
        <v>1582.6</v>
      </c>
      <c r="V56" s="533">
        <v>5721.8</v>
      </c>
      <c r="W56" s="533">
        <v>1183.7</v>
      </c>
      <c r="X56" s="533">
        <v>1323.7</v>
      </c>
      <c r="Y56" s="533">
        <v>1482.9</v>
      </c>
      <c r="Z56" s="533">
        <v>1731.5</v>
      </c>
    </row>
    <row r="57" spans="1:26" ht="12.75">
      <c r="A57" s="519" t="s">
        <v>199</v>
      </c>
      <c r="B57" s="532">
        <v>3009.3</v>
      </c>
      <c r="C57" s="532">
        <v>735.3</v>
      </c>
      <c r="D57" s="532">
        <v>752.3</v>
      </c>
      <c r="E57" s="532">
        <v>741.1</v>
      </c>
      <c r="F57" s="532">
        <v>780.6</v>
      </c>
      <c r="G57" s="533">
        <v>4087.2</v>
      </c>
      <c r="H57" s="532">
        <v>964.2</v>
      </c>
      <c r="I57" s="532">
        <v>1040</v>
      </c>
      <c r="J57" s="532">
        <v>1045.4</v>
      </c>
      <c r="K57" s="532">
        <v>1037.6</v>
      </c>
      <c r="L57" s="533">
        <v>4391.5</v>
      </c>
      <c r="M57" s="532">
        <v>967.2</v>
      </c>
      <c r="N57" s="532">
        <v>1035.6</v>
      </c>
      <c r="O57" s="532">
        <v>1134.1</v>
      </c>
      <c r="P57" s="532">
        <v>1254.6</v>
      </c>
      <c r="Q57" s="533">
        <v>4754.7</v>
      </c>
      <c r="R57" s="532">
        <v>1117.9</v>
      </c>
      <c r="S57" s="532">
        <v>1184.4</v>
      </c>
      <c r="T57" s="532">
        <v>1204.7</v>
      </c>
      <c r="U57" s="532">
        <v>1247.7</v>
      </c>
      <c r="V57" s="533">
        <v>5803.5</v>
      </c>
      <c r="W57" s="533">
        <v>1325.9</v>
      </c>
      <c r="X57" s="533">
        <v>1375.1</v>
      </c>
      <c r="Y57" s="533">
        <v>1508</v>
      </c>
      <c r="Z57" s="533">
        <v>1594.5</v>
      </c>
    </row>
    <row r="58" spans="1:26" ht="12.75">
      <c r="A58" s="519" t="s">
        <v>200</v>
      </c>
      <c r="B58" s="532">
        <v>2687.6</v>
      </c>
      <c r="C58" s="532">
        <v>557.2</v>
      </c>
      <c r="D58" s="532">
        <v>612.3</v>
      </c>
      <c r="E58" s="532">
        <v>707.1</v>
      </c>
      <c r="F58" s="532">
        <v>811</v>
      </c>
      <c r="G58" s="533">
        <v>2876.4</v>
      </c>
      <c r="H58" s="532">
        <v>628.8</v>
      </c>
      <c r="I58" s="532">
        <v>693</v>
      </c>
      <c r="J58" s="532">
        <v>712.2</v>
      </c>
      <c r="K58" s="532">
        <v>842.4</v>
      </c>
      <c r="L58" s="533">
        <v>3855.5</v>
      </c>
      <c r="M58" s="532">
        <v>846.3</v>
      </c>
      <c r="N58" s="532">
        <v>914.2</v>
      </c>
      <c r="O58" s="532">
        <v>1035.1</v>
      </c>
      <c r="P58" s="532">
        <v>1059.9</v>
      </c>
      <c r="Q58" s="533">
        <v>3436.7</v>
      </c>
      <c r="R58" s="532">
        <v>785.2</v>
      </c>
      <c r="S58" s="532">
        <v>884.7</v>
      </c>
      <c r="T58" s="532">
        <v>848.1</v>
      </c>
      <c r="U58" s="532">
        <v>918.7</v>
      </c>
      <c r="V58" s="533">
        <v>4308.8</v>
      </c>
      <c r="W58" s="533">
        <v>1132</v>
      </c>
      <c r="X58" s="533">
        <v>1004.4</v>
      </c>
      <c r="Y58" s="533">
        <v>1061.3</v>
      </c>
      <c r="Z58" s="533">
        <v>1111.1</v>
      </c>
    </row>
    <row r="59" spans="1:26" ht="12.75">
      <c r="A59" s="519" t="s">
        <v>201</v>
      </c>
      <c r="B59" s="532">
        <v>652.7</v>
      </c>
      <c r="C59" s="532">
        <v>141.2</v>
      </c>
      <c r="D59" s="532">
        <v>157</v>
      </c>
      <c r="E59" s="532">
        <v>170.9</v>
      </c>
      <c r="F59" s="532">
        <v>183.6</v>
      </c>
      <c r="G59" s="532">
        <v>831.2</v>
      </c>
      <c r="H59" s="533">
        <v>187.9</v>
      </c>
      <c r="I59" s="533">
        <v>206</v>
      </c>
      <c r="J59" s="533">
        <v>216</v>
      </c>
      <c r="K59" s="533">
        <v>221.3</v>
      </c>
      <c r="L59" s="532">
        <v>1061.2</v>
      </c>
      <c r="M59" s="532">
        <v>240.7</v>
      </c>
      <c r="N59" s="532">
        <v>265</v>
      </c>
      <c r="O59" s="532">
        <v>272.7</v>
      </c>
      <c r="P59" s="532">
        <v>282.8</v>
      </c>
      <c r="Q59" s="532">
        <v>1173.3</v>
      </c>
      <c r="R59" s="532">
        <v>267.4</v>
      </c>
      <c r="S59" s="532">
        <v>288.4</v>
      </c>
      <c r="T59" s="532">
        <v>305.7</v>
      </c>
      <c r="U59" s="532">
        <v>311.8</v>
      </c>
      <c r="V59" s="533">
        <v>1562.7</v>
      </c>
      <c r="W59" s="533">
        <v>339</v>
      </c>
      <c r="X59" s="533">
        <v>397.4</v>
      </c>
      <c r="Y59" s="533">
        <v>411</v>
      </c>
      <c r="Z59" s="533">
        <v>415.3</v>
      </c>
    </row>
    <row r="60" spans="1:26" ht="12.75">
      <c r="A60" s="519" t="s">
        <v>202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3"/>
      <c r="W60" s="533"/>
      <c r="X60" s="533"/>
      <c r="Y60" s="533"/>
      <c r="Z60" s="533"/>
    </row>
    <row r="61" spans="1:26" ht="12.75">
      <c r="A61" s="519" t="s">
        <v>236</v>
      </c>
      <c r="B61" s="532">
        <v>8545.4</v>
      </c>
      <c r="C61" s="532">
        <v>1313.6</v>
      </c>
      <c r="D61" s="532">
        <v>1875.9</v>
      </c>
      <c r="E61" s="532">
        <v>2324</v>
      </c>
      <c r="F61" s="532">
        <v>3031.9</v>
      </c>
      <c r="G61" s="532">
        <v>9008.9</v>
      </c>
      <c r="H61" s="533">
        <v>1646.7</v>
      </c>
      <c r="I61" s="533">
        <v>2051.9</v>
      </c>
      <c r="J61" s="533">
        <v>2405.2</v>
      </c>
      <c r="K61" s="533">
        <v>2905.1</v>
      </c>
      <c r="L61" s="532">
        <v>9538.4</v>
      </c>
      <c r="M61" s="532">
        <v>1864.6</v>
      </c>
      <c r="N61" s="532">
        <v>2277.7</v>
      </c>
      <c r="O61" s="532">
        <v>2350.1</v>
      </c>
      <c r="P61" s="532">
        <v>3046</v>
      </c>
      <c r="Q61" s="532">
        <v>10249.1</v>
      </c>
      <c r="R61" s="532">
        <v>1914.5</v>
      </c>
      <c r="S61" s="532">
        <v>2546.9</v>
      </c>
      <c r="T61" s="532">
        <v>2453.6</v>
      </c>
      <c r="U61" s="532">
        <v>3334.1</v>
      </c>
      <c r="V61" s="533">
        <v>10159.5</v>
      </c>
      <c r="W61" s="533">
        <v>1819.6</v>
      </c>
      <c r="X61" s="533">
        <v>2513.6</v>
      </c>
      <c r="Y61" s="533">
        <v>2530.8</v>
      </c>
      <c r="Z61" s="533">
        <v>3295.5</v>
      </c>
    </row>
    <row r="62" spans="1:26" ht="12.75">
      <c r="A62" s="519" t="s">
        <v>204</v>
      </c>
      <c r="B62" s="532">
        <v>3971.7</v>
      </c>
      <c r="C62" s="532">
        <v>786.1</v>
      </c>
      <c r="D62" s="532">
        <v>1228.8</v>
      </c>
      <c r="E62" s="532">
        <v>712.7</v>
      </c>
      <c r="F62" s="532">
        <v>1244.1</v>
      </c>
      <c r="G62" s="532">
        <v>4671.8</v>
      </c>
      <c r="H62" s="532">
        <v>671</v>
      </c>
      <c r="I62" s="532">
        <v>1247.5</v>
      </c>
      <c r="J62" s="532">
        <v>997</v>
      </c>
      <c r="K62" s="532">
        <v>1756.3</v>
      </c>
      <c r="L62" s="532">
        <v>5126.9</v>
      </c>
      <c r="M62" s="532">
        <v>950.2</v>
      </c>
      <c r="N62" s="532">
        <v>1562.5</v>
      </c>
      <c r="O62" s="532">
        <v>1043.3</v>
      </c>
      <c r="P62" s="532">
        <v>1570.9</v>
      </c>
      <c r="Q62" s="532">
        <v>5540.7</v>
      </c>
      <c r="R62" s="532">
        <v>1006.3</v>
      </c>
      <c r="S62" s="532">
        <v>1832.9</v>
      </c>
      <c r="T62" s="532">
        <v>978.4</v>
      </c>
      <c r="U62" s="532">
        <v>1723.1</v>
      </c>
      <c r="V62" s="533">
        <v>6240</v>
      </c>
      <c r="W62" s="533">
        <v>1209.8</v>
      </c>
      <c r="X62" s="533">
        <v>1774.7</v>
      </c>
      <c r="Y62" s="533">
        <v>1210.3</v>
      </c>
      <c r="Z62" s="533">
        <v>2045.2</v>
      </c>
    </row>
    <row r="63" spans="1:26" ht="12.75">
      <c r="A63" s="519" t="s">
        <v>667</v>
      </c>
      <c r="B63" s="532">
        <v>2591</v>
      </c>
      <c r="C63" s="532">
        <v>450.5</v>
      </c>
      <c r="D63" s="532">
        <v>655.2</v>
      </c>
      <c r="E63" s="532">
        <v>673</v>
      </c>
      <c r="F63" s="532">
        <v>812.3</v>
      </c>
      <c r="G63" s="532">
        <v>3393.4</v>
      </c>
      <c r="H63" s="532">
        <v>479.1</v>
      </c>
      <c r="I63" s="532">
        <v>817</v>
      </c>
      <c r="J63" s="532">
        <v>959.8</v>
      </c>
      <c r="K63" s="532">
        <v>1137.5</v>
      </c>
      <c r="L63" s="532">
        <v>3845.1</v>
      </c>
      <c r="M63" s="532">
        <v>772.7</v>
      </c>
      <c r="N63" s="532">
        <v>935.9</v>
      </c>
      <c r="O63" s="532">
        <v>955</v>
      </c>
      <c r="P63" s="532">
        <v>1181.5</v>
      </c>
      <c r="Q63" s="532">
        <v>4467.3</v>
      </c>
      <c r="R63" s="532">
        <v>847.1</v>
      </c>
      <c r="S63" s="532">
        <v>1043.5</v>
      </c>
      <c r="T63" s="532">
        <v>1219</v>
      </c>
      <c r="U63" s="532">
        <v>1357.7</v>
      </c>
      <c r="V63" s="533">
        <v>4406.3</v>
      </c>
      <c r="W63" s="533">
        <v>877.3</v>
      </c>
      <c r="X63" s="533">
        <v>1056</v>
      </c>
      <c r="Y63" s="533">
        <v>1148.2</v>
      </c>
      <c r="Z63" s="533">
        <v>1324.8</v>
      </c>
    </row>
    <row r="64" spans="1:26" ht="12.75">
      <c r="A64" s="519" t="s">
        <v>668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3"/>
      <c r="W64" s="533"/>
      <c r="X64" s="533"/>
      <c r="Y64" s="533"/>
      <c r="Z64" s="533"/>
    </row>
    <row r="65" spans="1:26" ht="12.75">
      <c r="A65" s="519" t="s">
        <v>206</v>
      </c>
      <c r="B65" s="532">
        <v>961</v>
      </c>
      <c r="C65" s="532">
        <v>217.1</v>
      </c>
      <c r="D65" s="532">
        <v>239.8</v>
      </c>
      <c r="E65" s="532">
        <v>222.5</v>
      </c>
      <c r="F65" s="532">
        <v>281.6</v>
      </c>
      <c r="G65" s="532">
        <v>1033.6</v>
      </c>
      <c r="H65" s="532">
        <v>192.1</v>
      </c>
      <c r="I65" s="532">
        <v>222.4</v>
      </c>
      <c r="J65" s="532">
        <v>294.7</v>
      </c>
      <c r="K65" s="532">
        <v>324.4</v>
      </c>
      <c r="L65" s="532">
        <v>834.8</v>
      </c>
      <c r="M65" s="532">
        <v>174</v>
      </c>
      <c r="N65" s="532">
        <v>201</v>
      </c>
      <c r="O65" s="532">
        <v>220.3</v>
      </c>
      <c r="P65" s="532">
        <v>239.5</v>
      </c>
      <c r="Q65" s="532">
        <v>1195.1</v>
      </c>
      <c r="R65" s="532">
        <v>248.1</v>
      </c>
      <c r="S65" s="532">
        <v>313.7</v>
      </c>
      <c r="T65" s="532">
        <v>304.2</v>
      </c>
      <c r="U65" s="532">
        <v>329.1</v>
      </c>
      <c r="V65" s="533">
        <v>1612.4</v>
      </c>
      <c r="W65" s="533">
        <v>261.2</v>
      </c>
      <c r="X65" s="533">
        <v>344.1</v>
      </c>
      <c r="Y65" s="533">
        <v>460.3</v>
      </c>
      <c r="Z65" s="533">
        <v>546.8</v>
      </c>
    </row>
    <row r="66" spans="1:26" ht="12.75">
      <c r="A66" s="519" t="s">
        <v>207</v>
      </c>
      <c r="B66" s="534">
        <v>2997.8</v>
      </c>
      <c r="C66" s="534">
        <v>557.1</v>
      </c>
      <c r="D66" s="534">
        <v>738.8</v>
      </c>
      <c r="E66" s="534">
        <v>738.6</v>
      </c>
      <c r="F66" s="534">
        <v>963.3</v>
      </c>
      <c r="G66" s="534">
        <v>3827.7</v>
      </c>
      <c r="H66" s="534">
        <v>644.9</v>
      </c>
      <c r="I66" s="534">
        <v>844.5</v>
      </c>
      <c r="J66" s="534">
        <v>1060.3</v>
      </c>
      <c r="K66" s="534">
        <v>1278</v>
      </c>
      <c r="L66" s="534">
        <v>3482.6</v>
      </c>
      <c r="M66" s="534">
        <v>729</v>
      </c>
      <c r="N66" s="534">
        <v>887</v>
      </c>
      <c r="O66" s="534">
        <v>862.5</v>
      </c>
      <c r="P66" s="534">
        <v>1004.1</v>
      </c>
      <c r="Q66" s="534">
        <v>4075.5</v>
      </c>
      <c r="R66" s="534">
        <v>765.7</v>
      </c>
      <c r="S66" s="534">
        <v>1046.1</v>
      </c>
      <c r="T66" s="534">
        <v>984</v>
      </c>
      <c r="U66" s="534">
        <v>1279.7</v>
      </c>
      <c r="V66" s="533">
        <v>4331.5</v>
      </c>
      <c r="W66" s="533">
        <v>849.7</v>
      </c>
      <c r="X66" s="533">
        <v>1076.8</v>
      </c>
      <c r="Y66" s="533">
        <v>1083.1</v>
      </c>
      <c r="Z66" s="533">
        <v>1321.9</v>
      </c>
    </row>
    <row r="67" spans="1:26" ht="12.75">
      <c r="A67" s="520" t="s">
        <v>210</v>
      </c>
      <c r="B67" s="534"/>
      <c r="C67" s="534"/>
      <c r="D67" s="534"/>
      <c r="E67" s="534"/>
      <c r="F67" s="534"/>
      <c r="G67" s="535"/>
      <c r="H67" s="535"/>
      <c r="I67" s="535"/>
      <c r="J67" s="535"/>
      <c r="K67" s="535"/>
      <c r="L67" s="535"/>
      <c r="M67" s="534"/>
      <c r="N67" s="534"/>
      <c r="O67" s="534"/>
      <c r="P67" s="534"/>
      <c r="Q67" s="535"/>
      <c r="R67" s="534"/>
      <c r="S67" s="534"/>
      <c r="T67" s="534"/>
      <c r="U67" s="534"/>
      <c r="V67" s="538"/>
      <c r="W67" s="538"/>
      <c r="X67" s="538"/>
      <c r="Y67" s="538"/>
      <c r="Z67" s="538"/>
    </row>
    <row r="68" spans="1:26" ht="13.5" thickBot="1">
      <c r="A68" s="528" t="s">
        <v>237</v>
      </c>
      <c r="B68" s="536">
        <v>7271.2</v>
      </c>
      <c r="C68" s="536">
        <v>1766.7</v>
      </c>
      <c r="D68" s="536">
        <v>1781.1</v>
      </c>
      <c r="E68" s="536">
        <v>1883.8</v>
      </c>
      <c r="F68" s="536">
        <v>1839.6</v>
      </c>
      <c r="G68" s="537">
        <v>8344.6</v>
      </c>
      <c r="H68" s="536">
        <v>1875.7</v>
      </c>
      <c r="I68" s="536">
        <v>2038.9</v>
      </c>
      <c r="J68" s="536">
        <v>2186</v>
      </c>
      <c r="K68" s="536">
        <v>2244</v>
      </c>
      <c r="L68" s="537">
        <v>9546.9</v>
      </c>
      <c r="M68" s="536">
        <v>2267.6</v>
      </c>
      <c r="N68" s="536">
        <v>2450.6</v>
      </c>
      <c r="O68" s="536">
        <v>2447.9</v>
      </c>
      <c r="P68" s="536">
        <v>2380.8</v>
      </c>
      <c r="Q68" s="537">
        <v>10740.7</v>
      </c>
      <c r="R68" s="536">
        <v>2414.4</v>
      </c>
      <c r="S68" s="536">
        <v>2823.8</v>
      </c>
      <c r="T68" s="536">
        <v>2793</v>
      </c>
      <c r="U68" s="536">
        <v>2709.5</v>
      </c>
      <c r="V68" s="537">
        <v>12731.6</v>
      </c>
      <c r="W68" s="537">
        <v>2855.2</v>
      </c>
      <c r="X68" s="537">
        <v>3038.7</v>
      </c>
      <c r="Y68" s="537">
        <v>3350.1</v>
      </c>
      <c r="Z68" s="537">
        <v>3487.6</v>
      </c>
    </row>
    <row r="69" spans="1:21" ht="6.75" customHeight="1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</row>
    <row r="70" spans="1:21" ht="15.75">
      <c r="A70" s="133" t="s">
        <v>241</v>
      </c>
      <c r="B70" s="237"/>
      <c r="C70" s="237"/>
      <c r="D70" s="237"/>
      <c r="E70" s="237"/>
      <c r="F70" s="237"/>
      <c r="U70" s="4"/>
    </row>
    <row r="71" spans="1:26" ht="13.5" thickBot="1">
      <c r="A71" s="539" t="s">
        <v>462</v>
      </c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29"/>
      <c r="W71" s="29"/>
      <c r="X71" s="29"/>
      <c r="Y71" s="29"/>
      <c r="Z71" s="29"/>
    </row>
    <row r="72" spans="1:26" ht="12.75">
      <c r="A72" s="135"/>
      <c r="B72" s="136"/>
      <c r="C72" s="137">
        <v>2010</v>
      </c>
      <c r="D72" s="137"/>
      <c r="E72" s="137"/>
      <c r="F72" s="137"/>
      <c r="G72" s="136"/>
      <c r="H72" s="137">
        <v>2011</v>
      </c>
      <c r="I72" s="137"/>
      <c r="J72" s="137"/>
      <c r="K72" s="137"/>
      <c r="L72" s="136"/>
      <c r="M72" s="137">
        <v>2012</v>
      </c>
      <c r="N72" s="137"/>
      <c r="O72" s="137"/>
      <c r="P72" s="137"/>
      <c r="Q72" s="136"/>
      <c r="R72" s="137">
        <v>2013</v>
      </c>
      <c r="S72" s="137"/>
      <c r="T72" s="137"/>
      <c r="U72" s="137"/>
      <c r="V72" s="136"/>
      <c r="W72" s="137">
        <v>2014</v>
      </c>
      <c r="X72" s="137"/>
      <c r="Y72" s="137"/>
      <c r="Z72" s="137"/>
    </row>
    <row r="73" spans="1:26" ht="13.5" thickBot="1">
      <c r="A73" s="138"/>
      <c r="B73" s="139">
        <v>2010</v>
      </c>
      <c r="C73" s="139" t="s">
        <v>23</v>
      </c>
      <c r="D73" s="139" t="s">
        <v>24</v>
      </c>
      <c r="E73" s="139" t="s">
        <v>25</v>
      </c>
      <c r="F73" s="139" t="s">
        <v>26</v>
      </c>
      <c r="G73" s="139">
        <v>2011</v>
      </c>
      <c r="H73" s="139" t="s">
        <v>23</v>
      </c>
      <c r="I73" s="139" t="s">
        <v>24</v>
      </c>
      <c r="J73" s="139" t="s">
        <v>25</v>
      </c>
      <c r="K73" s="139" t="s">
        <v>26</v>
      </c>
      <c r="L73" s="139">
        <v>2012</v>
      </c>
      <c r="M73" s="139" t="s">
        <v>23</v>
      </c>
      <c r="N73" s="139" t="s">
        <v>24</v>
      </c>
      <c r="O73" s="139" t="s">
        <v>25</v>
      </c>
      <c r="P73" s="139" t="s">
        <v>26</v>
      </c>
      <c r="Q73" s="139">
        <v>2013</v>
      </c>
      <c r="R73" s="139" t="s">
        <v>23</v>
      </c>
      <c r="S73" s="139" t="s">
        <v>24</v>
      </c>
      <c r="T73" s="139" t="s">
        <v>25</v>
      </c>
      <c r="U73" s="139" t="s">
        <v>26</v>
      </c>
      <c r="V73" s="139">
        <v>2014</v>
      </c>
      <c r="W73" s="139" t="s">
        <v>23</v>
      </c>
      <c r="X73" s="139" t="s">
        <v>24</v>
      </c>
      <c r="Y73" s="139" t="s">
        <v>25</v>
      </c>
      <c r="Z73" s="139" t="s">
        <v>26</v>
      </c>
    </row>
    <row r="74" spans="1:26" ht="12.75">
      <c r="A74" s="14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V74" s="31"/>
      <c r="W74" s="31"/>
      <c r="X74" s="31"/>
      <c r="Y74" s="31"/>
      <c r="Z74" s="31"/>
    </row>
    <row r="75" spans="1:26" ht="14.25">
      <c r="A75" s="141" t="s">
        <v>243</v>
      </c>
      <c r="B75" s="60">
        <v>220369.3</v>
      </c>
      <c r="C75" s="60">
        <v>42032</v>
      </c>
      <c r="D75" s="60">
        <v>45491.3</v>
      </c>
      <c r="E75" s="60">
        <v>62221.8</v>
      </c>
      <c r="F75" s="60">
        <v>70624.2</v>
      </c>
      <c r="G75" s="60">
        <v>285989.1</v>
      </c>
      <c r="H75" s="60">
        <v>50690.9</v>
      </c>
      <c r="I75" s="60">
        <v>62279.4</v>
      </c>
      <c r="J75" s="60">
        <v>88284.3</v>
      </c>
      <c r="K75" s="60">
        <v>84734.5</v>
      </c>
      <c r="L75" s="60">
        <v>310471.3</v>
      </c>
      <c r="M75" s="60">
        <v>55495.5</v>
      </c>
      <c r="N75" s="60">
        <v>68012.1</v>
      </c>
      <c r="O75" s="60">
        <v>91709.2</v>
      </c>
      <c r="P75" s="60">
        <v>95254.5</v>
      </c>
      <c r="Q75" s="60">
        <v>355294.8</v>
      </c>
      <c r="R75" s="60">
        <v>62957.7</v>
      </c>
      <c r="S75" s="60">
        <v>76846.9</v>
      </c>
      <c r="T75" s="60">
        <v>103201.4</v>
      </c>
      <c r="U75" s="60">
        <v>112288.8</v>
      </c>
      <c r="V75" s="60">
        <f>V77+V103</f>
        <v>400694</v>
      </c>
      <c r="W75" s="60">
        <f>W77+W103</f>
        <v>69449.1</v>
      </c>
      <c r="X75" s="60">
        <f>X77+X103</f>
        <v>84316.6</v>
      </c>
      <c r="Y75" s="60">
        <f>Y77+Y103</f>
        <v>116879.1</v>
      </c>
      <c r="Z75" s="60">
        <f>Z77+Z103</f>
        <v>130049.2</v>
      </c>
    </row>
    <row r="76" spans="1:26" ht="12.75">
      <c r="A76" s="14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60"/>
      <c r="N76" s="60"/>
      <c r="O76" s="60"/>
      <c r="P76" s="60"/>
      <c r="Q76" s="33"/>
      <c r="R76" s="60"/>
      <c r="S76" s="60"/>
      <c r="T76" s="60"/>
      <c r="U76" s="60"/>
      <c r="V76" s="33"/>
      <c r="W76" s="60"/>
      <c r="X76" s="60"/>
      <c r="Y76" s="60"/>
      <c r="Z76" s="60"/>
    </row>
    <row r="77" spans="1:26" ht="12.75">
      <c r="A77" s="540" t="s">
        <v>223</v>
      </c>
      <c r="B77" s="33">
        <v>197786.9</v>
      </c>
      <c r="C77" s="33">
        <v>37255.1</v>
      </c>
      <c r="D77" s="33">
        <v>40583.8</v>
      </c>
      <c r="E77" s="33">
        <v>56244.9</v>
      </c>
      <c r="F77" s="33">
        <v>63703.1</v>
      </c>
      <c r="G77" s="33">
        <v>254421.5</v>
      </c>
      <c r="H77" s="33">
        <v>45062.7</v>
      </c>
      <c r="I77" s="33">
        <v>54812.9</v>
      </c>
      <c r="J77" s="33">
        <v>79271.7</v>
      </c>
      <c r="K77" s="33">
        <v>75274.2</v>
      </c>
      <c r="L77" s="33">
        <v>269723.3</v>
      </c>
      <c r="M77" s="33">
        <v>47501</v>
      </c>
      <c r="N77" s="33">
        <v>58362.3</v>
      </c>
      <c r="O77" s="33">
        <v>80830.6</v>
      </c>
      <c r="P77" s="33">
        <v>83029.4</v>
      </c>
      <c r="Q77" s="33">
        <v>305879.3</v>
      </c>
      <c r="R77" s="33">
        <v>53668.2</v>
      </c>
      <c r="S77" s="33">
        <v>64885.9</v>
      </c>
      <c r="T77" s="33">
        <v>89013.5</v>
      </c>
      <c r="U77" s="33">
        <v>98311.7</v>
      </c>
      <c r="V77" s="33">
        <f>SUM(V78:V102)</f>
        <v>344762.9</v>
      </c>
      <c r="W77" s="33">
        <f>SUM(W78:W102)</f>
        <v>59273.4</v>
      </c>
      <c r="X77" s="33">
        <f>SUM(X78:X102)</f>
        <v>71927.9</v>
      </c>
      <c r="Y77" s="33">
        <f>SUM(Y78:Y102)</f>
        <v>101414.6</v>
      </c>
      <c r="Z77" s="33">
        <f>SUM(Z78:Z102)</f>
        <v>112147</v>
      </c>
    </row>
    <row r="78" spans="1:26" ht="12.75">
      <c r="A78" s="519" t="s">
        <v>185</v>
      </c>
      <c r="B78" s="33">
        <v>38450.6</v>
      </c>
      <c r="C78" s="33">
        <v>3887.2</v>
      </c>
      <c r="D78" s="33">
        <v>5959.5</v>
      </c>
      <c r="E78" s="33">
        <v>17927</v>
      </c>
      <c r="F78" s="33">
        <v>10676.9</v>
      </c>
      <c r="G78" s="33">
        <v>47375</v>
      </c>
      <c r="H78" s="33">
        <v>3848.9</v>
      </c>
      <c r="I78" s="33">
        <v>7470.7</v>
      </c>
      <c r="J78" s="33">
        <v>24461.9</v>
      </c>
      <c r="K78" s="33">
        <v>11593.5</v>
      </c>
      <c r="L78" s="33">
        <v>51706.5</v>
      </c>
      <c r="M78" s="33">
        <v>6292.6</v>
      </c>
      <c r="N78" s="33">
        <v>9048</v>
      </c>
      <c r="O78" s="33">
        <v>26058.8</v>
      </c>
      <c r="P78" s="33">
        <v>10307.1</v>
      </c>
      <c r="Q78" s="33">
        <v>52007.6</v>
      </c>
      <c r="R78" s="33">
        <v>6076.1</v>
      </c>
      <c r="S78" s="33">
        <v>8639.1</v>
      </c>
      <c r="T78" s="33">
        <v>26754.2</v>
      </c>
      <c r="U78" s="33">
        <v>10538.2</v>
      </c>
      <c r="V78" s="6">
        <v>58976.8</v>
      </c>
      <c r="W78" s="6">
        <v>6541.7</v>
      </c>
      <c r="X78" s="6">
        <v>9911.6</v>
      </c>
      <c r="Y78" s="6">
        <v>30023.3</v>
      </c>
      <c r="Z78" s="6">
        <v>12500.2</v>
      </c>
    </row>
    <row r="79" spans="1:26" ht="12.75">
      <c r="A79" s="519" t="s">
        <v>186</v>
      </c>
      <c r="B79" s="33">
        <v>1384</v>
      </c>
      <c r="C79" s="33">
        <v>187.1</v>
      </c>
      <c r="D79" s="33">
        <v>252.4</v>
      </c>
      <c r="E79" s="33">
        <v>419.5</v>
      </c>
      <c r="F79" s="33">
        <v>525</v>
      </c>
      <c r="G79" s="33">
        <v>2168.8</v>
      </c>
      <c r="H79" s="33">
        <v>323.1</v>
      </c>
      <c r="I79" s="33">
        <v>487</v>
      </c>
      <c r="J79" s="33">
        <v>661.6</v>
      </c>
      <c r="K79" s="33">
        <v>697.1</v>
      </c>
      <c r="L79" s="33">
        <v>2724.5</v>
      </c>
      <c r="M79" s="33">
        <v>273.5</v>
      </c>
      <c r="N79" s="33">
        <v>675.8</v>
      </c>
      <c r="O79" s="33">
        <v>744.5</v>
      </c>
      <c r="P79" s="33">
        <v>1030.7</v>
      </c>
      <c r="Q79" s="33">
        <v>2546.2</v>
      </c>
      <c r="R79" s="33">
        <v>426.7</v>
      </c>
      <c r="S79" s="33">
        <v>623.6</v>
      </c>
      <c r="T79" s="33">
        <v>745.9</v>
      </c>
      <c r="U79" s="33">
        <v>750</v>
      </c>
      <c r="V79" s="6">
        <v>2616.6</v>
      </c>
      <c r="W79" s="6">
        <v>411.9</v>
      </c>
      <c r="X79" s="6">
        <v>509.6</v>
      </c>
      <c r="Y79" s="6">
        <v>721.6</v>
      </c>
      <c r="Z79" s="6">
        <v>973.5</v>
      </c>
    </row>
    <row r="80" spans="1:26" ht="12.75">
      <c r="A80" s="519" t="s">
        <v>187</v>
      </c>
      <c r="B80" s="33">
        <v>37154.9</v>
      </c>
      <c r="C80" s="33">
        <v>9613.8</v>
      </c>
      <c r="D80" s="33">
        <v>7018.3</v>
      </c>
      <c r="E80" s="33">
        <v>6699.6</v>
      </c>
      <c r="F80" s="33">
        <v>13823.2</v>
      </c>
      <c r="G80" s="33">
        <v>52245.2</v>
      </c>
      <c r="H80" s="33">
        <v>12323.1</v>
      </c>
      <c r="I80" s="33">
        <v>12243.6</v>
      </c>
      <c r="J80" s="33">
        <v>13465.3</v>
      </c>
      <c r="K80" s="33">
        <v>14213.2</v>
      </c>
      <c r="L80" s="33">
        <v>37479.3</v>
      </c>
      <c r="M80" s="33">
        <v>7018.7</v>
      </c>
      <c r="N80" s="33">
        <v>7344.7</v>
      </c>
      <c r="O80" s="33">
        <v>7854.5</v>
      </c>
      <c r="P80" s="33">
        <v>15261.4</v>
      </c>
      <c r="Q80" s="33">
        <v>56023.2</v>
      </c>
      <c r="R80" s="33">
        <v>10628.6</v>
      </c>
      <c r="S80" s="33">
        <v>9839</v>
      </c>
      <c r="T80" s="33">
        <v>11981.8</v>
      </c>
      <c r="U80" s="33">
        <v>23573.8</v>
      </c>
      <c r="V80" s="6">
        <v>54799.7</v>
      </c>
      <c r="W80" s="6">
        <v>9930.7</v>
      </c>
      <c r="X80" s="6">
        <v>10732.3</v>
      </c>
      <c r="Y80" s="6">
        <v>11753.8</v>
      </c>
      <c r="Z80" s="6">
        <v>22382.9</v>
      </c>
    </row>
    <row r="81" spans="1:26" ht="12.75">
      <c r="A81" s="519" t="s">
        <v>188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6"/>
      <c r="W81" s="6"/>
      <c r="X81" s="6"/>
      <c r="Y81" s="6"/>
      <c r="Z81" s="6"/>
    </row>
    <row r="82" spans="1:26" ht="12.75">
      <c r="A82" s="519" t="s">
        <v>233</v>
      </c>
      <c r="B82" s="33">
        <v>6461.8</v>
      </c>
      <c r="C82" s="33">
        <v>2325.8</v>
      </c>
      <c r="D82" s="33">
        <v>937.9</v>
      </c>
      <c r="E82" s="33">
        <v>1526.9</v>
      </c>
      <c r="F82" s="33">
        <v>1671.2</v>
      </c>
      <c r="G82" s="33">
        <v>9196.7</v>
      </c>
      <c r="H82" s="33">
        <v>2799.4</v>
      </c>
      <c r="I82" s="33">
        <v>1798.1</v>
      </c>
      <c r="J82" s="33">
        <v>1950</v>
      </c>
      <c r="K82" s="33">
        <v>2649.2</v>
      </c>
      <c r="L82" s="33">
        <v>7962</v>
      </c>
      <c r="M82" s="33">
        <v>2819.9</v>
      </c>
      <c r="N82" s="33">
        <v>1362.7</v>
      </c>
      <c r="O82" s="33">
        <v>1750.1</v>
      </c>
      <c r="P82" s="33">
        <v>2029.3</v>
      </c>
      <c r="Q82" s="33">
        <v>6239.3</v>
      </c>
      <c r="R82" s="33">
        <v>2145.2</v>
      </c>
      <c r="S82" s="33">
        <v>1016.4</v>
      </c>
      <c r="T82" s="33">
        <v>1281.4</v>
      </c>
      <c r="U82" s="33">
        <v>1796.3</v>
      </c>
      <c r="V82" s="6">
        <v>7485.3</v>
      </c>
      <c r="W82" s="6">
        <v>2698.7</v>
      </c>
      <c r="X82" s="6">
        <v>1236.7</v>
      </c>
      <c r="Y82" s="6">
        <v>1143.7</v>
      </c>
      <c r="Z82" s="6">
        <v>2406.2</v>
      </c>
    </row>
    <row r="83" spans="1:26" ht="12.75">
      <c r="A83" s="519" t="s">
        <v>190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6"/>
      <c r="W83" s="6"/>
      <c r="X83" s="6"/>
      <c r="Y83" s="6"/>
      <c r="Z83" s="6"/>
    </row>
    <row r="84" spans="1:26" ht="12.75">
      <c r="A84" s="519" t="s">
        <v>234</v>
      </c>
      <c r="B84" s="33">
        <v>710.8</v>
      </c>
      <c r="C84" s="33">
        <v>166.9</v>
      </c>
      <c r="D84" s="33">
        <v>149.7</v>
      </c>
      <c r="E84" s="33">
        <v>182.5</v>
      </c>
      <c r="F84" s="33">
        <v>211.7</v>
      </c>
      <c r="G84" s="33">
        <v>812.4</v>
      </c>
      <c r="H84" s="33">
        <v>207.7</v>
      </c>
      <c r="I84" s="33">
        <v>177</v>
      </c>
      <c r="J84" s="33">
        <v>200.1</v>
      </c>
      <c r="K84" s="33">
        <v>227.6</v>
      </c>
      <c r="L84" s="33">
        <v>769.9</v>
      </c>
      <c r="M84" s="33">
        <v>173.6</v>
      </c>
      <c r="N84" s="33">
        <v>164.9</v>
      </c>
      <c r="O84" s="33">
        <v>200.1</v>
      </c>
      <c r="P84" s="33">
        <v>231.3</v>
      </c>
      <c r="Q84" s="33">
        <v>992.8</v>
      </c>
      <c r="R84" s="33">
        <v>238.1</v>
      </c>
      <c r="S84" s="33">
        <v>235</v>
      </c>
      <c r="T84" s="33">
        <v>253.3</v>
      </c>
      <c r="U84" s="33">
        <v>266.4</v>
      </c>
      <c r="V84" s="6">
        <v>1036.8</v>
      </c>
      <c r="W84" s="6">
        <v>243.4</v>
      </c>
      <c r="X84" s="6">
        <v>248</v>
      </c>
      <c r="Y84" s="6">
        <v>270.8</v>
      </c>
      <c r="Z84" s="6">
        <v>274.6</v>
      </c>
    </row>
    <row r="85" spans="1:26" ht="12.75">
      <c r="A85" s="519" t="s">
        <v>192</v>
      </c>
      <c r="B85" s="33">
        <v>12169.1</v>
      </c>
      <c r="C85" s="33">
        <v>1486.8</v>
      </c>
      <c r="D85" s="33">
        <v>2980.7</v>
      </c>
      <c r="E85" s="33">
        <v>3530.5</v>
      </c>
      <c r="F85" s="33">
        <v>4171.1</v>
      </c>
      <c r="G85" s="33">
        <v>14078.3</v>
      </c>
      <c r="H85" s="33">
        <v>1681.7</v>
      </c>
      <c r="I85" s="33">
        <v>2673.4</v>
      </c>
      <c r="J85" s="33">
        <v>5271.7</v>
      </c>
      <c r="K85" s="33">
        <v>4451.5</v>
      </c>
      <c r="L85" s="33">
        <v>20166.3</v>
      </c>
      <c r="M85" s="33">
        <v>2209.7</v>
      </c>
      <c r="N85" s="33">
        <v>4510.3</v>
      </c>
      <c r="O85" s="33">
        <v>6360.2</v>
      </c>
      <c r="P85" s="33">
        <v>7086.1</v>
      </c>
      <c r="Q85" s="33">
        <v>22466.5</v>
      </c>
      <c r="R85" s="33">
        <v>2818.3</v>
      </c>
      <c r="S85" s="33">
        <v>4434.4</v>
      </c>
      <c r="T85" s="33">
        <v>6431.5</v>
      </c>
      <c r="U85" s="33">
        <v>8782.3</v>
      </c>
      <c r="V85" s="6">
        <v>29780.3</v>
      </c>
      <c r="W85" s="6">
        <v>4599.9</v>
      </c>
      <c r="X85" s="6">
        <v>5687.7</v>
      </c>
      <c r="Y85" s="6">
        <v>8345.7</v>
      </c>
      <c r="Z85" s="6">
        <v>11147</v>
      </c>
    </row>
    <row r="86" spans="1:26" ht="12.75">
      <c r="A86" s="519" t="s">
        <v>193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6"/>
      <c r="W86" s="6"/>
      <c r="X86" s="6"/>
      <c r="Y86" s="6"/>
      <c r="Z86" s="6"/>
    </row>
    <row r="87" spans="1:26" ht="12.75">
      <c r="A87" s="519" t="s">
        <v>235</v>
      </c>
      <c r="B87" s="33">
        <v>35086.4</v>
      </c>
      <c r="C87" s="33">
        <v>6554.9</v>
      </c>
      <c r="D87" s="33">
        <v>7058.1</v>
      </c>
      <c r="E87" s="33">
        <v>9495.1</v>
      </c>
      <c r="F87" s="33">
        <v>11978.3</v>
      </c>
      <c r="G87" s="33">
        <v>43252</v>
      </c>
      <c r="H87" s="33">
        <v>7662.5</v>
      </c>
      <c r="I87" s="33">
        <v>9383.4</v>
      </c>
      <c r="J87" s="33">
        <v>11788</v>
      </c>
      <c r="K87" s="33">
        <v>14418.1</v>
      </c>
      <c r="L87" s="33">
        <v>49393.6</v>
      </c>
      <c r="M87" s="33">
        <v>8441</v>
      </c>
      <c r="N87" s="33">
        <v>10210.6</v>
      </c>
      <c r="O87" s="33">
        <v>13228.3</v>
      </c>
      <c r="P87" s="33">
        <v>17513.7</v>
      </c>
      <c r="Q87" s="33">
        <v>58675.2</v>
      </c>
      <c r="R87" s="33">
        <v>9974</v>
      </c>
      <c r="S87" s="33">
        <v>12452.8</v>
      </c>
      <c r="T87" s="33">
        <v>15778.2</v>
      </c>
      <c r="U87" s="33">
        <v>20470.2</v>
      </c>
      <c r="V87" s="6">
        <v>71183.1</v>
      </c>
      <c r="W87" s="6">
        <v>11260.7</v>
      </c>
      <c r="X87" s="6">
        <v>14481.4</v>
      </c>
      <c r="Y87" s="6">
        <v>19118.3</v>
      </c>
      <c r="Z87" s="6">
        <v>26322.7</v>
      </c>
    </row>
    <row r="88" spans="1:26" ht="12.75">
      <c r="A88" s="519" t="s">
        <v>195</v>
      </c>
      <c r="B88" s="33">
        <v>10734.2</v>
      </c>
      <c r="C88" s="33">
        <v>2270.2</v>
      </c>
      <c r="D88" s="33">
        <v>2423.2</v>
      </c>
      <c r="E88" s="33">
        <v>2778.5</v>
      </c>
      <c r="F88" s="33">
        <v>3262.3</v>
      </c>
      <c r="G88" s="33">
        <v>13101</v>
      </c>
      <c r="H88" s="33">
        <v>2836</v>
      </c>
      <c r="I88" s="33">
        <v>3094.3</v>
      </c>
      <c r="J88" s="33">
        <v>3319.4</v>
      </c>
      <c r="K88" s="33">
        <v>3851.3</v>
      </c>
      <c r="L88" s="33">
        <v>14651.4</v>
      </c>
      <c r="M88" s="33">
        <v>3208</v>
      </c>
      <c r="N88" s="33">
        <v>3443</v>
      </c>
      <c r="O88" s="33">
        <v>3802.3</v>
      </c>
      <c r="P88" s="33">
        <v>4198.1</v>
      </c>
      <c r="Q88" s="33">
        <v>13916.8</v>
      </c>
      <c r="R88" s="33">
        <v>3182.1</v>
      </c>
      <c r="S88" s="33">
        <v>3307</v>
      </c>
      <c r="T88" s="33">
        <v>3566.5</v>
      </c>
      <c r="U88" s="33">
        <v>3861.2</v>
      </c>
      <c r="V88" s="6">
        <v>14962.3</v>
      </c>
      <c r="W88" s="6">
        <v>3227</v>
      </c>
      <c r="X88" s="6">
        <v>3364.5</v>
      </c>
      <c r="Y88" s="6">
        <v>4024.7</v>
      </c>
      <c r="Z88" s="6">
        <v>4346.1</v>
      </c>
    </row>
    <row r="89" spans="1:26" ht="12.75">
      <c r="A89" s="519" t="s">
        <v>196</v>
      </c>
      <c r="B89" s="33">
        <v>2762</v>
      </c>
      <c r="C89" s="33">
        <v>584.7</v>
      </c>
      <c r="D89" s="33">
        <v>507.3</v>
      </c>
      <c r="E89" s="33">
        <v>689.3</v>
      </c>
      <c r="F89" s="33">
        <v>980.7</v>
      </c>
      <c r="G89" s="33">
        <v>4163.1</v>
      </c>
      <c r="H89" s="33">
        <v>776.1</v>
      </c>
      <c r="I89" s="33">
        <v>896.7</v>
      </c>
      <c r="J89" s="33">
        <v>1080.4</v>
      </c>
      <c r="K89" s="33">
        <v>1409.9</v>
      </c>
      <c r="L89" s="33">
        <v>4284</v>
      </c>
      <c r="M89" s="33">
        <v>727.3</v>
      </c>
      <c r="N89" s="33">
        <v>861.9</v>
      </c>
      <c r="O89" s="33">
        <v>1190.8</v>
      </c>
      <c r="P89" s="33">
        <v>1504</v>
      </c>
      <c r="Q89" s="33">
        <v>5659.8</v>
      </c>
      <c r="R89" s="33">
        <v>901.6</v>
      </c>
      <c r="S89" s="33">
        <v>1150.4</v>
      </c>
      <c r="T89" s="33">
        <v>1630.8</v>
      </c>
      <c r="U89" s="33">
        <v>1977</v>
      </c>
      <c r="V89" s="6">
        <v>7248</v>
      </c>
      <c r="W89" s="6">
        <v>1050.7</v>
      </c>
      <c r="X89" s="6">
        <v>1446.2</v>
      </c>
      <c r="Y89" s="6">
        <v>2094.2</v>
      </c>
      <c r="Z89" s="6">
        <v>2656.9</v>
      </c>
    </row>
    <row r="90" spans="1:26" ht="12.75">
      <c r="A90" s="519" t="s">
        <v>197</v>
      </c>
      <c r="B90" s="33">
        <v>9259.2</v>
      </c>
      <c r="C90" s="33">
        <v>1999.2</v>
      </c>
      <c r="D90" s="33">
        <v>2255.7</v>
      </c>
      <c r="E90" s="33">
        <v>2415.5</v>
      </c>
      <c r="F90" s="33">
        <v>2588.8</v>
      </c>
      <c r="G90" s="33">
        <v>11133.8</v>
      </c>
      <c r="H90" s="33">
        <v>2497.8</v>
      </c>
      <c r="I90" s="33">
        <v>2730.2</v>
      </c>
      <c r="J90" s="33">
        <v>2907.3</v>
      </c>
      <c r="K90" s="33">
        <v>2998.5</v>
      </c>
      <c r="L90" s="33">
        <v>14956.3</v>
      </c>
      <c r="M90" s="33">
        <v>3279.4</v>
      </c>
      <c r="N90" s="33">
        <v>3683.4</v>
      </c>
      <c r="O90" s="33">
        <v>3946.6</v>
      </c>
      <c r="P90" s="33">
        <v>4046.9</v>
      </c>
      <c r="Q90" s="33">
        <v>15740.5</v>
      </c>
      <c r="R90" s="33">
        <v>3553.7</v>
      </c>
      <c r="S90" s="33">
        <v>3966.9</v>
      </c>
      <c r="T90" s="33">
        <v>4218.2</v>
      </c>
      <c r="U90" s="33">
        <v>4001.7</v>
      </c>
      <c r="V90" s="6">
        <v>17157.6</v>
      </c>
      <c r="W90" s="6">
        <v>3745.3</v>
      </c>
      <c r="X90" s="6">
        <v>4195.8</v>
      </c>
      <c r="Y90" s="6">
        <v>4627.8</v>
      </c>
      <c r="Z90" s="6">
        <v>4588.7</v>
      </c>
    </row>
    <row r="91" spans="1:26" ht="12.75">
      <c r="A91" s="519" t="s">
        <v>198</v>
      </c>
      <c r="B91" s="33">
        <v>8573.9</v>
      </c>
      <c r="C91" s="33">
        <v>1971.6</v>
      </c>
      <c r="D91" s="33">
        <v>2044.3</v>
      </c>
      <c r="E91" s="33">
        <v>2313.7</v>
      </c>
      <c r="F91" s="33">
        <v>2244.3</v>
      </c>
      <c r="G91" s="33">
        <v>9956</v>
      </c>
      <c r="H91" s="33">
        <v>2530.4</v>
      </c>
      <c r="I91" s="33">
        <v>2331.1</v>
      </c>
      <c r="J91" s="33">
        <v>2409.6</v>
      </c>
      <c r="K91" s="33">
        <v>2684.9</v>
      </c>
      <c r="L91" s="33">
        <v>11365.6</v>
      </c>
      <c r="M91" s="33">
        <v>2658.6</v>
      </c>
      <c r="N91" s="33">
        <v>2805.3</v>
      </c>
      <c r="O91" s="33">
        <v>3073.4</v>
      </c>
      <c r="P91" s="33">
        <v>2828.3</v>
      </c>
      <c r="Q91" s="33">
        <v>13422.1</v>
      </c>
      <c r="R91" s="33">
        <v>2774.1</v>
      </c>
      <c r="S91" s="33">
        <v>3236.1</v>
      </c>
      <c r="T91" s="33">
        <v>3352.7</v>
      </c>
      <c r="U91" s="33">
        <v>4059.2</v>
      </c>
      <c r="V91" s="6">
        <v>15593</v>
      </c>
      <c r="W91" s="6">
        <v>3265</v>
      </c>
      <c r="X91" s="6">
        <v>3704.7</v>
      </c>
      <c r="Y91" s="6">
        <v>4367.4</v>
      </c>
      <c r="Z91" s="6">
        <v>4255.9</v>
      </c>
    </row>
    <row r="92" spans="1:26" ht="12.75">
      <c r="A92" s="519" t="s">
        <v>199</v>
      </c>
      <c r="B92" s="33">
        <v>6009.3</v>
      </c>
      <c r="C92" s="33">
        <v>1465.8</v>
      </c>
      <c r="D92" s="33">
        <v>1502.1</v>
      </c>
      <c r="E92" s="33">
        <v>1481</v>
      </c>
      <c r="F92" s="33">
        <v>1560.4</v>
      </c>
      <c r="G92" s="33">
        <v>6225.8</v>
      </c>
      <c r="H92" s="33">
        <v>1476.5</v>
      </c>
      <c r="I92" s="33">
        <v>1596</v>
      </c>
      <c r="J92" s="33">
        <v>1597.8</v>
      </c>
      <c r="K92" s="33">
        <v>1555.5</v>
      </c>
      <c r="L92" s="33">
        <v>7262.5</v>
      </c>
      <c r="M92" s="33">
        <v>1598.1</v>
      </c>
      <c r="N92" s="33">
        <v>1712.7</v>
      </c>
      <c r="O92" s="33">
        <v>1878</v>
      </c>
      <c r="P92" s="33">
        <v>2073.7</v>
      </c>
      <c r="Q92" s="33">
        <v>8318.2</v>
      </c>
      <c r="R92" s="33">
        <v>1954.5</v>
      </c>
      <c r="S92" s="33">
        <v>2070.5</v>
      </c>
      <c r="T92" s="33">
        <v>2108.7</v>
      </c>
      <c r="U92" s="33">
        <v>2184.5</v>
      </c>
      <c r="V92" s="6">
        <v>9863</v>
      </c>
      <c r="W92" s="6">
        <v>2268.1</v>
      </c>
      <c r="X92" s="6">
        <v>2339.2</v>
      </c>
      <c r="Y92" s="6">
        <v>2555.7</v>
      </c>
      <c r="Z92" s="6">
        <v>2700</v>
      </c>
    </row>
    <row r="93" spans="1:26" ht="12.75">
      <c r="A93" s="519" t="s">
        <v>200</v>
      </c>
      <c r="B93" s="33">
        <v>3486.3</v>
      </c>
      <c r="C93" s="33">
        <v>743.5</v>
      </c>
      <c r="D93" s="33">
        <v>807.4</v>
      </c>
      <c r="E93" s="33">
        <v>905.7</v>
      </c>
      <c r="F93" s="33">
        <v>1029.7</v>
      </c>
      <c r="G93" s="33">
        <v>5148</v>
      </c>
      <c r="H93" s="33">
        <v>1106.9</v>
      </c>
      <c r="I93" s="33">
        <v>1224.9</v>
      </c>
      <c r="J93" s="33">
        <v>1281.1</v>
      </c>
      <c r="K93" s="33">
        <v>1535.1</v>
      </c>
      <c r="L93" s="33">
        <v>5194.3</v>
      </c>
      <c r="M93" s="33">
        <v>1175.5</v>
      </c>
      <c r="N93" s="33">
        <v>1231.2</v>
      </c>
      <c r="O93" s="33">
        <v>1365.2</v>
      </c>
      <c r="P93" s="33">
        <v>1422.4</v>
      </c>
      <c r="Q93" s="33">
        <v>5203.7</v>
      </c>
      <c r="R93" s="33">
        <v>1180</v>
      </c>
      <c r="S93" s="33">
        <v>1327.2</v>
      </c>
      <c r="T93" s="33">
        <v>1280.7</v>
      </c>
      <c r="U93" s="33">
        <v>1415.8</v>
      </c>
      <c r="V93" s="6">
        <v>6746</v>
      </c>
      <c r="W93" s="6">
        <v>1589.2</v>
      </c>
      <c r="X93" s="6">
        <v>1589.1</v>
      </c>
      <c r="Y93" s="6">
        <v>1726</v>
      </c>
      <c r="Z93" s="6">
        <v>1841.7</v>
      </c>
    </row>
    <row r="94" spans="1:26" ht="12.75">
      <c r="A94" s="519" t="s">
        <v>201</v>
      </c>
      <c r="B94" s="33">
        <v>874.6</v>
      </c>
      <c r="C94" s="33">
        <v>191</v>
      </c>
      <c r="D94" s="33">
        <v>210.5</v>
      </c>
      <c r="E94" s="33">
        <v>228.9</v>
      </c>
      <c r="F94" s="33">
        <v>244.2</v>
      </c>
      <c r="G94" s="33">
        <v>1021.7</v>
      </c>
      <c r="H94" s="33">
        <v>233.9</v>
      </c>
      <c r="I94" s="33">
        <v>254.5</v>
      </c>
      <c r="J94" s="33">
        <v>264.9</v>
      </c>
      <c r="K94" s="33">
        <v>268.4</v>
      </c>
      <c r="L94" s="33">
        <v>1235.2</v>
      </c>
      <c r="M94" s="33">
        <v>283.4</v>
      </c>
      <c r="N94" s="33">
        <v>309.4</v>
      </c>
      <c r="O94" s="33">
        <v>317.6</v>
      </c>
      <c r="P94" s="33">
        <v>324.8</v>
      </c>
      <c r="Q94" s="33">
        <v>1591.5</v>
      </c>
      <c r="R94" s="33">
        <v>369.2</v>
      </c>
      <c r="S94" s="33">
        <v>389.8</v>
      </c>
      <c r="T94" s="33">
        <v>412.2</v>
      </c>
      <c r="U94" s="33">
        <v>420.3</v>
      </c>
      <c r="V94" s="6">
        <v>1945.2</v>
      </c>
      <c r="W94" s="6">
        <v>432.7</v>
      </c>
      <c r="X94" s="6">
        <v>494.4</v>
      </c>
      <c r="Y94" s="6">
        <v>510.2</v>
      </c>
      <c r="Z94" s="6">
        <v>507.9</v>
      </c>
    </row>
    <row r="95" spans="1:26" ht="12.75">
      <c r="A95" s="519" t="s">
        <v>202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6"/>
      <c r="W95" s="6"/>
      <c r="X95" s="6"/>
      <c r="Y95" s="6"/>
      <c r="Z95" s="6"/>
    </row>
    <row r="96" spans="1:26" ht="12.75">
      <c r="A96" s="519" t="s">
        <v>236</v>
      </c>
      <c r="B96" s="33">
        <v>12363.4</v>
      </c>
      <c r="C96" s="33">
        <v>1900.5</v>
      </c>
      <c r="D96" s="33">
        <v>2714.1</v>
      </c>
      <c r="E96" s="33">
        <v>3362.3</v>
      </c>
      <c r="F96" s="33">
        <v>4386.5</v>
      </c>
      <c r="G96" s="33">
        <v>14455.4</v>
      </c>
      <c r="H96" s="33">
        <v>2642.6</v>
      </c>
      <c r="I96" s="33">
        <v>3293.2</v>
      </c>
      <c r="J96" s="33">
        <v>3859.8</v>
      </c>
      <c r="K96" s="33">
        <v>4659.8</v>
      </c>
      <c r="L96" s="33">
        <v>15875.4</v>
      </c>
      <c r="M96" s="33">
        <v>3103.8</v>
      </c>
      <c r="N96" s="33">
        <v>3791.1</v>
      </c>
      <c r="O96" s="33">
        <v>3911.9</v>
      </c>
      <c r="P96" s="33">
        <v>5068.6</v>
      </c>
      <c r="Q96" s="33">
        <v>17761.2</v>
      </c>
      <c r="R96" s="33">
        <v>3317.8</v>
      </c>
      <c r="S96" s="33">
        <v>4413.7</v>
      </c>
      <c r="T96" s="33">
        <v>4252</v>
      </c>
      <c r="U96" s="33">
        <v>5777.7</v>
      </c>
      <c r="V96" s="6">
        <v>21053.7</v>
      </c>
      <c r="W96" s="6">
        <v>3770.7</v>
      </c>
      <c r="X96" s="6">
        <v>5208.5</v>
      </c>
      <c r="Y96" s="6">
        <v>5244.4</v>
      </c>
      <c r="Z96" s="6">
        <v>6830.1</v>
      </c>
    </row>
    <row r="97" spans="1:26" ht="12.75">
      <c r="A97" s="519" t="s">
        <v>204</v>
      </c>
      <c r="B97" s="33">
        <v>9654.1</v>
      </c>
      <c r="C97" s="33">
        <v>1877.5</v>
      </c>
      <c r="D97" s="33">
        <v>3047.3</v>
      </c>
      <c r="E97" s="33">
        <v>1692.1</v>
      </c>
      <c r="F97" s="33">
        <v>3037.2</v>
      </c>
      <c r="G97" s="33">
        <v>15280.8</v>
      </c>
      <c r="H97" s="33">
        <v>2032.9</v>
      </c>
      <c r="I97" s="33">
        <v>4129</v>
      </c>
      <c r="J97" s="33">
        <v>3247.4</v>
      </c>
      <c r="K97" s="33">
        <v>5871.5</v>
      </c>
      <c r="L97" s="33">
        <v>18589.7</v>
      </c>
      <c r="M97" s="33">
        <v>3324.1</v>
      </c>
      <c r="N97" s="33">
        <v>5797.5</v>
      </c>
      <c r="O97" s="33">
        <v>3742</v>
      </c>
      <c r="P97" s="33">
        <v>5726.1</v>
      </c>
      <c r="Q97" s="33">
        <v>18868.6</v>
      </c>
      <c r="R97" s="33">
        <v>3297</v>
      </c>
      <c r="S97" s="33">
        <v>6422.3</v>
      </c>
      <c r="T97" s="33">
        <v>3224.6</v>
      </c>
      <c r="U97" s="33">
        <v>5924.7</v>
      </c>
      <c r="V97" s="6">
        <v>19729.2</v>
      </c>
      <c r="W97" s="6">
        <v>3701.7</v>
      </c>
      <c r="X97" s="6">
        <v>5688</v>
      </c>
      <c r="Y97" s="6">
        <v>3768.6</v>
      </c>
      <c r="Z97" s="6">
        <v>6570.9</v>
      </c>
    </row>
    <row r="98" spans="1:26" ht="12.75">
      <c r="A98" s="519" t="s">
        <v>205</v>
      </c>
      <c r="B98" s="33">
        <v>5588.3</v>
      </c>
      <c r="C98" s="33">
        <v>935.8</v>
      </c>
      <c r="D98" s="33">
        <v>1423.1</v>
      </c>
      <c r="E98" s="33">
        <v>1426.5</v>
      </c>
      <c r="F98" s="33">
        <v>1802.9</v>
      </c>
      <c r="G98" s="33">
        <v>8308.2</v>
      </c>
      <c r="H98" s="33">
        <v>1112.4</v>
      </c>
      <c r="I98" s="33">
        <v>2005</v>
      </c>
      <c r="J98" s="33">
        <v>2338</v>
      </c>
      <c r="K98" s="33">
        <v>2852.8</v>
      </c>
      <c r="L98" s="33">
        <v>10542.9</v>
      </c>
      <c r="M98" s="33">
        <v>2111.8</v>
      </c>
      <c r="N98" s="33">
        <v>2570.2</v>
      </c>
      <c r="O98" s="33">
        <v>2574.3</v>
      </c>
      <c r="P98" s="33">
        <v>3286.6</v>
      </c>
      <c r="Q98" s="33">
        <v>11109.2</v>
      </c>
      <c r="R98" s="33">
        <v>2054.6</v>
      </c>
      <c r="S98" s="33">
        <v>2590.1</v>
      </c>
      <c r="T98" s="33">
        <v>3022.1</v>
      </c>
      <c r="U98" s="33">
        <v>3442.4</v>
      </c>
      <c r="V98" s="6">
        <v>11298</v>
      </c>
      <c r="W98" s="6">
        <v>2241</v>
      </c>
      <c r="X98" s="6">
        <v>2674.1</v>
      </c>
      <c r="Y98" s="6">
        <v>2919.9</v>
      </c>
      <c r="Z98" s="6">
        <v>3463</v>
      </c>
    </row>
    <row r="99" spans="1:26" ht="12.75">
      <c r="A99" s="519" t="s">
        <v>206</v>
      </c>
      <c r="B99" s="33">
        <v>1502.1</v>
      </c>
      <c r="C99" s="33">
        <v>320.2</v>
      </c>
      <c r="D99" s="33">
        <v>372.5</v>
      </c>
      <c r="E99" s="33">
        <v>348.6</v>
      </c>
      <c r="F99" s="33">
        <v>460.8</v>
      </c>
      <c r="G99" s="33">
        <v>1973.3</v>
      </c>
      <c r="H99" s="33">
        <v>343.9</v>
      </c>
      <c r="I99" s="33">
        <v>415.2</v>
      </c>
      <c r="J99" s="33">
        <v>561.5</v>
      </c>
      <c r="K99" s="33">
        <v>652.7</v>
      </c>
      <c r="L99" s="33">
        <v>1784.3</v>
      </c>
      <c r="M99" s="33">
        <v>358.3</v>
      </c>
      <c r="N99" s="33">
        <v>437.9</v>
      </c>
      <c r="O99" s="33">
        <v>451.5</v>
      </c>
      <c r="P99" s="33">
        <v>536.6</v>
      </c>
      <c r="Q99" s="33">
        <v>2123.2</v>
      </c>
      <c r="R99" s="33">
        <v>412.8</v>
      </c>
      <c r="S99" s="33">
        <v>575.4</v>
      </c>
      <c r="T99" s="33">
        <v>538.9</v>
      </c>
      <c r="U99" s="33">
        <v>596.1</v>
      </c>
      <c r="V99" s="6">
        <v>1967.6</v>
      </c>
      <c r="W99" s="6">
        <v>323.6</v>
      </c>
      <c r="X99" s="6">
        <v>443.9</v>
      </c>
      <c r="Y99" s="6">
        <v>534.3</v>
      </c>
      <c r="Z99" s="6">
        <v>665.8</v>
      </c>
    </row>
    <row r="100" spans="1:26" ht="12.75">
      <c r="A100" s="519" t="s">
        <v>207</v>
      </c>
      <c r="B100" s="33">
        <v>2833.1</v>
      </c>
      <c r="C100" s="33">
        <v>539.3</v>
      </c>
      <c r="D100" s="33">
        <v>700.8</v>
      </c>
      <c r="E100" s="33">
        <v>705.5</v>
      </c>
      <c r="F100" s="33">
        <v>887.5</v>
      </c>
      <c r="G100" s="33">
        <v>2870.6</v>
      </c>
      <c r="H100" s="33">
        <v>502.6</v>
      </c>
      <c r="I100" s="33">
        <v>648.5</v>
      </c>
      <c r="J100" s="33">
        <v>791.9</v>
      </c>
      <c r="K100" s="33">
        <v>927.6</v>
      </c>
      <c r="L100" s="33">
        <v>3326.5</v>
      </c>
      <c r="M100" s="33">
        <v>711.3</v>
      </c>
      <c r="N100" s="33">
        <v>852.3</v>
      </c>
      <c r="O100" s="33">
        <v>828.4</v>
      </c>
      <c r="P100" s="33">
        <v>934.5</v>
      </c>
      <c r="Q100" s="33">
        <v>3954.4</v>
      </c>
      <c r="R100" s="33">
        <v>778.2</v>
      </c>
      <c r="S100" s="33">
        <v>1020</v>
      </c>
      <c r="T100" s="33">
        <v>972.8</v>
      </c>
      <c r="U100" s="33">
        <v>1183.4</v>
      </c>
      <c r="V100" s="6">
        <v>4052.3</v>
      </c>
      <c r="W100" s="6">
        <v>826.6</v>
      </c>
      <c r="X100" s="6">
        <v>1010.9</v>
      </c>
      <c r="Y100" s="6">
        <v>1014.3</v>
      </c>
      <c r="Z100" s="6">
        <v>1200.5</v>
      </c>
    </row>
    <row r="101" spans="1:26" ht="12.75">
      <c r="A101" s="520" t="s">
        <v>210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>
      <c r="A102" s="520" t="s">
        <v>237</v>
      </c>
      <c r="B102" s="33">
        <v>-7271.2</v>
      </c>
      <c r="C102" s="33">
        <v>-1766.7</v>
      </c>
      <c r="D102" s="33">
        <v>-1781.1</v>
      </c>
      <c r="E102" s="33">
        <v>-1883.8</v>
      </c>
      <c r="F102" s="33">
        <v>-1839.6</v>
      </c>
      <c r="G102" s="33">
        <v>-8344.6</v>
      </c>
      <c r="H102" s="33">
        <v>-1875.7</v>
      </c>
      <c r="I102" s="33">
        <v>-2038.9</v>
      </c>
      <c r="J102" s="33">
        <v>-2186</v>
      </c>
      <c r="K102" s="33">
        <v>-2244</v>
      </c>
      <c r="L102" s="33">
        <v>-9546.9</v>
      </c>
      <c r="M102" s="33">
        <v>-2267.6</v>
      </c>
      <c r="N102" s="33">
        <v>-2450.6</v>
      </c>
      <c r="O102" s="33">
        <v>-2447.9</v>
      </c>
      <c r="P102" s="33">
        <v>-2380.8</v>
      </c>
      <c r="Q102" s="33">
        <v>-10740.7</v>
      </c>
      <c r="R102" s="33">
        <v>-2414.4</v>
      </c>
      <c r="S102" s="33">
        <v>-2823.8</v>
      </c>
      <c r="T102" s="33">
        <v>-2793</v>
      </c>
      <c r="U102" s="33">
        <v>-2709.5</v>
      </c>
      <c r="V102" s="6">
        <v>-12731.6</v>
      </c>
      <c r="W102" s="6">
        <v>-2855.2</v>
      </c>
      <c r="X102" s="6">
        <v>-3038.7</v>
      </c>
      <c r="Y102" s="6">
        <v>-3350.1</v>
      </c>
      <c r="Z102" s="6">
        <v>-3487.6</v>
      </c>
    </row>
    <row r="103" spans="1:26" ht="12.75">
      <c r="A103" s="30" t="s">
        <v>214</v>
      </c>
      <c r="B103" s="33">
        <v>22582.4</v>
      </c>
      <c r="C103" s="33">
        <v>4776.9</v>
      </c>
      <c r="D103" s="33">
        <v>4907.5</v>
      </c>
      <c r="E103" s="33">
        <v>5976.9</v>
      </c>
      <c r="F103" s="33">
        <v>6921.1</v>
      </c>
      <c r="G103" s="33">
        <v>31567.6</v>
      </c>
      <c r="H103" s="33">
        <v>5628.2</v>
      </c>
      <c r="I103" s="33">
        <v>7466.5</v>
      </c>
      <c r="J103" s="33">
        <v>9012.6</v>
      </c>
      <c r="K103" s="33">
        <v>9460.3</v>
      </c>
      <c r="L103" s="33">
        <v>40748</v>
      </c>
      <c r="M103" s="33">
        <v>7994.5</v>
      </c>
      <c r="N103" s="33">
        <v>9649.8</v>
      </c>
      <c r="O103" s="33">
        <v>10878.6</v>
      </c>
      <c r="P103" s="33">
        <v>12225.1</v>
      </c>
      <c r="Q103" s="33">
        <v>49415.5</v>
      </c>
      <c r="R103" s="33">
        <v>9289.5</v>
      </c>
      <c r="S103" s="33">
        <v>11961</v>
      </c>
      <c r="T103" s="33">
        <v>14187.9</v>
      </c>
      <c r="U103" s="33">
        <v>13977.1</v>
      </c>
      <c r="V103" s="6">
        <v>55931.1</v>
      </c>
      <c r="W103" s="6">
        <v>10175.7</v>
      </c>
      <c r="X103" s="6">
        <v>12388.7</v>
      </c>
      <c r="Y103" s="6">
        <v>15464.5</v>
      </c>
      <c r="Z103" s="6">
        <v>17902.2</v>
      </c>
    </row>
    <row r="104" spans="1:26" ht="13.5" thickBot="1">
      <c r="A104" s="34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73"/>
      <c r="S104" s="73"/>
      <c r="T104" s="73"/>
      <c r="U104" s="11"/>
      <c r="V104" s="11"/>
      <c r="W104" s="73"/>
      <c r="X104" s="73"/>
      <c r="Y104" s="73"/>
      <c r="Z104" s="11"/>
    </row>
    <row r="105" spans="1:25" ht="12.75">
      <c r="A105" s="318"/>
      <c r="U105" s="4"/>
      <c r="W105" s="31"/>
      <c r="X105" s="31"/>
      <c r="Y105" s="31"/>
    </row>
    <row r="106" spans="1:21" ht="12.75">
      <c r="A106" s="143" t="s">
        <v>579</v>
      </c>
      <c r="U106" s="4"/>
    </row>
    <row r="107" spans="1:21" ht="12.75">
      <c r="A107" s="144" t="s">
        <v>244</v>
      </c>
      <c r="U107" s="4"/>
    </row>
    <row r="108" ht="12.75">
      <c r="U108" s="4"/>
    </row>
  </sheetData>
  <sheetProtection/>
  <mergeCells count="2">
    <mergeCell ref="S5:T5"/>
    <mergeCell ref="X5:Y5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&amp;C&amp;"Times New Roman,обычный"&amp;9 &amp;P</oddFooter>
  </headerFooter>
  <rowBreaks count="2" manualBreakCount="2">
    <brk id="35" max="25" man="1"/>
    <brk id="69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showGridLines="0" view="pageLayout" zoomScale="85" zoomScaleSheetLayoutView="115" zoomScalePageLayoutView="85" workbookViewId="0" topLeftCell="J87">
      <selection activeCell="A18" sqref="A18"/>
    </sheetView>
  </sheetViews>
  <sheetFormatPr defaultColWidth="9.00390625" defaultRowHeight="12.75"/>
  <cols>
    <col min="1" max="1" width="41.375" style="31" customWidth="1"/>
    <col min="2" max="11" width="8.625" style="4" customWidth="1"/>
    <col min="12" max="13" width="8.625" style="31" customWidth="1"/>
    <col min="14" max="16" width="8.625" style="4" customWidth="1"/>
    <col min="17" max="18" width="8.625" style="31" customWidth="1"/>
    <col min="19" max="21" width="8.625" style="4" customWidth="1"/>
    <col min="22" max="16384" width="9.125" style="4" customWidth="1"/>
  </cols>
  <sheetData>
    <row r="1" ht="15.75" hidden="1">
      <c r="A1" s="510" t="s">
        <v>620</v>
      </c>
    </row>
    <row r="2" ht="15.75" hidden="1">
      <c r="A2" s="510" t="s">
        <v>622</v>
      </c>
    </row>
    <row r="3" ht="15.75">
      <c r="A3" s="510" t="s">
        <v>245</v>
      </c>
    </row>
    <row r="4" spans="1:21" ht="16.5" customHeight="1" thickBot="1">
      <c r="A4" s="338" t="s">
        <v>474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51"/>
      <c r="M4" s="151"/>
      <c r="N4" s="29"/>
      <c r="O4" s="29"/>
      <c r="P4" s="29"/>
      <c r="Q4" s="151"/>
      <c r="R4" s="151"/>
      <c r="S4" s="29"/>
      <c r="T4" s="29"/>
      <c r="U4" s="29"/>
    </row>
    <row r="5" spans="1:21" ht="17.25" customHeight="1">
      <c r="A5" s="339"/>
      <c r="B5" s="144"/>
      <c r="C5" s="145">
        <v>2011</v>
      </c>
      <c r="D5" s="145"/>
      <c r="E5" s="145"/>
      <c r="F5" s="145"/>
      <c r="G5" s="144"/>
      <c r="H5" s="145">
        <v>2012</v>
      </c>
      <c r="I5" s="145"/>
      <c r="J5" s="145"/>
      <c r="K5" s="145"/>
      <c r="L5" s="144"/>
      <c r="M5" s="137">
        <v>2013</v>
      </c>
      <c r="N5" s="137"/>
      <c r="O5" s="137"/>
      <c r="P5" s="137"/>
      <c r="Q5" s="144"/>
      <c r="R5" s="137">
        <v>2014</v>
      </c>
      <c r="S5" s="137"/>
      <c r="T5" s="137"/>
      <c r="U5" s="137"/>
    </row>
    <row r="6" spans="1:21" ht="18" customHeight="1" thickBot="1">
      <c r="A6" s="146"/>
      <c r="B6" s="147">
        <v>2011</v>
      </c>
      <c r="C6" s="147" t="s">
        <v>23</v>
      </c>
      <c r="D6" s="147" t="s">
        <v>24</v>
      </c>
      <c r="E6" s="147" t="s">
        <v>25</v>
      </c>
      <c r="F6" s="147" t="s">
        <v>26</v>
      </c>
      <c r="G6" s="147">
        <v>2012</v>
      </c>
      <c r="H6" s="147" t="s">
        <v>23</v>
      </c>
      <c r="I6" s="147" t="s">
        <v>24</v>
      </c>
      <c r="J6" s="147" t="s">
        <v>25</v>
      </c>
      <c r="K6" s="147" t="s">
        <v>26</v>
      </c>
      <c r="L6" s="147">
        <v>2013</v>
      </c>
      <c r="M6" s="139" t="s">
        <v>23</v>
      </c>
      <c r="N6" s="139" t="s">
        <v>24</v>
      </c>
      <c r="O6" s="139" t="s">
        <v>25</v>
      </c>
      <c r="P6" s="139" t="s">
        <v>26</v>
      </c>
      <c r="Q6" s="147">
        <v>2014</v>
      </c>
      <c r="R6" s="139" t="s">
        <v>23</v>
      </c>
      <c r="S6" s="139" t="s">
        <v>24</v>
      </c>
      <c r="T6" s="139" t="s">
        <v>25</v>
      </c>
      <c r="U6" s="139" t="s">
        <v>26</v>
      </c>
    </row>
    <row r="7" ht="9" customHeight="1">
      <c r="A7" s="148"/>
    </row>
    <row r="8" spans="1:21" ht="12.75">
      <c r="A8" s="150" t="s">
        <v>621</v>
      </c>
      <c r="B8" s="150">
        <v>502515.1</v>
      </c>
      <c r="C8" s="150">
        <v>89521.6</v>
      </c>
      <c r="D8" s="150">
        <v>105128.4</v>
      </c>
      <c r="E8" s="150">
        <v>159983.6</v>
      </c>
      <c r="F8" s="150">
        <v>147881.5</v>
      </c>
      <c r="G8" s="150">
        <v>595972.8</v>
      </c>
      <c r="H8" s="150">
        <v>94010.3</v>
      </c>
      <c r="I8" s="150">
        <v>119741.8</v>
      </c>
      <c r="J8" s="150">
        <v>190325.8</v>
      </c>
      <c r="K8" s="150">
        <v>191894.9</v>
      </c>
      <c r="L8" s="150">
        <v>713687.7</v>
      </c>
      <c r="M8" s="150">
        <v>119853.2</v>
      </c>
      <c r="N8" s="150">
        <v>143168.2</v>
      </c>
      <c r="O8" s="150">
        <v>221573.1</v>
      </c>
      <c r="P8" s="150">
        <v>229093.2</v>
      </c>
      <c r="Q8" s="150">
        <v>749877.6</v>
      </c>
      <c r="R8" s="150">
        <v>133859.6</v>
      </c>
      <c r="S8" s="150">
        <v>151698.9</v>
      </c>
      <c r="T8" s="150">
        <v>230741.3</v>
      </c>
      <c r="U8" s="150">
        <v>233577.8</v>
      </c>
    </row>
    <row r="9" spans="1:21" ht="12.75">
      <c r="A9" s="71"/>
      <c r="B9" s="33"/>
      <c r="C9" s="6"/>
      <c r="D9" s="6"/>
      <c r="E9" s="6"/>
      <c r="F9" s="6"/>
      <c r="G9" s="33"/>
      <c r="H9" s="6"/>
      <c r="I9" s="6"/>
      <c r="J9" s="6"/>
      <c r="K9" s="6"/>
      <c r="L9" s="33"/>
      <c r="M9" s="33"/>
      <c r="N9" s="6"/>
      <c r="O9" s="6"/>
      <c r="P9" s="6"/>
      <c r="Q9" s="33"/>
      <c r="R9" s="33"/>
      <c r="S9" s="6"/>
      <c r="T9" s="6"/>
      <c r="U9" s="6"/>
    </row>
    <row r="10" spans="1:21" ht="12.75">
      <c r="A10" s="519" t="s">
        <v>185</v>
      </c>
      <c r="B10" s="33">
        <v>117387.2</v>
      </c>
      <c r="C10" s="33">
        <v>11758.5</v>
      </c>
      <c r="D10" s="33">
        <v>17833.6</v>
      </c>
      <c r="E10" s="33">
        <v>55325.5</v>
      </c>
      <c r="F10" s="33">
        <v>32469.6</v>
      </c>
      <c r="G10" s="33">
        <v>150969</v>
      </c>
      <c r="H10" s="33">
        <v>12238.6</v>
      </c>
      <c r="I10" s="33">
        <v>23375.6</v>
      </c>
      <c r="J10" s="33">
        <v>79715.4</v>
      </c>
      <c r="K10" s="33">
        <v>35639.4</v>
      </c>
      <c r="L10" s="33">
        <v>171803.1</v>
      </c>
      <c r="M10" s="33">
        <v>20606</v>
      </c>
      <c r="N10" s="33">
        <v>29232.3</v>
      </c>
      <c r="O10" s="33">
        <v>87755.7</v>
      </c>
      <c r="P10" s="33">
        <v>34209.1</v>
      </c>
      <c r="Q10" s="33">
        <v>170756.3</v>
      </c>
      <c r="R10" s="33">
        <v>20503.1</v>
      </c>
      <c r="S10" s="33">
        <v>27587.2</v>
      </c>
      <c r="T10" s="33">
        <v>86794.6</v>
      </c>
      <c r="U10" s="33">
        <v>35871.4</v>
      </c>
    </row>
    <row r="11" spans="1:21" ht="12.75">
      <c r="A11" s="519" t="s">
        <v>186</v>
      </c>
      <c r="B11" s="33">
        <v>3167</v>
      </c>
      <c r="C11" s="33">
        <v>478.6</v>
      </c>
      <c r="D11" s="33">
        <v>457.5</v>
      </c>
      <c r="E11" s="33">
        <v>942.9</v>
      </c>
      <c r="F11" s="33">
        <v>1288</v>
      </c>
      <c r="G11" s="33">
        <v>5045.9</v>
      </c>
      <c r="H11" s="33">
        <v>559.6</v>
      </c>
      <c r="I11" s="33">
        <v>1396.8</v>
      </c>
      <c r="J11" s="33">
        <v>1407.9</v>
      </c>
      <c r="K11" s="33">
        <v>1681.6</v>
      </c>
      <c r="L11" s="33">
        <v>5548.5</v>
      </c>
      <c r="M11" s="33">
        <v>592.1</v>
      </c>
      <c r="N11" s="33">
        <v>1535.2</v>
      </c>
      <c r="O11" s="33">
        <v>1444.7</v>
      </c>
      <c r="P11" s="33">
        <v>1976.5</v>
      </c>
      <c r="Q11" s="33">
        <v>5794.8</v>
      </c>
      <c r="R11" s="33">
        <v>1122.2</v>
      </c>
      <c r="S11" s="33">
        <v>1190.7</v>
      </c>
      <c r="T11" s="33">
        <v>1556.4</v>
      </c>
      <c r="U11" s="33">
        <v>1925.5</v>
      </c>
    </row>
    <row r="12" spans="1:21" ht="12.75">
      <c r="A12" s="519" t="s">
        <v>187</v>
      </c>
      <c r="B12" s="33">
        <v>122052.1</v>
      </c>
      <c r="C12" s="33">
        <v>27837.1</v>
      </c>
      <c r="D12" s="33">
        <v>30542.6</v>
      </c>
      <c r="E12" s="33">
        <v>32809.5</v>
      </c>
      <c r="F12" s="33">
        <v>30862.9</v>
      </c>
      <c r="G12" s="33">
        <v>115000.7</v>
      </c>
      <c r="H12" s="33">
        <v>21087.7</v>
      </c>
      <c r="I12" s="33">
        <v>21602.7</v>
      </c>
      <c r="J12" s="33">
        <v>22293</v>
      </c>
      <c r="K12" s="33">
        <v>50017.3</v>
      </c>
      <c r="L12" s="33">
        <v>166608.8</v>
      </c>
      <c r="M12" s="33">
        <v>28375.8</v>
      </c>
      <c r="N12" s="33">
        <v>28141.1</v>
      </c>
      <c r="O12" s="33">
        <v>36260.5</v>
      </c>
      <c r="P12" s="33">
        <v>73831.4</v>
      </c>
      <c r="Q12" s="33">
        <v>155898.3</v>
      </c>
      <c r="R12" s="33">
        <v>33291</v>
      </c>
      <c r="S12" s="33">
        <v>30587.3</v>
      </c>
      <c r="T12" s="33">
        <v>34741.7</v>
      </c>
      <c r="U12" s="33">
        <v>57278.3</v>
      </c>
    </row>
    <row r="13" spans="1:21" ht="12.75">
      <c r="A13" s="519" t="s">
        <v>188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.75">
      <c r="A14" s="519" t="s">
        <v>233</v>
      </c>
      <c r="B14" s="33">
        <v>16985.7</v>
      </c>
      <c r="C14" s="33">
        <v>6533.1</v>
      </c>
      <c r="D14" s="33">
        <v>2627.6</v>
      </c>
      <c r="E14" s="33">
        <v>3604.2</v>
      </c>
      <c r="F14" s="33">
        <v>4220.8</v>
      </c>
      <c r="G14" s="33">
        <v>18505.7</v>
      </c>
      <c r="H14" s="33">
        <v>6795.1</v>
      </c>
      <c r="I14" s="33">
        <v>3247.5</v>
      </c>
      <c r="J14" s="33">
        <v>3646</v>
      </c>
      <c r="K14" s="33">
        <v>4817.1</v>
      </c>
      <c r="L14" s="33">
        <v>17325.1</v>
      </c>
      <c r="M14" s="33">
        <v>6223.5</v>
      </c>
      <c r="N14" s="33">
        <v>3081.5</v>
      </c>
      <c r="O14" s="33">
        <v>3499</v>
      </c>
      <c r="P14" s="33">
        <v>4521.1</v>
      </c>
      <c r="Q14" s="33">
        <v>16886.4</v>
      </c>
      <c r="R14" s="33">
        <v>6059.2</v>
      </c>
      <c r="S14" s="33">
        <v>2744.3</v>
      </c>
      <c r="T14" s="33">
        <v>3166.9</v>
      </c>
      <c r="U14" s="33">
        <v>4916</v>
      </c>
    </row>
    <row r="15" spans="1:21" ht="12.75">
      <c r="A15" s="519" t="s">
        <v>190</v>
      </c>
      <c r="B15" s="33"/>
      <c r="C15" s="33"/>
      <c r="D15" s="33"/>
      <c r="E15" s="33"/>
      <c r="F15" s="33"/>
      <c r="G15" s="33"/>
      <c r="H15" s="33"/>
      <c r="I15" s="33"/>
      <c r="J15" s="70"/>
      <c r="K15" s="544"/>
      <c r="L15" s="33"/>
      <c r="M15" s="33"/>
      <c r="N15" s="33"/>
      <c r="O15" s="70"/>
      <c r="P15" s="544"/>
      <c r="Q15" s="33"/>
      <c r="R15" s="33"/>
      <c r="S15" s="33"/>
      <c r="T15" s="70"/>
      <c r="U15" s="485"/>
    </row>
    <row r="16" spans="1:21" ht="12.75">
      <c r="A16" s="519" t="s">
        <v>234</v>
      </c>
      <c r="B16" s="33">
        <v>1505.7</v>
      </c>
      <c r="C16" s="33">
        <v>310.8</v>
      </c>
      <c r="D16" s="33">
        <v>295.2</v>
      </c>
      <c r="E16" s="33">
        <v>406.8</v>
      </c>
      <c r="F16" s="33">
        <v>492.9</v>
      </c>
      <c r="G16" s="33">
        <v>1296.4</v>
      </c>
      <c r="H16" s="33">
        <v>330.1</v>
      </c>
      <c r="I16" s="33">
        <v>284.1</v>
      </c>
      <c r="J16" s="33">
        <v>320.4</v>
      </c>
      <c r="K16" s="33">
        <v>361.8</v>
      </c>
      <c r="L16" s="33">
        <v>1560</v>
      </c>
      <c r="M16" s="33">
        <v>353.2</v>
      </c>
      <c r="N16" s="33">
        <v>358.8</v>
      </c>
      <c r="O16" s="33">
        <v>417</v>
      </c>
      <c r="P16" s="33">
        <v>431</v>
      </c>
      <c r="Q16" s="33">
        <v>1783.2</v>
      </c>
      <c r="R16" s="33">
        <v>443.2</v>
      </c>
      <c r="S16" s="33">
        <v>410.4</v>
      </c>
      <c r="T16" s="33">
        <v>454.5</v>
      </c>
      <c r="U16" s="33">
        <v>475.1</v>
      </c>
    </row>
    <row r="17" spans="1:21" ht="12.75">
      <c r="A17" s="519" t="s">
        <v>192</v>
      </c>
      <c r="B17" s="33">
        <v>39117.2</v>
      </c>
      <c r="C17" s="33">
        <v>4299.1</v>
      </c>
      <c r="D17" s="33">
        <v>6895.3</v>
      </c>
      <c r="E17" s="33">
        <v>14740.5</v>
      </c>
      <c r="F17" s="33">
        <v>13182.3</v>
      </c>
      <c r="G17" s="33">
        <v>57867.3</v>
      </c>
      <c r="H17" s="33">
        <v>6225.8</v>
      </c>
      <c r="I17" s="33">
        <v>12920.1</v>
      </c>
      <c r="J17" s="33">
        <v>18140.7</v>
      </c>
      <c r="K17" s="33">
        <v>20580.7</v>
      </c>
      <c r="L17" s="33">
        <v>70208.3</v>
      </c>
      <c r="M17" s="33">
        <v>8962.9</v>
      </c>
      <c r="N17" s="33">
        <v>14174.3</v>
      </c>
      <c r="O17" s="33">
        <v>20254.8</v>
      </c>
      <c r="P17" s="33">
        <v>26816.3</v>
      </c>
      <c r="Q17" s="33">
        <v>93941.5</v>
      </c>
      <c r="R17" s="33">
        <v>14211.8</v>
      </c>
      <c r="S17" s="33">
        <v>17495.1</v>
      </c>
      <c r="T17" s="33">
        <v>26225.9</v>
      </c>
      <c r="U17" s="33">
        <v>36008.7</v>
      </c>
    </row>
    <row r="18" spans="1:21" ht="12.75">
      <c r="A18" s="519" t="s">
        <v>193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>
      <c r="A19" s="519" t="s">
        <v>235</v>
      </c>
      <c r="B19" s="33">
        <v>63201</v>
      </c>
      <c r="C19" s="33">
        <v>10661.6</v>
      </c>
      <c r="D19" s="33">
        <v>13098.6</v>
      </c>
      <c r="E19" s="33">
        <v>17077.6</v>
      </c>
      <c r="F19" s="33">
        <v>22363.2</v>
      </c>
      <c r="G19" s="33">
        <v>79555.9</v>
      </c>
      <c r="H19" s="33">
        <v>14072.3</v>
      </c>
      <c r="I19" s="33">
        <v>16821.2</v>
      </c>
      <c r="J19" s="33">
        <v>21490.4</v>
      </c>
      <c r="K19" s="33">
        <v>27172</v>
      </c>
      <c r="L19" s="33">
        <v>91996.2</v>
      </c>
      <c r="M19" s="33">
        <v>15440.2</v>
      </c>
      <c r="N19" s="33">
        <v>19319.9</v>
      </c>
      <c r="O19" s="33">
        <v>24619.9</v>
      </c>
      <c r="P19" s="33">
        <v>32616.2</v>
      </c>
      <c r="Q19" s="33">
        <v>97896.3</v>
      </c>
      <c r="R19" s="33">
        <v>16080.3</v>
      </c>
      <c r="S19" s="33">
        <v>19926.9</v>
      </c>
      <c r="T19" s="33">
        <v>26218.9</v>
      </c>
      <c r="U19" s="33">
        <v>35670.2</v>
      </c>
    </row>
    <row r="20" spans="1:21" ht="12.75">
      <c r="A20" s="519" t="s">
        <v>195</v>
      </c>
      <c r="B20" s="33">
        <v>26236</v>
      </c>
      <c r="C20" s="33">
        <v>5486.1</v>
      </c>
      <c r="D20" s="33">
        <v>6223.5</v>
      </c>
      <c r="E20" s="33">
        <v>6667.5</v>
      </c>
      <c r="F20" s="33">
        <v>7858.9</v>
      </c>
      <c r="G20" s="33">
        <v>32111.4</v>
      </c>
      <c r="H20" s="33">
        <v>7043.2</v>
      </c>
      <c r="I20" s="33">
        <v>7421.9</v>
      </c>
      <c r="J20" s="33">
        <v>8366</v>
      </c>
      <c r="K20" s="33">
        <v>9280.3</v>
      </c>
      <c r="L20" s="33">
        <v>35521</v>
      </c>
      <c r="M20" s="33">
        <v>7693.1</v>
      </c>
      <c r="N20" s="33">
        <v>8727.3</v>
      </c>
      <c r="O20" s="33">
        <v>9090.2</v>
      </c>
      <c r="P20" s="33">
        <v>10010.4</v>
      </c>
      <c r="Q20" s="33">
        <v>37000.5</v>
      </c>
      <c r="R20" s="33">
        <v>8464.9</v>
      </c>
      <c r="S20" s="33">
        <v>8617.9</v>
      </c>
      <c r="T20" s="33">
        <v>9888.1</v>
      </c>
      <c r="U20" s="33">
        <v>10029.6</v>
      </c>
    </row>
    <row r="21" spans="1:21" ht="12.75">
      <c r="A21" s="519" t="s">
        <v>196</v>
      </c>
      <c r="B21" s="33">
        <v>9014.9</v>
      </c>
      <c r="C21" s="33">
        <v>1603.7</v>
      </c>
      <c r="D21" s="33">
        <v>1821.1</v>
      </c>
      <c r="E21" s="33">
        <v>2338.6</v>
      </c>
      <c r="F21" s="33">
        <v>3251.5</v>
      </c>
      <c r="G21" s="33">
        <v>12071.2</v>
      </c>
      <c r="H21" s="33">
        <v>2123.4</v>
      </c>
      <c r="I21" s="33">
        <v>2558.1</v>
      </c>
      <c r="J21" s="33">
        <v>3278</v>
      </c>
      <c r="K21" s="33">
        <v>4111.7</v>
      </c>
      <c r="L21" s="33">
        <v>13838.2</v>
      </c>
      <c r="M21" s="33">
        <v>2260.1</v>
      </c>
      <c r="N21" s="33">
        <v>2791.4</v>
      </c>
      <c r="O21" s="33">
        <v>3903.1</v>
      </c>
      <c r="P21" s="33">
        <v>4883.6</v>
      </c>
      <c r="Q21" s="33">
        <v>16154.9</v>
      </c>
      <c r="R21" s="33">
        <v>2525.2</v>
      </c>
      <c r="S21" s="33">
        <v>3202.6</v>
      </c>
      <c r="T21" s="33">
        <v>4668.3</v>
      </c>
      <c r="U21" s="33">
        <v>5758.8</v>
      </c>
    </row>
    <row r="22" spans="1:21" ht="12.75">
      <c r="A22" s="519" t="s">
        <v>197</v>
      </c>
      <c r="B22" s="33">
        <v>21464.8</v>
      </c>
      <c r="C22" s="33">
        <v>4953.8</v>
      </c>
      <c r="D22" s="33">
        <v>5238</v>
      </c>
      <c r="E22" s="33">
        <v>5504.1</v>
      </c>
      <c r="F22" s="33">
        <v>5768.9</v>
      </c>
      <c r="G22" s="33">
        <v>23335.8</v>
      </c>
      <c r="H22" s="33">
        <v>5040.6</v>
      </c>
      <c r="I22" s="33">
        <v>5678.2</v>
      </c>
      <c r="J22" s="33">
        <v>6233.3</v>
      </c>
      <c r="K22" s="33">
        <v>6383.7</v>
      </c>
      <c r="L22" s="33">
        <v>27391.3</v>
      </c>
      <c r="M22" s="33">
        <v>6200.6</v>
      </c>
      <c r="N22" s="33">
        <v>6943.3</v>
      </c>
      <c r="O22" s="33">
        <v>7283.3</v>
      </c>
      <c r="P22" s="33">
        <v>6964.1</v>
      </c>
      <c r="Q22" s="33">
        <v>29883.6</v>
      </c>
      <c r="R22" s="33">
        <v>6617.9</v>
      </c>
      <c r="S22" s="33">
        <v>7346.8</v>
      </c>
      <c r="T22" s="33">
        <v>7989.6</v>
      </c>
      <c r="U22" s="33">
        <v>7929.3</v>
      </c>
    </row>
    <row r="23" spans="1:21" ht="12.75">
      <c r="A23" s="519" t="s">
        <v>198</v>
      </c>
      <c r="B23" s="33">
        <v>13127</v>
      </c>
      <c r="C23" s="33">
        <v>2804.3</v>
      </c>
      <c r="D23" s="33">
        <v>2966</v>
      </c>
      <c r="E23" s="33">
        <v>3666.7</v>
      </c>
      <c r="F23" s="33">
        <v>3690</v>
      </c>
      <c r="G23" s="33">
        <v>14224.5</v>
      </c>
      <c r="H23" s="33">
        <v>3428.9</v>
      </c>
      <c r="I23" s="33">
        <v>3391</v>
      </c>
      <c r="J23" s="33">
        <v>3588.2</v>
      </c>
      <c r="K23" s="33">
        <v>3816.4</v>
      </c>
      <c r="L23" s="33">
        <v>16554.9</v>
      </c>
      <c r="M23" s="33">
        <v>3899</v>
      </c>
      <c r="N23" s="33">
        <v>4237.5</v>
      </c>
      <c r="O23" s="33">
        <v>4319.6</v>
      </c>
      <c r="P23" s="33">
        <v>4098.8</v>
      </c>
      <c r="Q23" s="33">
        <v>19383</v>
      </c>
      <c r="R23" s="33">
        <v>3983.1</v>
      </c>
      <c r="S23" s="33">
        <v>4605.6</v>
      </c>
      <c r="T23" s="33">
        <v>4868.6</v>
      </c>
      <c r="U23" s="33">
        <v>5925.7</v>
      </c>
    </row>
    <row r="24" spans="1:21" ht="12.75">
      <c r="A24" s="519" t="s">
        <v>199</v>
      </c>
      <c r="B24" s="33">
        <v>8831.7</v>
      </c>
      <c r="C24" s="33">
        <v>2164.6</v>
      </c>
      <c r="D24" s="33">
        <v>2161.6</v>
      </c>
      <c r="E24" s="33">
        <v>2208.4</v>
      </c>
      <c r="F24" s="33">
        <v>2297.1</v>
      </c>
      <c r="G24" s="33">
        <v>10076.2</v>
      </c>
      <c r="H24" s="33">
        <v>2266.2</v>
      </c>
      <c r="I24" s="33">
        <v>2563.8</v>
      </c>
      <c r="J24" s="33">
        <v>2629.6</v>
      </c>
      <c r="K24" s="33">
        <v>2616.6</v>
      </c>
      <c r="L24" s="33">
        <v>11459.3</v>
      </c>
      <c r="M24" s="33">
        <v>2612.5</v>
      </c>
      <c r="N24" s="33">
        <v>2699.8</v>
      </c>
      <c r="O24" s="33">
        <v>2913</v>
      </c>
      <c r="P24" s="33">
        <v>3234</v>
      </c>
      <c r="Q24" s="33">
        <v>13081.8</v>
      </c>
      <c r="R24" s="33">
        <v>2972.6</v>
      </c>
      <c r="S24" s="33">
        <v>3252.1</v>
      </c>
      <c r="T24" s="33">
        <v>3370.3</v>
      </c>
      <c r="U24" s="33">
        <v>3486.8</v>
      </c>
    </row>
    <row r="25" spans="1:21" ht="12.75">
      <c r="A25" s="519" t="s">
        <v>200</v>
      </c>
      <c r="B25" s="33">
        <v>6774.2</v>
      </c>
      <c r="C25" s="33">
        <v>1439.1</v>
      </c>
      <c r="D25" s="33">
        <v>1594.6</v>
      </c>
      <c r="E25" s="33">
        <v>1765.4</v>
      </c>
      <c r="F25" s="33">
        <v>1975.1</v>
      </c>
      <c r="G25" s="33">
        <v>7921.1</v>
      </c>
      <c r="H25" s="33">
        <v>1702</v>
      </c>
      <c r="I25" s="33">
        <v>1880.3</v>
      </c>
      <c r="J25" s="33">
        <v>2016.8</v>
      </c>
      <c r="K25" s="33">
        <v>2322</v>
      </c>
      <c r="L25" s="33">
        <v>8768.9</v>
      </c>
      <c r="M25" s="33">
        <v>1917</v>
      </c>
      <c r="N25" s="33">
        <v>2092.6</v>
      </c>
      <c r="O25" s="33">
        <v>2316.5</v>
      </c>
      <c r="P25" s="33">
        <v>2442.8</v>
      </c>
      <c r="Q25" s="33">
        <v>8219</v>
      </c>
      <c r="R25" s="33">
        <v>2090.2</v>
      </c>
      <c r="S25" s="33">
        <v>2008.1</v>
      </c>
      <c r="T25" s="33">
        <v>1929.5</v>
      </c>
      <c r="U25" s="33">
        <v>2191.2</v>
      </c>
    </row>
    <row r="26" spans="1:21" ht="12.75">
      <c r="A26" s="519" t="s">
        <v>201</v>
      </c>
      <c r="B26" s="33">
        <v>1623.6</v>
      </c>
      <c r="C26" s="33">
        <v>341</v>
      </c>
      <c r="D26" s="33">
        <v>386.6</v>
      </c>
      <c r="E26" s="33">
        <v>439.4</v>
      </c>
      <c r="F26" s="33">
        <v>456.6</v>
      </c>
      <c r="G26" s="33">
        <v>1744</v>
      </c>
      <c r="H26" s="33">
        <v>429.4</v>
      </c>
      <c r="I26" s="33">
        <v>435.5</v>
      </c>
      <c r="J26" s="33">
        <v>432.8</v>
      </c>
      <c r="K26" s="33">
        <v>446.3</v>
      </c>
      <c r="L26" s="33">
        <v>2335.7</v>
      </c>
      <c r="M26" s="33">
        <v>525.1</v>
      </c>
      <c r="N26" s="33">
        <v>583.8</v>
      </c>
      <c r="O26" s="33">
        <v>602.4</v>
      </c>
      <c r="P26" s="33">
        <v>624.4</v>
      </c>
      <c r="Q26" s="33">
        <v>2901.1</v>
      </c>
      <c r="R26" s="33">
        <v>650</v>
      </c>
      <c r="S26" s="33">
        <v>715.8</v>
      </c>
      <c r="T26" s="33">
        <v>774.8</v>
      </c>
      <c r="U26" s="33">
        <v>760.5</v>
      </c>
    </row>
    <row r="27" spans="1:21" ht="12.75">
      <c r="A27" s="519" t="s">
        <v>202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2.75">
      <c r="A28" s="519" t="s">
        <v>236</v>
      </c>
      <c r="B28" s="33">
        <v>21996.1</v>
      </c>
      <c r="C28" s="33">
        <v>3342.7</v>
      </c>
      <c r="D28" s="33">
        <v>4843.8</v>
      </c>
      <c r="E28" s="33">
        <v>5991.9</v>
      </c>
      <c r="F28" s="33">
        <v>7817.7</v>
      </c>
      <c r="G28" s="33">
        <v>24074.3</v>
      </c>
      <c r="H28" s="33">
        <v>4585.3</v>
      </c>
      <c r="I28" s="33">
        <v>5530.8</v>
      </c>
      <c r="J28" s="33">
        <v>6355.7</v>
      </c>
      <c r="K28" s="33">
        <v>7602.5</v>
      </c>
      <c r="L28" s="33">
        <v>25007.1</v>
      </c>
      <c r="M28" s="33">
        <v>5092.6</v>
      </c>
      <c r="N28" s="33">
        <v>6010.8</v>
      </c>
      <c r="O28" s="33">
        <v>6092</v>
      </c>
      <c r="P28" s="33">
        <v>7811.7</v>
      </c>
      <c r="Q28" s="33">
        <v>27534.1</v>
      </c>
      <c r="R28" s="33">
        <v>5117.2</v>
      </c>
      <c r="S28" s="33">
        <v>6831.8</v>
      </c>
      <c r="T28" s="33">
        <v>6552.6</v>
      </c>
      <c r="U28" s="33">
        <v>9032.5</v>
      </c>
    </row>
    <row r="29" spans="1:21" ht="12.75">
      <c r="A29" s="519" t="s">
        <v>204</v>
      </c>
      <c r="B29" s="33">
        <v>13834</v>
      </c>
      <c r="C29" s="33">
        <v>2671.8</v>
      </c>
      <c r="D29" s="33">
        <v>4253.3</v>
      </c>
      <c r="E29" s="33">
        <v>2473</v>
      </c>
      <c r="F29" s="33">
        <v>4435.9</v>
      </c>
      <c r="G29" s="33">
        <v>20887.9</v>
      </c>
      <c r="H29" s="33">
        <v>2866.8</v>
      </c>
      <c r="I29" s="33">
        <v>5708.6</v>
      </c>
      <c r="J29" s="33">
        <v>4451.7</v>
      </c>
      <c r="K29" s="33">
        <v>7860.8</v>
      </c>
      <c r="L29" s="33">
        <v>23854</v>
      </c>
      <c r="M29" s="33">
        <v>4313.8</v>
      </c>
      <c r="N29" s="33">
        <v>7389.9</v>
      </c>
      <c r="O29" s="33">
        <v>4804.8</v>
      </c>
      <c r="P29" s="33">
        <v>7345.5</v>
      </c>
      <c r="Q29" s="33">
        <v>24997.1</v>
      </c>
      <c r="R29" s="33">
        <v>4436.2</v>
      </c>
      <c r="S29" s="33">
        <v>8442.9</v>
      </c>
      <c r="T29" s="33">
        <v>4319.9</v>
      </c>
      <c r="U29" s="33">
        <v>7798.1</v>
      </c>
    </row>
    <row r="30" spans="1:21" ht="12.75">
      <c r="A30" s="519" t="s">
        <v>527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0"/>
      <c r="R30" s="30"/>
      <c r="S30" s="5"/>
      <c r="T30" s="5"/>
      <c r="U30" s="5"/>
    </row>
    <row r="31" spans="1:21" ht="12.75">
      <c r="A31" s="519" t="s">
        <v>528</v>
      </c>
      <c r="B31" s="33">
        <v>8238.1</v>
      </c>
      <c r="C31" s="33">
        <v>1373.3</v>
      </c>
      <c r="D31" s="33">
        <v>2071.8</v>
      </c>
      <c r="E31" s="33">
        <v>2096.7</v>
      </c>
      <c r="F31" s="33">
        <v>2696.3</v>
      </c>
      <c r="G31" s="33">
        <v>11906.3</v>
      </c>
      <c r="H31" s="33">
        <v>1615</v>
      </c>
      <c r="I31" s="33">
        <v>2882.7</v>
      </c>
      <c r="J31" s="33">
        <v>3360.1</v>
      </c>
      <c r="K31" s="33">
        <v>4048.5</v>
      </c>
      <c r="L31" s="33">
        <v>14592.7</v>
      </c>
      <c r="M31" s="33">
        <v>2939.6</v>
      </c>
      <c r="N31" s="33">
        <v>3554.3</v>
      </c>
      <c r="O31" s="33">
        <v>3586.4</v>
      </c>
      <c r="P31" s="33">
        <v>4512.4</v>
      </c>
      <c r="Q31" s="33">
        <v>15810.4</v>
      </c>
      <c r="R31" s="33">
        <v>2969.2</v>
      </c>
      <c r="S31" s="33">
        <v>3679.6</v>
      </c>
      <c r="T31" s="33">
        <v>4282.4</v>
      </c>
      <c r="U31" s="33">
        <v>4879.2</v>
      </c>
    </row>
    <row r="32" spans="1:21" ht="12.75">
      <c r="A32" s="519" t="s">
        <v>206</v>
      </c>
      <c r="B32" s="33">
        <v>2569.9</v>
      </c>
      <c r="C32" s="33">
        <v>558.7</v>
      </c>
      <c r="D32" s="33">
        <v>634.5</v>
      </c>
      <c r="E32" s="33">
        <v>599.9</v>
      </c>
      <c r="F32" s="33">
        <v>776.8</v>
      </c>
      <c r="G32" s="33">
        <v>2555.3</v>
      </c>
      <c r="H32" s="33">
        <v>469.6</v>
      </c>
      <c r="I32" s="33">
        <v>524.9</v>
      </c>
      <c r="J32" s="33">
        <v>715.2</v>
      </c>
      <c r="K32" s="33">
        <v>845.6</v>
      </c>
      <c r="L32" s="33">
        <v>2650.3</v>
      </c>
      <c r="M32" s="33">
        <v>517.5</v>
      </c>
      <c r="N32" s="33">
        <v>655.2</v>
      </c>
      <c r="O32" s="33">
        <v>678.3</v>
      </c>
      <c r="P32" s="33">
        <v>799.3</v>
      </c>
      <c r="Q32" s="33">
        <v>3367.1</v>
      </c>
      <c r="R32" s="33">
        <v>682.3</v>
      </c>
      <c r="S32" s="33">
        <v>902.2</v>
      </c>
      <c r="T32" s="33">
        <v>842.9</v>
      </c>
      <c r="U32" s="33">
        <v>939.7</v>
      </c>
    </row>
    <row r="33" spans="1:21" ht="12.75">
      <c r="A33" s="519" t="s">
        <v>207</v>
      </c>
      <c r="B33" s="33">
        <v>5388.9</v>
      </c>
      <c r="C33" s="33">
        <v>903.7</v>
      </c>
      <c r="D33" s="33">
        <v>1183.2</v>
      </c>
      <c r="E33" s="33">
        <v>1325</v>
      </c>
      <c r="F33" s="33">
        <v>1977</v>
      </c>
      <c r="G33" s="33">
        <v>6823.9</v>
      </c>
      <c r="H33" s="70">
        <v>1130.7</v>
      </c>
      <c r="I33" s="70">
        <v>1518</v>
      </c>
      <c r="J33" s="70">
        <v>1884.6</v>
      </c>
      <c r="K33" s="70">
        <v>2290.6</v>
      </c>
      <c r="L33" s="33">
        <v>6664.3</v>
      </c>
      <c r="M33" s="70">
        <v>1328.6</v>
      </c>
      <c r="N33" s="70">
        <v>1639.2</v>
      </c>
      <c r="O33" s="70">
        <v>1731.9</v>
      </c>
      <c r="P33" s="70">
        <v>1964.6</v>
      </c>
      <c r="Q33" s="33">
        <v>8588.2</v>
      </c>
      <c r="R33" s="70">
        <v>1640</v>
      </c>
      <c r="S33" s="70">
        <v>2151.6</v>
      </c>
      <c r="T33" s="70">
        <v>2095.4</v>
      </c>
      <c r="U33" s="70">
        <v>2701.2</v>
      </c>
    </row>
    <row r="34" spans="1:21" ht="8.25" customHeight="1" thickBot="1">
      <c r="A34" s="54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51"/>
      <c r="M34" s="151"/>
      <c r="N34" s="29"/>
      <c r="O34" s="29"/>
      <c r="P34" s="29"/>
      <c r="Q34" s="151"/>
      <c r="R34" s="151"/>
      <c r="S34" s="29"/>
      <c r="T34" s="29"/>
      <c r="U34" s="29"/>
    </row>
    <row r="35" ht="12.75">
      <c r="A35" s="300"/>
    </row>
    <row r="36" ht="16.5" customHeight="1">
      <c r="A36" s="510" t="s">
        <v>245</v>
      </c>
    </row>
    <row r="37" spans="1:17" ht="16.5" customHeight="1" thickBot="1">
      <c r="A37" s="338" t="s">
        <v>474</v>
      </c>
      <c r="B37" s="29"/>
      <c r="G37" s="29"/>
      <c r="L37" s="151"/>
      <c r="Q37" s="151"/>
    </row>
    <row r="38" spans="1:21" ht="18" customHeight="1">
      <c r="A38" s="339"/>
      <c r="B38" s="152"/>
      <c r="C38" s="616">
        <v>2011</v>
      </c>
      <c r="D38" s="616"/>
      <c r="E38" s="616"/>
      <c r="F38" s="616"/>
      <c r="G38" s="152"/>
      <c r="H38" s="616">
        <v>2012</v>
      </c>
      <c r="I38" s="616"/>
      <c r="J38" s="616"/>
      <c r="K38" s="616"/>
      <c r="L38" s="152"/>
      <c r="M38" s="612">
        <v>2013</v>
      </c>
      <c r="N38" s="612"/>
      <c r="O38" s="612"/>
      <c r="P38" s="612"/>
      <c r="Q38" s="152"/>
      <c r="R38" s="612">
        <v>2014</v>
      </c>
      <c r="S38" s="612"/>
      <c r="T38" s="612"/>
      <c r="U38" s="612"/>
    </row>
    <row r="39" spans="1:21" ht="18" customHeight="1" thickBot="1">
      <c r="A39" s="146"/>
      <c r="B39" s="147">
        <v>2011</v>
      </c>
      <c r="C39" s="147" t="s">
        <v>23</v>
      </c>
      <c r="D39" s="147" t="s">
        <v>24</v>
      </c>
      <c r="E39" s="147" t="s">
        <v>25</v>
      </c>
      <c r="F39" s="147" t="s">
        <v>26</v>
      </c>
      <c r="G39" s="147">
        <v>2012</v>
      </c>
      <c r="H39" s="147" t="s">
        <v>23</v>
      </c>
      <c r="I39" s="147" t="s">
        <v>24</v>
      </c>
      <c r="J39" s="147" t="s">
        <v>25</v>
      </c>
      <c r="K39" s="147" t="s">
        <v>26</v>
      </c>
      <c r="L39" s="147">
        <v>2013</v>
      </c>
      <c r="M39" s="139" t="s">
        <v>23</v>
      </c>
      <c r="N39" s="139" t="s">
        <v>24</v>
      </c>
      <c r="O39" s="139" t="s">
        <v>25</v>
      </c>
      <c r="P39" s="139" t="s">
        <v>26</v>
      </c>
      <c r="Q39" s="147">
        <v>2014</v>
      </c>
      <c r="R39" s="139" t="s">
        <v>23</v>
      </c>
      <c r="S39" s="139" t="s">
        <v>24</v>
      </c>
      <c r="T39" s="139" t="s">
        <v>25</v>
      </c>
      <c r="U39" s="139" t="s">
        <v>26</v>
      </c>
    </row>
    <row r="40" ht="6" customHeight="1">
      <c r="A40" s="148"/>
    </row>
    <row r="41" spans="1:21" ht="12.75">
      <c r="A41" s="150" t="s">
        <v>209</v>
      </c>
      <c r="B41" s="60">
        <v>292957.3</v>
      </c>
      <c r="C41" s="60">
        <v>51891.7</v>
      </c>
      <c r="D41" s="60">
        <v>60453.1</v>
      </c>
      <c r="E41" s="60">
        <v>96115.7</v>
      </c>
      <c r="F41" s="60">
        <v>84496.8</v>
      </c>
      <c r="G41" s="60">
        <v>341771.8</v>
      </c>
      <c r="H41" s="60">
        <v>51796.5</v>
      </c>
      <c r="I41" s="60">
        <v>66768.5</v>
      </c>
      <c r="J41" s="60">
        <v>113569.1</v>
      </c>
      <c r="K41" s="60">
        <v>109637.7</v>
      </c>
      <c r="L41" s="60">
        <v>414516.5</v>
      </c>
      <c r="M41" s="60">
        <v>67722.8</v>
      </c>
      <c r="N41" s="60">
        <v>80161.8</v>
      </c>
      <c r="O41" s="60">
        <v>133579.3</v>
      </c>
      <c r="P41" s="60">
        <v>133052.6</v>
      </c>
      <c r="Q41" s="60">
        <v>431677.7</v>
      </c>
      <c r="R41" s="60">
        <v>76352</v>
      </c>
      <c r="S41" s="60">
        <v>83799.9</v>
      </c>
      <c r="T41" s="60">
        <v>138275.2</v>
      </c>
      <c r="U41" s="60">
        <v>133250.6</v>
      </c>
    </row>
    <row r="42" spans="1:21" ht="8.25" customHeight="1">
      <c r="A42" s="71"/>
      <c r="B42" s="33"/>
      <c r="C42" s="6"/>
      <c r="D42" s="6"/>
      <c r="E42" s="6"/>
      <c r="F42" s="6"/>
      <c r="G42" s="33"/>
      <c r="H42" s="6"/>
      <c r="I42" s="6"/>
      <c r="J42" s="6"/>
      <c r="K42" s="6"/>
      <c r="L42" s="33"/>
      <c r="M42" s="33"/>
      <c r="N42" s="6"/>
      <c r="O42" s="6"/>
      <c r="P42" s="6"/>
      <c r="Q42" s="33"/>
      <c r="R42" s="33"/>
      <c r="S42" s="6"/>
      <c r="T42" s="6"/>
      <c r="U42" s="6"/>
    </row>
    <row r="43" spans="1:21" ht="12.75">
      <c r="A43" s="519" t="s">
        <v>185</v>
      </c>
      <c r="B43" s="33">
        <v>78226.6</v>
      </c>
      <c r="C43" s="33">
        <v>7857.7</v>
      </c>
      <c r="D43" s="33">
        <v>11763.9</v>
      </c>
      <c r="E43" s="33">
        <v>36866.3</v>
      </c>
      <c r="F43" s="33">
        <v>21738.7</v>
      </c>
      <c r="G43" s="33">
        <v>103003.1</v>
      </c>
      <c r="H43" s="33">
        <v>8359</v>
      </c>
      <c r="I43" s="33">
        <v>15803.8</v>
      </c>
      <c r="J43" s="33">
        <v>54454.3</v>
      </c>
      <c r="K43" s="33">
        <v>24386</v>
      </c>
      <c r="L43" s="33">
        <v>118725.9</v>
      </c>
      <c r="M43" s="33">
        <v>14306.7</v>
      </c>
      <c r="N43" s="33">
        <v>19912.5</v>
      </c>
      <c r="O43" s="33">
        <v>60773.8</v>
      </c>
      <c r="P43" s="33">
        <v>23732.9</v>
      </c>
      <c r="Q43" s="33">
        <v>119034.6</v>
      </c>
      <c r="R43" s="33">
        <v>14364.3</v>
      </c>
      <c r="S43" s="33">
        <v>18922.5</v>
      </c>
      <c r="T43" s="33">
        <v>60633.6</v>
      </c>
      <c r="U43" s="33">
        <v>25114.2</v>
      </c>
    </row>
    <row r="44" spans="1:21" ht="12.75">
      <c r="A44" s="519" t="s">
        <v>186</v>
      </c>
      <c r="B44" s="33">
        <v>1493.8</v>
      </c>
      <c r="C44" s="33">
        <v>225.8</v>
      </c>
      <c r="D44" s="33">
        <v>215.8</v>
      </c>
      <c r="E44" s="33">
        <v>444.7</v>
      </c>
      <c r="F44" s="33">
        <v>607.5</v>
      </c>
      <c r="G44" s="33">
        <v>2062.1</v>
      </c>
      <c r="H44" s="33">
        <v>228.7</v>
      </c>
      <c r="I44" s="33">
        <v>570.9</v>
      </c>
      <c r="J44" s="33">
        <v>575.4</v>
      </c>
      <c r="K44" s="33">
        <v>687.1</v>
      </c>
      <c r="L44" s="33">
        <v>2996.1</v>
      </c>
      <c r="M44" s="33">
        <v>319.7</v>
      </c>
      <c r="N44" s="33">
        <v>829</v>
      </c>
      <c r="O44" s="33">
        <v>780.2</v>
      </c>
      <c r="P44" s="33">
        <v>1067.2</v>
      </c>
      <c r="Q44" s="33">
        <v>3255.9</v>
      </c>
      <c r="R44" s="33">
        <v>630.6</v>
      </c>
      <c r="S44" s="33">
        <v>669</v>
      </c>
      <c r="T44" s="33">
        <v>874.6</v>
      </c>
      <c r="U44" s="33">
        <v>1081.7</v>
      </c>
    </row>
    <row r="45" spans="1:21" ht="12.75">
      <c r="A45" s="519" t="s">
        <v>187</v>
      </c>
      <c r="B45" s="33">
        <v>82846.6</v>
      </c>
      <c r="C45" s="33">
        <v>19015.1</v>
      </c>
      <c r="D45" s="33">
        <v>20782.7</v>
      </c>
      <c r="E45" s="33">
        <v>22241.1</v>
      </c>
      <c r="F45" s="33">
        <v>20807.7</v>
      </c>
      <c r="G45" s="33">
        <v>77160.4</v>
      </c>
      <c r="H45" s="33">
        <v>14184.7</v>
      </c>
      <c r="I45" s="33">
        <v>14480.1</v>
      </c>
      <c r="J45" s="33">
        <v>14940.2</v>
      </c>
      <c r="K45" s="33">
        <v>33555.4</v>
      </c>
      <c r="L45" s="33">
        <v>111317.2</v>
      </c>
      <c r="M45" s="33">
        <v>18957.9</v>
      </c>
      <c r="N45" s="33">
        <v>18801</v>
      </c>
      <c r="O45" s="33">
        <v>24225.7</v>
      </c>
      <c r="P45" s="33">
        <v>49332.6</v>
      </c>
      <c r="Q45" s="33">
        <v>101475.5</v>
      </c>
      <c r="R45" s="33">
        <v>21664.1</v>
      </c>
      <c r="S45" s="33">
        <v>19414.3</v>
      </c>
      <c r="T45" s="33">
        <v>22263.4</v>
      </c>
      <c r="U45" s="33">
        <v>38133.7</v>
      </c>
    </row>
    <row r="46" spans="1:21" ht="12.75">
      <c r="A46" s="519" t="s">
        <v>188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ht="12.75">
      <c r="A47" s="519" t="s">
        <v>233</v>
      </c>
      <c r="B47" s="33">
        <v>8985.4</v>
      </c>
      <c r="C47" s="33">
        <v>3456</v>
      </c>
      <c r="D47" s="33">
        <v>1390</v>
      </c>
      <c r="E47" s="33">
        <v>1906.6</v>
      </c>
      <c r="F47" s="33">
        <v>2232.8</v>
      </c>
      <c r="G47" s="33">
        <v>8780.9</v>
      </c>
      <c r="H47" s="33">
        <v>3224.3</v>
      </c>
      <c r="I47" s="33">
        <v>1540.9</v>
      </c>
      <c r="J47" s="33">
        <v>1730</v>
      </c>
      <c r="K47" s="33">
        <v>2285.7</v>
      </c>
      <c r="L47" s="33">
        <v>9506.3</v>
      </c>
      <c r="M47" s="33">
        <v>3414.8</v>
      </c>
      <c r="N47" s="33">
        <v>1690.9</v>
      </c>
      <c r="O47" s="33">
        <v>1919.9</v>
      </c>
      <c r="P47" s="33">
        <v>2480.7</v>
      </c>
      <c r="Q47" s="33">
        <v>10148.7</v>
      </c>
      <c r="R47" s="33">
        <v>3641.6</v>
      </c>
      <c r="S47" s="33">
        <v>1649.3</v>
      </c>
      <c r="T47" s="33">
        <v>1903.3</v>
      </c>
      <c r="U47" s="33">
        <v>2954.5</v>
      </c>
    </row>
    <row r="48" spans="1:21" ht="12.75">
      <c r="A48" s="519" t="s">
        <v>190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ht="12.75">
      <c r="A49" s="519" t="s">
        <v>234</v>
      </c>
      <c r="B49" s="33">
        <v>747.7</v>
      </c>
      <c r="C49" s="33">
        <v>154.3</v>
      </c>
      <c r="D49" s="33">
        <v>146.6</v>
      </c>
      <c r="E49" s="33">
        <v>202.1</v>
      </c>
      <c r="F49" s="33">
        <v>244.7</v>
      </c>
      <c r="G49" s="33">
        <v>522</v>
      </c>
      <c r="H49" s="33">
        <v>132.9</v>
      </c>
      <c r="I49" s="33">
        <v>114.4</v>
      </c>
      <c r="J49" s="33">
        <v>129.1</v>
      </c>
      <c r="K49" s="33">
        <v>145.6</v>
      </c>
      <c r="L49" s="33">
        <v>732.4</v>
      </c>
      <c r="M49" s="33">
        <v>165.8</v>
      </c>
      <c r="N49" s="33">
        <v>168.5</v>
      </c>
      <c r="O49" s="33">
        <v>195.8</v>
      </c>
      <c r="P49" s="33">
        <v>202.3</v>
      </c>
      <c r="Q49" s="33">
        <v>725.5</v>
      </c>
      <c r="R49" s="33">
        <v>180.3</v>
      </c>
      <c r="S49" s="33">
        <v>167</v>
      </c>
      <c r="T49" s="33">
        <v>185</v>
      </c>
      <c r="U49" s="33">
        <v>193.2</v>
      </c>
    </row>
    <row r="50" spans="1:21" ht="12.75">
      <c r="A50" s="519" t="s">
        <v>192</v>
      </c>
      <c r="B50" s="33">
        <v>26642.7</v>
      </c>
      <c r="C50" s="33">
        <v>2928.1</v>
      </c>
      <c r="D50" s="33">
        <v>4696.4</v>
      </c>
      <c r="E50" s="33">
        <v>10039.8</v>
      </c>
      <c r="F50" s="33">
        <v>8978.4</v>
      </c>
      <c r="G50" s="33">
        <v>39610.2</v>
      </c>
      <c r="H50" s="33">
        <v>4261.6</v>
      </c>
      <c r="I50" s="33">
        <v>8843.8</v>
      </c>
      <c r="J50" s="33">
        <v>12417.3</v>
      </c>
      <c r="K50" s="33">
        <v>14087.5</v>
      </c>
      <c r="L50" s="33">
        <v>46737.7</v>
      </c>
      <c r="M50" s="33">
        <v>5966.6</v>
      </c>
      <c r="N50" s="33">
        <v>9435.8</v>
      </c>
      <c r="O50" s="33">
        <v>13483.7</v>
      </c>
      <c r="P50" s="33">
        <v>17851.6</v>
      </c>
      <c r="Q50" s="33">
        <v>65383.3</v>
      </c>
      <c r="R50" s="33">
        <v>9891.4</v>
      </c>
      <c r="S50" s="33">
        <v>12176.6</v>
      </c>
      <c r="T50" s="33">
        <v>18253.2</v>
      </c>
      <c r="U50" s="33">
        <v>25062.1</v>
      </c>
    </row>
    <row r="51" spans="1:21" ht="12.75">
      <c r="A51" s="519" t="s">
        <v>193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>
      <c r="A52" s="519" t="s">
        <v>235</v>
      </c>
      <c r="B52" s="33">
        <v>24520.9</v>
      </c>
      <c r="C52" s="33">
        <v>4162.2</v>
      </c>
      <c r="D52" s="33">
        <v>5078.5</v>
      </c>
      <c r="E52" s="33">
        <v>6604.9</v>
      </c>
      <c r="F52" s="33">
        <v>8675.3</v>
      </c>
      <c r="G52" s="33">
        <v>31670.3</v>
      </c>
      <c r="H52" s="33">
        <v>5595.6</v>
      </c>
      <c r="I52" s="33">
        <v>6694</v>
      </c>
      <c r="J52" s="33">
        <v>8570.8</v>
      </c>
      <c r="K52" s="33">
        <v>10809.9</v>
      </c>
      <c r="L52" s="33">
        <v>39005</v>
      </c>
      <c r="M52" s="33">
        <v>6482.4</v>
      </c>
      <c r="N52" s="33">
        <v>8202.8</v>
      </c>
      <c r="O52" s="33">
        <v>10422.3</v>
      </c>
      <c r="P52" s="33">
        <v>13897.5</v>
      </c>
      <c r="Q52" s="33">
        <v>34201.8</v>
      </c>
      <c r="R52" s="33">
        <v>5623.7</v>
      </c>
      <c r="S52" s="33">
        <v>6969.6</v>
      </c>
      <c r="T52" s="33">
        <v>9168</v>
      </c>
      <c r="U52" s="33">
        <v>12440.5</v>
      </c>
    </row>
    <row r="53" spans="1:21" ht="12.75">
      <c r="A53" s="519" t="s">
        <v>195</v>
      </c>
      <c r="B53" s="33">
        <v>14640.1</v>
      </c>
      <c r="C53" s="33">
        <v>3057.5</v>
      </c>
      <c r="D53" s="33">
        <v>3462.8</v>
      </c>
      <c r="E53" s="33">
        <v>3740.8</v>
      </c>
      <c r="F53" s="33">
        <v>4379</v>
      </c>
      <c r="G53" s="33">
        <v>17943.4</v>
      </c>
      <c r="H53" s="33">
        <v>3907.2</v>
      </c>
      <c r="I53" s="33">
        <v>4157</v>
      </c>
      <c r="J53" s="33">
        <v>4659</v>
      </c>
      <c r="K53" s="33">
        <v>5220.2</v>
      </c>
      <c r="L53" s="33">
        <v>19977.4</v>
      </c>
      <c r="M53" s="33">
        <v>4334.6</v>
      </c>
      <c r="N53" s="33">
        <v>4894.4</v>
      </c>
      <c r="O53" s="33">
        <v>5139.8</v>
      </c>
      <c r="P53" s="33">
        <v>5608.6</v>
      </c>
      <c r="Q53" s="33">
        <v>22531.9</v>
      </c>
      <c r="R53" s="33">
        <v>5169.5</v>
      </c>
      <c r="S53" s="33">
        <v>5278.4</v>
      </c>
      <c r="T53" s="33">
        <v>6025.9</v>
      </c>
      <c r="U53" s="33">
        <v>6058.1</v>
      </c>
    </row>
    <row r="54" spans="1:21" ht="12.75">
      <c r="A54" s="519" t="s">
        <v>196</v>
      </c>
      <c r="B54" s="33">
        <v>5786.1</v>
      </c>
      <c r="C54" s="33">
        <v>1035.1</v>
      </c>
      <c r="D54" s="33">
        <v>1166.5</v>
      </c>
      <c r="E54" s="33">
        <v>1510.7</v>
      </c>
      <c r="F54" s="33">
        <v>2073.8</v>
      </c>
      <c r="G54" s="33">
        <v>7422.7</v>
      </c>
      <c r="H54" s="33">
        <v>1311.6</v>
      </c>
      <c r="I54" s="33">
        <v>1573.6</v>
      </c>
      <c r="J54" s="33">
        <v>2028.2</v>
      </c>
      <c r="K54" s="33">
        <v>2509.3</v>
      </c>
      <c r="L54" s="33">
        <v>8983.2</v>
      </c>
      <c r="M54" s="33">
        <v>1488.3</v>
      </c>
      <c r="N54" s="33">
        <v>1818.9</v>
      </c>
      <c r="O54" s="33">
        <v>2519.2</v>
      </c>
      <c r="P54" s="33">
        <v>3156.8</v>
      </c>
      <c r="Q54" s="33">
        <v>9948.3</v>
      </c>
      <c r="R54" s="33">
        <v>1577.7</v>
      </c>
      <c r="S54" s="33">
        <v>1974.4</v>
      </c>
      <c r="T54" s="33">
        <v>2856.2</v>
      </c>
      <c r="U54" s="33">
        <v>3540</v>
      </c>
    </row>
    <row r="55" spans="1:21" ht="12.75">
      <c r="A55" s="519" t="s">
        <v>197</v>
      </c>
      <c r="B55" s="33">
        <v>11297.4</v>
      </c>
      <c r="C55" s="33">
        <v>2606.4</v>
      </c>
      <c r="D55" s="33">
        <v>2757.3</v>
      </c>
      <c r="E55" s="33">
        <v>2901.4</v>
      </c>
      <c r="F55" s="33">
        <v>3032.3</v>
      </c>
      <c r="G55" s="33">
        <v>11157.7</v>
      </c>
      <c r="H55" s="33">
        <v>2406.1</v>
      </c>
      <c r="I55" s="33">
        <v>2713.6</v>
      </c>
      <c r="J55" s="33">
        <v>2983.2</v>
      </c>
      <c r="K55" s="33">
        <v>3054.8</v>
      </c>
      <c r="L55" s="33">
        <v>10090.5</v>
      </c>
      <c r="M55" s="33">
        <v>2289.3</v>
      </c>
      <c r="N55" s="33">
        <v>2560.1</v>
      </c>
      <c r="O55" s="33">
        <v>2669.6</v>
      </c>
      <c r="P55" s="33">
        <v>2571.5</v>
      </c>
      <c r="Q55" s="33">
        <v>13053.7</v>
      </c>
      <c r="R55" s="33">
        <v>2895</v>
      </c>
      <c r="S55" s="33">
        <v>3210.1</v>
      </c>
      <c r="T55" s="33">
        <v>3483.5</v>
      </c>
      <c r="U55" s="33">
        <v>3465.1</v>
      </c>
    </row>
    <row r="56" spans="1:21" ht="12.75">
      <c r="A56" s="519" t="s">
        <v>198</v>
      </c>
      <c r="B56" s="33">
        <v>3378.5</v>
      </c>
      <c r="C56" s="33">
        <v>716.5</v>
      </c>
      <c r="D56" s="33">
        <v>752.2</v>
      </c>
      <c r="E56" s="33">
        <v>959.9</v>
      </c>
      <c r="F56" s="33">
        <v>949.9</v>
      </c>
      <c r="G56" s="33">
        <v>3727.3</v>
      </c>
      <c r="H56" s="33">
        <v>752</v>
      </c>
      <c r="I56" s="33">
        <v>898.6</v>
      </c>
      <c r="J56" s="33">
        <v>1050.4</v>
      </c>
      <c r="K56" s="33">
        <v>1026.3</v>
      </c>
      <c r="L56" s="33">
        <v>4748</v>
      </c>
      <c r="M56" s="33">
        <v>1032.1</v>
      </c>
      <c r="N56" s="33">
        <v>1261.8</v>
      </c>
      <c r="O56" s="33">
        <v>1155.3</v>
      </c>
      <c r="P56" s="33">
        <v>1298.8</v>
      </c>
      <c r="Q56" s="33">
        <v>5547.4</v>
      </c>
      <c r="R56" s="33">
        <v>1160.7</v>
      </c>
      <c r="S56" s="33">
        <v>1307.3</v>
      </c>
      <c r="T56" s="33">
        <v>1378.3</v>
      </c>
      <c r="U56" s="33">
        <v>1701.1</v>
      </c>
    </row>
    <row r="57" spans="1:21" ht="12.75">
      <c r="A57" s="519" t="s">
        <v>199</v>
      </c>
      <c r="B57" s="33">
        <v>2984.8</v>
      </c>
      <c r="C57" s="33">
        <v>732.3</v>
      </c>
      <c r="D57" s="33">
        <v>730.3</v>
      </c>
      <c r="E57" s="33">
        <v>746.2</v>
      </c>
      <c r="F57" s="33">
        <v>776</v>
      </c>
      <c r="G57" s="33">
        <v>3960.7</v>
      </c>
      <c r="H57" s="33">
        <v>888.6</v>
      </c>
      <c r="I57" s="33">
        <v>1005</v>
      </c>
      <c r="J57" s="33">
        <v>1032.6</v>
      </c>
      <c r="K57" s="33">
        <v>1034.5</v>
      </c>
      <c r="L57" s="33">
        <v>4281.5</v>
      </c>
      <c r="M57" s="33">
        <v>984.1</v>
      </c>
      <c r="N57" s="33">
        <v>1017.6</v>
      </c>
      <c r="O57" s="33">
        <v>1096.2</v>
      </c>
      <c r="P57" s="33">
        <v>1183.6</v>
      </c>
      <c r="Q57" s="33">
        <v>4760.6</v>
      </c>
      <c r="R57" s="33">
        <v>1084.3</v>
      </c>
      <c r="S57" s="33">
        <v>1187.2</v>
      </c>
      <c r="T57" s="33">
        <v>1220</v>
      </c>
      <c r="U57" s="33">
        <v>1269.1</v>
      </c>
    </row>
    <row r="58" spans="1:21" ht="12.75">
      <c r="A58" s="519" t="s">
        <v>200</v>
      </c>
      <c r="B58" s="33">
        <v>2962.3</v>
      </c>
      <c r="C58" s="33">
        <v>625.5</v>
      </c>
      <c r="D58" s="33">
        <v>695.5</v>
      </c>
      <c r="E58" s="33">
        <v>776.8</v>
      </c>
      <c r="F58" s="33">
        <v>864.5</v>
      </c>
      <c r="G58" s="33">
        <v>2834.4</v>
      </c>
      <c r="H58" s="33">
        <v>608.7</v>
      </c>
      <c r="I58" s="33">
        <v>676.5</v>
      </c>
      <c r="J58" s="33">
        <v>726.3</v>
      </c>
      <c r="K58" s="33">
        <v>822.9</v>
      </c>
      <c r="L58" s="33">
        <v>3710.7</v>
      </c>
      <c r="M58" s="33">
        <v>798.1</v>
      </c>
      <c r="N58" s="33">
        <v>888</v>
      </c>
      <c r="O58" s="33">
        <v>990.6</v>
      </c>
      <c r="P58" s="33">
        <v>1034</v>
      </c>
      <c r="Q58" s="33">
        <v>3253.2</v>
      </c>
      <c r="R58" s="33">
        <v>851.6</v>
      </c>
      <c r="S58" s="33">
        <v>794.5</v>
      </c>
      <c r="T58" s="33">
        <v>756.1</v>
      </c>
      <c r="U58" s="33">
        <v>851</v>
      </c>
    </row>
    <row r="59" spans="1:21" ht="12.75">
      <c r="A59" s="519" t="s">
        <v>201</v>
      </c>
      <c r="B59" s="33">
        <v>692.7</v>
      </c>
      <c r="C59" s="33">
        <v>144.8</v>
      </c>
      <c r="D59" s="33">
        <v>164.9</v>
      </c>
      <c r="E59" s="33">
        <v>187.3</v>
      </c>
      <c r="F59" s="33">
        <v>195.7</v>
      </c>
      <c r="G59" s="33">
        <v>791.6</v>
      </c>
      <c r="H59" s="33">
        <v>193.3</v>
      </c>
      <c r="I59" s="33">
        <v>197.3</v>
      </c>
      <c r="J59" s="33">
        <v>196.9</v>
      </c>
      <c r="K59" s="33">
        <v>204.1</v>
      </c>
      <c r="L59" s="33">
        <v>1079.2</v>
      </c>
      <c r="M59" s="33">
        <v>241.2</v>
      </c>
      <c r="N59" s="33">
        <v>269.4</v>
      </c>
      <c r="O59" s="33">
        <v>278.2</v>
      </c>
      <c r="P59" s="33">
        <v>290.4</v>
      </c>
      <c r="Q59" s="33">
        <v>1237.3</v>
      </c>
      <c r="R59" s="33">
        <v>274.6</v>
      </c>
      <c r="S59" s="33">
        <v>306</v>
      </c>
      <c r="T59" s="33">
        <v>331.2</v>
      </c>
      <c r="U59" s="33">
        <v>325.5</v>
      </c>
    </row>
    <row r="60" spans="1:21" ht="12.75">
      <c r="A60" s="519" t="s">
        <v>202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2.75">
      <c r="A61" s="519" t="s">
        <v>236</v>
      </c>
      <c r="B61" s="33">
        <v>8989.8</v>
      </c>
      <c r="C61" s="33">
        <v>1366.2</v>
      </c>
      <c r="D61" s="33">
        <v>1979.6</v>
      </c>
      <c r="E61" s="33">
        <v>2448.9</v>
      </c>
      <c r="F61" s="33">
        <v>3195.1</v>
      </c>
      <c r="G61" s="33">
        <v>9242.1</v>
      </c>
      <c r="H61" s="33">
        <v>1760.3</v>
      </c>
      <c r="I61" s="33">
        <v>2123.3</v>
      </c>
      <c r="J61" s="33">
        <v>2439.9</v>
      </c>
      <c r="K61" s="33">
        <v>2918.6</v>
      </c>
      <c r="L61" s="33">
        <v>9385.2</v>
      </c>
      <c r="M61" s="33">
        <v>1911.3</v>
      </c>
      <c r="N61" s="33">
        <v>2255.8</v>
      </c>
      <c r="O61" s="33">
        <v>2286.3</v>
      </c>
      <c r="P61" s="33">
        <v>2931.8</v>
      </c>
      <c r="Q61" s="33">
        <v>10074.7</v>
      </c>
      <c r="R61" s="33">
        <v>1872.4</v>
      </c>
      <c r="S61" s="33">
        <v>2499.7</v>
      </c>
      <c r="T61" s="33">
        <v>2397.6</v>
      </c>
      <c r="U61" s="33">
        <v>3305</v>
      </c>
    </row>
    <row r="62" spans="1:21" ht="12.75">
      <c r="A62" s="519" t="s">
        <v>204</v>
      </c>
      <c r="B62" s="33">
        <v>4058</v>
      </c>
      <c r="C62" s="33">
        <v>795.6</v>
      </c>
      <c r="D62" s="33">
        <v>1229.3</v>
      </c>
      <c r="E62" s="33">
        <v>738.7</v>
      </c>
      <c r="F62" s="33">
        <v>1294.4</v>
      </c>
      <c r="G62" s="33">
        <v>4876.8</v>
      </c>
      <c r="H62" s="33">
        <v>707.9</v>
      </c>
      <c r="I62" s="33">
        <v>1320.8</v>
      </c>
      <c r="J62" s="33">
        <v>1040.9</v>
      </c>
      <c r="K62" s="33">
        <v>1807.2</v>
      </c>
      <c r="L62" s="33">
        <v>5198.5</v>
      </c>
      <c r="M62" s="33">
        <v>969.1</v>
      </c>
      <c r="N62" s="33">
        <v>1582</v>
      </c>
      <c r="O62" s="33">
        <v>1055.3</v>
      </c>
      <c r="P62" s="33">
        <v>1592.1</v>
      </c>
      <c r="Q62" s="33">
        <v>5778.2</v>
      </c>
      <c r="R62" s="33">
        <v>1060</v>
      </c>
      <c r="S62" s="33">
        <v>1903.7</v>
      </c>
      <c r="T62" s="33">
        <v>1027.8</v>
      </c>
      <c r="U62" s="33">
        <v>1786.7</v>
      </c>
    </row>
    <row r="63" spans="1:21" ht="12.75">
      <c r="A63" s="519" t="s">
        <v>205</v>
      </c>
      <c r="B63" s="33">
        <v>2600.8</v>
      </c>
      <c r="C63" s="33">
        <v>442.3</v>
      </c>
      <c r="D63" s="33">
        <v>649.2</v>
      </c>
      <c r="E63" s="33">
        <v>666.8</v>
      </c>
      <c r="F63" s="33">
        <v>842.5</v>
      </c>
      <c r="G63" s="33">
        <v>3432.6</v>
      </c>
      <c r="H63" s="33">
        <v>484.4</v>
      </c>
      <c r="I63" s="33">
        <v>830.7</v>
      </c>
      <c r="J63" s="33">
        <v>972.2</v>
      </c>
      <c r="K63" s="33">
        <v>1145.3</v>
      </c>
      <c r="L63" s="33">
        <v>3882.6</v>
      </c>
      <c r="M63" s="33">
        <v>783.7</v>
      </c>
      <c r="N63" s="33">
        <v>944.4</v>
      </c>
      <c r="O63" s="33">
        <v>966.2</v>
      </c>
      <c r="P63" s="33">
        <v>1188.3</v>
      </c>
      <c r="Q63" s="33">
        <v>4572.2</v>
      </c>
      <c r="R63" s="33">
        <v>875.1</v>
      </c>
      <c r="S63" s="33">
        <v>1062.8</v>
      </c>
      <c r="T63" s="33">
        <v>1240.4</v>
      </c>
      <c r="U63" s="33">
        <v>1393.9</v>
      </c>
    </row>
    <row r="64" spans="1:21" ht="12.75">
      <c r="A64" s="519" t="s">
        <v>206</v>
      </c>
      <c r="B64" s="33">
        <v>993.7</v>
      </c>
      <c r="C64" s="33">
        <v>224</v>
      </c>
      <c r="D64" s="33">
        <v>246.5</v>
      </c>
      <c r="E64" s="33">
        <v>231.8</v>
      </c>
      <c r="F64" s="33">
        <v>291.4</v>
      </c>
      <c r="G64" s="33">
        <v>868.1</v>
      </c>
      <c r="H64" s="33">
        <v>170.5</v>
      </c>
      <c r="I64" s="33">
        <v>180.6</v>
      </c>
      <c r="J64" s="33">
        <v>242.4</v>
      </c>
      <c r="K64" s="33">
        <v>274.6</v>
      </c>
      <c r="L64" s="33">
        <v>838.4</v>
      </c>
      <c r="M64" s="33">
        <v>162.7</v>
      </c>
      <c r="N64" s="33">
        <v>206.8</v>
      </c>
      <c r="O64" s="33">
        <v>221.1</v>
      </c>
      <c r="P64" s="33">
        <v>247.8</v>
      </c>
      <c r="Q64" s="33">
        <v>1220.3</v>
      </c>
      <c r="R64" s="33">
        <v>258.6</v>
      </c>
      <c r="S64" s="33">
        <v>320.2</v>
      </c>
      <c r="T64" s="33">
        <v>304.5</v>
      </c>
      <c r="U64" s="33">
        <v>337</v>
      </c>
    </row>
    <row r="65" spans="1:21" ht="12.75">
      <c r="A65" s="519" t="s">
        <v>207</v>
      </c>
      <c r="B65" s="33">
        <v>2805.7</v>
      </c>
      <c r="C65" s="33">
        <v>459.5</v>
      </c>
      <c r="D65" s="33">
        <v>607.4</v>
      </c>
      <c r="E65" s="33">
        <v>685.5</v>
      </c>
      <c r="F65" s="33">
        <v>1053.3</v>
      </c>
      <c r="G65" s="33">
        <v>3885.2</v>
      </c>
      <c r="H65" s="33">
        <v>632.7</v>
      </c>
      <c r="I65" s="33">
        <v>857</v>
      </c>
      <c r="J65" s="33">
        <v>1074.2</v>
      </c>
      <c r="K65" s="33">
        <v>1321.3</v>
      </c>
      <c r="L65" s="33">
        <v>3382.4</v>
      </c>
      <c r="M65" s="33">
        <v>658.6</v>
      </c>
      <c r="N65" s="33">
        <v>820</v>
      </c>
      <c r="O65" s="33">
        <v>883.4</v>
      </c>
      <c r="P65" s="33">
        <v>1020.4</v>
      </c>
      <c r="Q65" s="33">
        <v>4390.2</v>
      </c>
      <c r="R65" s="33">
        <v>821.1</v>
      </c>
      <c r="S65" s="33">
        <v>1099.7</v>
      </c>
      <c r="T65" s="33">
        <v>1059.5</v>
      </c>
      <c r="U65" s="33">
        <v>1409.9</v>
      </c>
    </row>
    <row r="66" spans="1:21" ht="12.75">
      <c r="A66" s="520" t="s">
        <v>210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30"/>
      <c r="R66" s="30"/>
      <c r="S66" s="5"/>
      <c r="T66" s="5"/>
      <c r="U66" s="5"/>
    </row>
    <row r="67" spans="1:21" s="112" customFormat="1" ht="12.75">
      <c r="A67" s="520" t="s">
        <v>237</v>
      </c>
      <c r="B67" s="70">
        <v>8303.7</v>
      </c>
      <c r="C67" s="70">
        <v>1886.8</v>
      </c>
      <c r="D67" s="70">
        <v>1937.7</v>
      </c>
      <c r="E67" s="70">
        <v>2215.4</v>
      </c>
      <c r="F67" s="70">
        <v>2263.8</v>
      </c>
      <c r="G67" s="70">
        <v>8820.2</v>
      </c>
      <c r="H67" s="70">
        <v>1986.4</v>
      </c>
      <c r="I67" s="70">
        <v>2186.6</v>
      </c>
      <c r="J67" s="70">
        <v>2305.8</v>
      </c>
      <c r="K67" s="70">
        <v>2341.4</v>
      </c>
      <c r="L67" s="70">
        <v>9938.3</v>
      </c>
      <c r="M67" s="70">
        <v>2455.8</v>
      </c>
      <c r="N67" s="70">
        <v>2602.1</v>
      </c>
      <c r="O67" s="70">
        <v>2516.7</v>
      </c>
      <c r="P67" s="70">
        <v>2363.7</v>
      </c>
      <c r="Q67" s="70">
        <v>11084.4</v>
      </c>
      <c r="R67" s="70">
        <v>2455.4</v>
      </c>
      <c r="S67" s="70">
        <v>2887.6</v>
      </c>
      <c r="T67" s="70">
        <v>2913.1</v>
      </c>
      <c r="U67" s="70">
        <v>2828.3</v>
      </c>
    </row>
    <row r="68" spans="1:21" ht="11.25" customHeight="1" thickBot="1">
      <c r="A68" s="151"/>
      <c r="B68" s="29"/>
      <c r="C68" s="29"/>
      <c r="D68" s="29"/>
      <c r="E68" s="29"/>
      <c r="F68" s="29"/>
      <c r="G68" s="282"/>
      <c r="H68" s="282"/>
      <c r="I68" s="282"/>
      <c r="J68" s="282"/>
      <c r="K68" s="282"/>
      <c r="L68" s="242"/>
      <c r="M68" s="151"/>
      <c r="N68" s="29"/>
      <c r="O68" s="29"/>
      <c r="P68" s="29"/>
      <c r="Q68" s="242"/>
      <c r="R68" s="151"/>
      <c r="S68" s="29"/>
      <c r="T68" s="29"/>
      <c r="U68" s="29"/>
    </row>
    <row r="69" ht="16.5" customHeight="1">
      <c r="A69" s="510" t="s">
        <v>245</v>
      </c>
    </row>
    <row r="70" spans="1:21" ht="16.5" customHeight="1" thickBot="1">
      <c r="A70" s="338" t="s">
        <v>320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151"/>
      <c r="M70" s="151"/>
      <c r="N70" s="29"/>
      <c r="O70" s="29"/>
      <c r="P70" s="29"/>
      <c r="Q70" s="151"/>
      <c r="R70" s="151"/>
      <c r="S70" s="29"/>
      <c r="T70" s="29"/>
      <c r="U70" s="29"/>
    </row>
    <row r="71" ht="18" customHeight="1" hidden="1">
      <c r="A71" s="340"/>
    </row>
    <row r="72" spans="1:21" ht="18" customHeight="1">
      <c r="A72" s="148"/>
      <c r="B72" s="152"/>
      <c r="C72" s="153"/>
      <c r="D72" s="145">
        <v>2011</v>
      </c>
      <c r="E72" s="145"/>
      <c r="F72" s="153"/>
      <c r="G72" s="152"/>
      <c r="H72" s="153"/>
      <c r="I72" s="145">
        <v>2012</v>
      </c>
      <c r="J72" s="145"/>
      <c r="K72" s="153"/>
      <c r="L72" s="152"/>
      <c r="M72" s="258"/>
      <c r="N72" s="137">
        <v>2013</v>
      </c>
      <c r="O72" s="137"/>
      <c r="P72" s="258"/>
      <c r="Q72" s="152"/>
      <c r="R72" s="258"/>
      <c r="S72" s="137">
        <v>2014</v>
      </c>
      <c r="T72" s="137"/>
      <c r="U72" s="258"/>
    </row>
    <row r="73" spans="1:21" ht="18" customHeight="1" thickBot="1">
      <c r="A73" s="146"/>
      <c r="B73" s="147">
        <v>2011</v>
      </c>
      <c r="C73" s="147" t="s">
        <v>23</v>
      </c>
      <c r="D73" s="147" t="s">
        <v>24</v>
      </c>
      <c r="E73" s="147" t="s">
        <v>25</v>
      </c>
      <c r="F73" s="147" t="s">
        <v>26</v>
      </c>
      <c r="G73" s="147">
        <v>2012</v>
      </c>
      <c r="H73" s="147" t="s">
        <v>23</v>
      </c>
      <c r="I73" s="147" t="s">
        <v>24</v>
      </c>
      <c r="J73" s="147" t="s">
        <v>25</v>
      </c>
      <c r="K73" s="147" t="s">
        <v>26</v>
      </c>
      <c r="L73" s="147">
        <v>2013</v>
      </c>
      <c r="M73" s="139" t="s">
        <v>23</v>
      </c>
      <c r="N73" s="139" t="s">
        <v>24</v>
      </c>
      <c r="O73" s="139" t="s">
        <v>25</v>
      </c>
      <c r="P73" s="139" t="s">
        <v>26</v>
      </c>
      <c r="Q73" s="147">
        <v>2014</v>
      </c>
      <c r="R73" s="139" t="s">
        <v>23</v>
      </c>
      <c r="S73" s="139" t="s">
        <v>24</v>
      </c>
      <c r="T73" s="139" t="s">
        <v>25</v>
      </c>
      <c r="U73" s="139" t="s">
        <v>26</v>
      </c>
    </row>
    <row r="74" spans="1:21" ht="12.75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62"/>
      <c r="N74" s="162"/>
      <c r="O74" s="162"/>
      <c r="P74" s="162"/>
      <c r="Q74" s="149"/>
      <c r="R74" s="162"/>
      <c r="S74" s="162"/>
      <c r="T74" s="162"/>
      <c r="U74" s="162"/>
    </row>
    <row r="75" spans="1:21" ht="14.25">
      <c r="A75" s="150" t="s">
        <v>243</v>
      </c>
      <c r="B75" s="60">
        <v>233495.1</v>
      </c>
      <c r="C75" s="60">
        <v>42454.6</v>
      </c>
      <c r="D75" s="60">
        <v>50087</v>
      </c>
      <c r="E75" s="60">
        <v>70702.3</v>
      </c>
      <c r="F75" s="60">
        <v>70251.2</v>
      </c>
      <c r="G75" s="60">
        <v>285737</v>
      </c>
      <c r="H75" s="60">
        <v>47487.4</v>
      </c>
      <c r="I75" s="60">
        <v>60178.9</v>
      </c>
      <c r="J75" s="60">
        <v>85500.5</v>
      </c>
      <c r="K75" s="60">
        <v>92570.2</v>
      </c>
      <c r="L75" s="60">
        <v>344360.7</v>
      </c>
      <c r="M75" s="60">
        <v>60900.4</v>
      </c>
      <c r="N75" s="60">
        <v>73433.4</v>
      </c>
      <c r="O75" s="60">
        <v>99829.7</v>
      </c>
      <c r="P75" s="60">
        <v>110197.2</v>
      </c>
      <c r="Q75" s="60">
        <v>369592</v>
      </c>
      <c r="R75" s="60">
        <v>67465.9</v>
      </c>
      <c r="S75" s="60">
        <v>80423.7</v>
      </c>
      <c r="T75" s="60">
        <v>107193.4</v>
      </c>
      <c r="U75" s="60">
        <v>114509</v>
      </c>
    </row>
    <row r="76" spans="1:21" ht="12.75">
      <c r="A76" s="150"/>
      <c r="B76" s="33"/>
      <c r="C76" s="33"/>
      <c r="D76" s="33"/>
      <c r="E76" s="33"/>
      <c r="F76" s="33"/>
      <c r="G76" s="33"/>
      <c r="H76" s="60"/>
      <c r="I76" s="60"/>
      <c r="J76" s="60"/>
      <c r="K76" s="60"/>
      <c r="L76" s="33"/>
      <c r="M76" s="60"/>
      <c r="N76" s="60"/>
      <c r="O76" s="60"/>
      <c r="P76" s="60"/>
      <c r="Q76" s="33"/>
      <c r="R76" s="60"/>
      <c r="S76" s="60"/>
      <c r="T76" s="60"/>
      <c r="U76" s="60"/>
    </row>
    <row r="77" spans="1:21" ht="12.75">
      <c r="A77" s="542" t="s">
        <v>213</v>
      </c>
      <c r="B77" s="33">
        <v>209557.8</v>
      </c>
      <c r="C77" s="33">
        <v>37629.9</v>
      </c>
      <c r="D77" s="33">
        <v>44675.3</v>
      </c>
      <c r="E77" s="33">
        <v>63867.9</v>
      </c>
      <c r="F77" s="33">
        <v>63384.7</v>
      </c>
      <c r="G77" s="33">
        <v>254201</v>
      </c>
      <c r="H77" s="33">
        <v>42213.8</v>
      </c>
      <c r="I77" s="33">
        <v>52973.3</v>
      </c>
      <c r="J77" s="33">
        <v>76756.7</v>
      </c>
      <c r="K77" s="33">
        <v>82257.2</v>
      </c>
      <c r="L77" s="33">
        <v>299171.2</v>
      </c>
      <c r="M77" s="33">
        <v>52130.4</v>
      </c>
      <c r="N77" s="33">
        <v>63006.4</v>
      </c>
      <c r="O77" s="33">
        <v>87993.8</v>
      </c>
      <c r="P77" s="33">
        <v>96040.6</v>
      </c>
      <c r="Q77" s="33">
        <v>318199.9</v>
      </c>
      <c r="R77" s="33">
        <v>57507.6</v>
      </c>
      <c r="S77" s="33">
        <v>67899</v>
      </c>
      <c r="T77" s="33">
        <v>92466.1</v>
      </c>
      <c r="U77" s="33">
        <v>100327.2</v>
      </c>
    </row>
    <row r="78" spans="1:21" ht="12.75">
      <c r="A78" s="519" t="s">
        <v>185</v>
      </c>
      <c r="B78" s="33">
        <v>39160.6</v>
      </c>
      <c r="C78" s="33">
        <v>3900.8</v>
      </c>
      <c r="D78" s="33">
        <v>6069.7</v>
      </c>
      <c r="E78" s="33">
        <v>18459.2</v>
      </c>
      <c r="F78" s="33">
        <v>10730.9</v>
      </c>
      <c r="G78" s="33">
        <v>47965.9</v>
      </c>
      <c r="H78" s="33">
        <v>3879.6</v>
      </c>
      <c r="I78" s="33">
        <v>7571.8</v>
      </c>
      <c r="J78" s="33">
        <v>25261.1</v>
      </c>
      <c r="K78" s="33">
        <v>11253.4</v>
      </c>
      <c r="L78" s="33">
        <v>53077.2</v>
      </c>
      <c r="M78" s="33">
        <v>6299.3</v>
      </c>
      <c r="N78" s="33">
        <v>9319.8</v>
      </c>
      <c r="O78" s="33">
        <v>26981.9</v>
      </c>
      <c r="P78" s="33">
        <v>10476.2</v>
      </c>
      <c r="Q78" s="33">
        <v>51721.7</v>
      </c>
      <c r="R78" s="33">
        <v>6138.8</v>
      </c>
      <c r="S78" s="33">
        <v>8664.7</v>
      </c>
      <c r="T78" s="33">
        <v>26161</v>
      </c>
      <c r="U78" s="33">
        <v>10757.2</v>
      </c>
    </row>
    <row r="79" spans="1:21" ht="12.75">
      <c r="A79" s="519" t="s">
        <v>186</v>
      </c>
      <c r="B79" s="33">
        <v>1673.2</v>
      </c>
      <c r="C79" s="33">
        <v>252.8</v>
      </c>
      <c r="D79" s="33">
        <v>241.7</v>
      </c>
      <c r="E79" s="33">
        <v>498.2</v>
      </c>
      <c r="F79" s="33">
        <v>680.5</v>
      </c>
      <c r="G79" s="33">
        <v>2983.8</v>
      </c>
      <c r="H79" s="33">
        <v>330.9</v>
      </c>
      <c r="I79" s="33">
        <v>825.9</v>
      </c>
      <c r="J79" s="33">
        <v>832.5</v>
      </c>
      <c r="K79" s="33">
        <v>994.5</v>
      </c>
      <c r="L79" s="33">
        <v>2552.4</v>
      </c>
      <c r="M79" s="33">
        <v>272.4</v>
      </c>
      <c r="N79" s="33">
        <v>706.2</v>
      </c>
      <c r="O79" s="33">
        <v>664.5</v>
      </c>
      <c r="P79" s="33">
        <v>909.3</v>
      </c>
      <c r="Q79" s="33">
        <v>2538.9</v>
      </c>
      <c r="R79" s="33">
        <v>491.6</v>
      </c>
      <c r="S79" s="33">
        <v>521.7</v>
      </c>
      <c r="T79" s="33">
        <v>681.8</v>
      </c>
      <c r="U79" s="33">
        <v>843.8</v>
      </c>
    </row>
    <row r="80" spans="1:21" ht="12.75">
      <c r="A80" s="519" t="s">
        <v>187</v>
      </c>
      <c r="B80" s="33">
        <v>39205.5</v>
      </c>
      <c r="C80" s="33">
        <v>8822</v>
      </c>
      <c r="D80" s="33">
        <v>9759.9</v>
      </c>
      <c r="E80" s="33">
        <v>10568.4</v>
      </c>
      <c r="F80" s="33">
        <v>10055.2</v>
      </c>
      <c r="G80" s="33">
        <v>37840.3</v>
      </c>
      <c r="H80" s="33">
        <v>6903</v>
      </c>
      <c r="I80" s="33">
        <v>7122.6</v>
      </c>
      <c r="J80" s="33">
        <v>7352.8</v>
      </c>
      <c r="K80" s="33">
        <v>16461.9</v>
      </c>
      <c r="L80" s="33">
        <v>55291.6</v>
      </c>
      <c r="M80" s="33">
        <v>9417.9</v>
      </c>
      <c r="N80" s="33">
        <v>9340.1</v>
      </c>
      <c r="O80" s="33">
        <v>12034.8</v>
      </c>
      <c r="P80" s="33">
        <v>24498.8</v>
      </c>
      <c r="Q80" s="33">
        <v>54422.8</v>
      </c>
      <c r="R80" s="33">
        <v>11626.9</v>
      </c>
      <c r="S80" s="33">
        <v>11173</v>
      </c>
      <c r="T80" s="33">
        <v>12478.3</v>
      </c>
      <c r="U80" s="33">
        <v>19144.6</v>
      </c>
    </row>
    <row r="81" spans="1:21" ht="12.75">
      <c r="A81" s="519" t="s">
        <v>188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ht="12.75">
      <c r="A82" s="519" t="s">
        <v>233</v>
      </c>
      <c r="B82" s="33">
        <v>8000.3</v>
      </c>
      <c r="C82" s="33">
        <v>3077.1</v>
      </c>
      <c r="D82" s="33">
        <v>1237.6</v>
      </c>
      <c r="E82" s="33">
        <v>1697.6</v>
      </c>
      <c r="F82" s="33">
        <v>1988</v>
      </c>
      <c r="G82" s="33">
        <v>9724.8</v>
      </c>
      <c r="H82" s="33">
        <v>3570.8</v>
      </c>
      <c r="I82" s="33">
        <v>1706.6</v>
      </c>
      <c r="J82" s="33">
        <v>1916</v>
      </c>
      <c r="K82" s="33">
        <v>2531.4</v>
      </c>
      <c r="L82" s="33">
        <v>7818.8</v>
      </c>
      <c r="M82" s="33">
        <v>2808.7</v>
      </c>
      <c r="N82" s="33">
        <v>1390.6</v>
      </c>
      <c r="O82" s="33">
        <v>1579.1</v>
      </c>
      <c r="P82" s="33">
        <v>2040.4</v>
      </c>
      <c r="Q82" s="33">
        <v>6737.7</v>
      </c>
      <c r="R82" s="33">
        <v>2417.6</v>
      </c>
      <c r="S82" s="33">
        <v>1095</v>
      </c>
      <c r="T82" s="33">
        <v>1263.6</v>
      </c>
      <c r="U82" s="33">
        <v>1961.5</v>
      </c>
    </row>
    <row r="83" spans="1:21" ht="12.75">
      <c r="A83" s="519" t="s">
        <v>190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ht="12.75">
      <c r="A84" s="519" t="s">
        <v>234</v>
      </c>
      <c r="B84" s="33">
        <v>758</v>
      </c>
      <c r="C84" s="33">
        <v>156.5</v>
      </c>
      <c r="D84" s="33">
        <v>148.6</v>
      </c>
      <c r="E84" s="33">
        <v>204.7</v>
      </c>
      <c r="F84" s="33">
        <v>248.2</v>
      </c>
      <c r="G84" s="33">
        <v>774.4</v>
      </c>
      <c r="H84" s="33">
        <v>197.2</v>
      </c>
      <c r="I84" s="33">
        <v>169.7</v>
      </c>
      <c r="J84" s="33">
        <v>191.3</v>
      </c>
      <c r="K84" s="33">
        <v>216.2</v>
      </c>
      <c r="L84" s="33">
        <v>827.6</v>
      </c>
      <c r="M84" s="33">
        <v>187.4</v>
      </c>
      <c r="N84" s="33">
        <v>190.3</v>
      </c>
      <c r="O84" s="33">
        <v>221.2</v>
      </c>
      <c r="P84" s="33">
        <v>228.7</v>
      </c>
      <c r="Q84" s="33">
        <v>1057.7</v>
      </c>
      <c r="R84" s="33">
        <v>262.9</v>
      </c>
      <c r="S84" s="33">
        <v>243.4</v>
      </c>
      <c r="T84" s="33">
        <v>269.5</v>
      </c>
      <c r="U84" s="33">
        <v>281.9</v>
      </c>
    </row>
    <row r="85" spans="1:21" ht="12.75">
      <c r="A85" s="519" t="s">
        <v>192</v>
      </c>
      <c r="B85" s="33">
        <v>12474.5</v>
      </c>
      <c r="C85" s="33">
        <v>1371</v>
      </c>
      <c r="D85" s="33">
        <v>2198.9</v>
      </c>
      <c r="E85" s="33">
        <v>4700.7</v>
      </c>
      <c r="F85" s="33">
        <v>4203.9</v>
      </c>
      <c r="G85" s="33">
        <v>18257.1</v>
      </c>
      <c r="H85" s="33">
        <v>1964.2</v>
      </c>
      <c r="I85" s="33">
        <v>4076.3</v>
      </c>
      <c r="J85" s="33">
        <v>5723.4</v>
      </c>
      <c r="K85" s="33">
        <v>6493.2</v>
      </c>
      <c r="L85" s="33">
        <v>23470.6</v>
      </c>
      <c r="M85" s="33">
        <v>2996.3</v>
      </c>
      <c r="N85" s="33">
        <v>4738.5</v>
      </c>
      <c r="O85" s="33">
        <v>6771.1</v>
      </c>
      <c r="P85" s="33">
        <v>8964.7</v>
      </c>
      <c r="Q85" s="33">
        <v>28558.2</v>
      </c>
      <c r="R85" s="33">
        <v>4320.4</v>
      </c>
      <c r="S85" s="33">
        <v>5318.5</v>
      </c>
      <c r="T85" s="33">
        <v>7972.7</v>
      </c>
      <c r="U85" s="33">
        <v>10946.6</v>
      </c>
    </row>
    <row r="86" spans="1:21" ht="12.75">
      <c r="A86" s="519" t="s">
        <v>193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ht="12.75">
      <c r="A87" s="519" t="s">
        <v>235</v>
      </c>
      <c r="B87" s="33">
        <v>38680.1</v>
      </c>
      <c r="C87" s="33">
        <v>6499.4</v>
      </c>
      <c r="D87" s="33">
        <v>8020.1</v>
      </c>
      <c r="E87" s="33">
        <v>10472.7</v>
      </c>
      <c r="F87" s="33">
        <v>13687.9</v>
      </c>
      <c r="G87" s="33">
        <v>47885.6</v>
      </c>
      <c r="H87" s="33">
        <v>8476.7</v>
      </c>
      <c r="I87" s="33">
        <v>10127.2</v>
      </c>
      <c r="J87" s="33">
        <v>12919.6</v>
      </c>
      <c r="K87" s="33">
        <v>16362.1</v>
      </c>
      <c r="L87" s="33">
        <v>52991.2</v>
      </c>
      <c r="M87" s="33">
        <v>8957.8</v>
      </c>
      <c r="N87" s="33">
        <v>11117.1</v>
      </c>
      <c r="O87" s="33">
        <v>14197.6</v>
      </c>
      <c r="P87" s="33">
        <v>18718.7</v>
      </c>
      <c r="Q87" s="33">
        <v>63694.5</v>
      </c>
      <c r="R87" s="33">
        <v>10456.6</v>
      </c>
      <c r="S87" s="33">
        <v>12957.3</v>
      </c>
      <c r="T87" s="33">
        <v>17050.9</v>
      </c>
      <c r="U87" s="33">
        <v>23229.7</v>
      </c>
    </row>
    <row r="88" spans="1:21" ht="12.75">
      <c r="A88" s="519" t="s">
        <v>195</v>
      </c>
      <c r="B88" s="33">
        <v>11595.9</v>
      </c>
      <c r="C88" s="33">
        <v>2428.6</v>
      </c>
      <c r="D88" s="33">
        <v>2760.7</v>
      </c>
      <c r="E88" s="33">
        <v>2926.7</v>
      </c>
      <c r="F88" s="33">
        <v>3479.9</v>
      </c>
      <c r="G88" s="33">
        <v>14168</v>
      </c>
      <c r="H88" s="33">
        <v>3136</v>
      </c>
      <c r="I88" s="33">
        <v>3264.9</v>
      </c>
      <c r="J88" s="33">
        <v>3707</v>
      </c>
      <c r="K88" s="33">
        <v>4060.1</v>
      </c>
      <c r="L88" s="33">
        <v>15543.6</v>
      </c>
      <c r="M88" s="33">
        <v>3358.5</v>
      </c>
      <c r="N88" s="33">
        <v>3832.9</v>
      </c>
      <c r="O88" s="33">
        <v>3950.4</v>
      </c>
      <c r="P88" s="33">
        <v>4401.8</v>
      </c>
      <c r="Q88" s="33">
        <v>14468.6</v>
      </c>
      <c r="R88" s="33">
        <v>3295.4</v>
      </c>
      <c r="S88" s="33">
        <v>3339.5</v>
      </c>
      <c r="T88" s="33">
        <v>3862.2</v>
      </c>
      <c r="U88" s="33">
        <v>3971.5</v>
      </c>
    </row>
    <row r="89" spans="1:21" ht="12.75">
      <c r="A89" s="519" t="s">
        <v>196</v>
      </c>
      <c r="B89" s="33">
        <v>3228.8</v>
      </c>
      <c r="C89" s="33">
        <v>568.6</v>
      </c>
      <c r="D89" s="33">
        <v>654.6</v>
      </c>
      <c r="E89" s="33">
        <v>827.9</v>
      </c>
      <c r="F89" s="33">
        <v>1177.7</v>
      </c>
      <c r="G89" s="33">
        <v>4648.5</v>
      </c>
      <c r="H89" s="33">
        <v>811.8</v>
      </c>
      <c r="I89" s="33">
        <v>984.5</v>
      </c>
      <c r="J89" s="33">
        <v>1249.8</v>
      </c>
      <c r="K89" s="33">
        <v>1602.4</v>
      </c>
      <c r="L89" s="33">
        <v>4855</v>
      </c>
      <c r="M89" s="33">
        <v>771.8</v>
      </c>
      <c r="N89" s="33">
        <v>972.5</v>
      </c>
      <c r="O89" s="33">
        <v>1383.9</v>
      </c>
      <c r="P89" s="33">
        <v>1726.8</v>
      </c>
      <c r="Q89" s="33">
        <v>6206.6</v>
      </c>
      <c r="R89" s="33">
        <v>947.5</v>
      </c>
      <c r="S89" s="33">
        <v>1228.2</v>
      </c>
      <c r="T89" s="33">
        <v>1812.1</v>
      </c>
      <c r="U89" s="33">
        <v>2218.8</v>
      </c>
    </row>
    <row r="90" spans="1:21" ht="12.75">
      <c r="A90" s="519" t="s">
        <v>197</v>
      </c>
      <c r="B90" s="33">
        <v>10167.4</v>
      </c>
      <c r="C90" s="33">
        <v>2347.4</v>
      </c>
      <c r="D90" s="33">
        <v>2480.7</v>
      </c>
      <c r="E90" s="33">
        <v>2602.7</v>
      </c>
      <c r="F90" s="33">
        <v>2736.6</v>
      </c>
      <c r="G90" s="33">
        <v>12178.1</v>
      </c>
      <c r="H90" s="33">
        <v>2634.5</v>
      </c>
      <c r="I90" s="33">
        <v>2964.6</v>
      </c>
      <c r="J90" s="33">
        <v>3250.1</v>
      </c>
      <c r="K90" s="33">
        <v>3328.9</v>
      </c>
      <c r="L90" s="33">
        <v>17300.8</v>
      </c>
      <c r="M90" s="33">
        <v>3911.3</v>
      </c>
      <c r="N90" s="33">
        <v>4383.2</v>
      </c>
      <c r="O90" s="33">
        <v>4613.7</v>
      </c>
      <c r="P90" s="33">
        <v>4392.6</v>
      </c>
      <c r="Q90" s="33">
        <v>16829.9</v>
      </c>
      <c r="R90" s="33">
        <v>3722.9</v>
      </c>
      <c r="S90" s="33">
        <v>4136.7</v>
      </c>
      <c r="T90" s="33">
        <v>4506.1</v>
      </c>
      <c r="U90" s="33">
        <v>4464.2</v>
      </c>
    </row>
    <row r="91" spans="1:21" ht="12.75">
      <c r="A91" s="519" t="s">
        <v>198</v>
      </c>
      <c r="B91" s="33">
        <v>9748.5</v>
      </c>
      <c r="C91" s="33">
        <v>2087.8</v>
      </c>
      <c r="D91" s="33">
        <v>2213.8</v>
      </c>
      <c r="E91" s="33">
        <v>2706.8</v>
      </c>
      <c r="F91" s="33">
        <v>2740.1</v>
      </c>
      <c r="G91" s="33">
        <v>10497.2</v>
      </c>
      <c r="H91" s="33">
        <v>2676.9</v>
      </c>
      <c r="I91" s="33">
        <v>2492.4</v>
      </c>
      <c r="J91" s="33">
        <v>2537.8</v>
      </c>
      <c r="K91" s="33">
        <v>2790.1</v>
      </c>
      <c r="L91" s="33">
        <v>11806.9</v>
      </c>
      <c r="M91" s="33">
        <v>2866.9</v>
      </c>
      <c r="N91" s="33">
        <v>2975.7</v>
      </c>
      <c r="O91" s="33">
        <v>3164.3</v>
      </c>
      <c r="P91" s="33">
        <v>2800</v>
      </c>
      <c r="Q91" s="33">
        <v>13835.6</v>
      </c>
      <c r="R91" s="33">
        <v>2822.4</v>
      </c>
      <c r="S91" s="33">
        <v>3298.3</v>
      </c>
      <c r="T91" s="33">
        <v>3490.3</v>
      </c>
      <c r="U91" s="33">
        <v>4224.6</v>
      </c>
    </row>
    <row r="92" spans="1:21" ht="12.75">
      <c r="A92" s="519" t="s">
        <v>199</v>
      </c>
      <c r="B92" s="33">
        <v>5846.9</v>
      </c>
      <c r="C92" s="33">
        <v>1432.3</v>
      </c>
      <c r="D92" s="33">
        <v>1431.3</v>
      </c>
      <c r="E92" s="33">
        <v>1462.2</v>
      </c>
      <c r="F92" s="33">
        <v>1521.1</v>
      </c>
      <c r="G92" s="33">
        <v>6115.5</v>
      </c>
      <c r="H92" s="33">
        <v>1377.6</v>
      </c>
      <c r="I92" s="33">
        <v>1558.8</v>
      </c>
      <c r="J92" s="33">
        <v>1597</v>
      </c>
      <c r="K92" s="33">
        <v>1582.1</v>
      </c>
      <c r="L92" s="33">
        <v>7177.8</v>
      </c>
      <c r="M92" s="33">
        <v>1628.4</v>
      </c>
      <c r="N92" s="33">
        <v>1682.2</v>
      </c>
      <c r="O92" s="33">
        <v>1816.8</v>
      </c>
      <c r="P92" s="33">
        <v>2050.4</v>
      </c>
      <c r="Q92" s="33">
        <v>8321.2</v>
      </c>
      <c r="R92" s="33">
        <v>1888.3</v>
      </c>
      <c r="S92" s="33">
        <v>2064.9</v>
      </c>
      <c r="T92" s="33">
        <v>2150.3</v>
      </c>
      <c r="U92" s="33">
        <v>2217.7</v>
      </c>
    </row>
    <row r="93" spans="1:21" ht="12.75">
      <c r="A93" s="519" t="s">
        <v>200</v>
      </c>
      <c r="B93" s="33">
        <v>3811.9</v>
      </c>
      <c r="C93" s="33">
        <v>813.6</v>
      </c>
      <c r="D93" s="33">
        <v>899.1</v>
      </c>
      <c r="E93" s="33">
        <v>988.6</v>
      </c>
      <c r="F93" s="33">
        <v>1110.6</v>
      </c>
      <c r="G93" s="33">
        <v>5086.7</v>
      </c>
      <c r="H93" s="33">
        <v>1093.3</v>
      </c>
      <c r="I93" s="33">
        <v>1203.8</v>
      </c>
      <c r="J93" s="33">
        <v>1290.5</v>
      </c>
      <c r="K93" s="33">
        <v>1499.1</v>
      </c>
      <c r="L93" s="33">
        <v>5058.2</v>
      </c>
      <c r="M93" s="33">
        <v>1118.9</v>
      </c>
      <c r="N93" s="33">
        <v>1204.6</v>
      </c>
      <c r="O93" s="33">
        <v>1325.9</v>
      </c>
      <c r="P93" s="33">
        <v>1408.8</v>
      </c>
      <c r="Q93" s="33">
        <v>4965.8</v>
      </c>
      <c r="R93" s="33">
        <v>1238.6</v>
      </c>
      <c r="S93" s="33">
        <v>1213.6</v>
      </c>
      <c r="T93" s="33">
        <v>1173.4</v>
      </c>
      <c r="U93" s="33">
        <v>1340.2</v>
      </c>
    </row>
    <row r="94" spans="1:21" ht="12.75">
      <c r="A94" s="519" t="s">
        <v>201</v>
      </c>
      <c r="B94" s="33">
        <v>930.9</v>
      </c>
      <c r="C94" s="33">
        <v>196.2</v>
      </c>
      <c r="D94" s="33">
        <v>221.7</v>
      </c>
      <c r="E94" s="33">
        <v>252.1</v>
      </c>
      <c r="F94" s="33">
        <v>260.9</v>
      </c>
      <c r="G94" s="33">
        <v>952.4</v>
      </c>
      <c r="H94" s="33">
        <v>236.1</v>
      </c>
      <c r="I94" s="33">
        <v>238.2</v>
      </c>
      <c r="J94" s="33">
        <v>235.9</v>
      </c>
      <c r="K94" s="33">
        <v>242.2</v>
      </c>
      <c r="L94" s="33">
        <v>1256.5</v>
      </c>
      <c r="M94" s="33">
        <v>283.9</v>
      </c>
      <c r="N94" s="33">
        <v>314.4</v>
      </c>
      <c r="O94" s="33">
        <v>324.2</v>
      </c>
      <c r="P94" s="33">
        <v>334</v>
      </c>
      <c r="Q94" s="33">
        <v>1663.8</v>
      </c>
      <c r="R94" s="33">
        <v>375.4</v>
      </c>
      <c r="S94" s="33">
        <v>409.8</v>
      </c>
      <c r="T94" s="33">
        <v>443.6</v>
      </c>
      <c r="U94" s="33">
        <v>435</v>
      </c>
    </row>
    <row r="95" spans="1:21" ht="12.75">
      <c r="A95" s="519" t="s">
        <v>202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ht="12.75">
      <c r="A96" s="519" t="s">
        <v>236</v>
      </c>
      <c r="B96" s="33">
        <v>13006.3</v>
      </c>
      <c r="C96" s="33">
        <v>1976.5</v>
      </c>
      <c r="D96" s="33">
        <v>2864.2</v>
      </c>
      <c r="E96" s="33">
        <v>3543</v>
      </c>
      <c r="F96" s="33">
        <v>4622.6</v>
      </c>
      <c r="G96" s="33">
        <v>14832.2</v>
      </c>
      <c r="H96" s="33">
        <v>2825</v>
      </c>
      <c r="I96" s="33">
        <v>3407.5</v>
      </c>
      <c r="J96" s="33">
        <v>3915.8</v>
      </c>
      <c r="K96" s="33">
        <v>4683.9</v>
      </c>
      <c r="L96" s="33">
        <v>15621.9</v>
      </c>
      <c r="M96" s="33">
        <v>3181.3</v>
      </c>
      <c r="N96" s="33">
        <v>3755</v>
      </c>
      <c r="O96" s="33">
        <v>3805.7</v>
      </c>
      <c r="P96" s="33">
        <v>4879.9</v>
      </c>
      <c r="Q96" s="33">
        <v>17459.4</v>
      </c>
      <c r="R96" s="33">
        <v>3244.8</v>
      </c>
      <c r="S96" s="33">
        <v>4332.1</v>
      </c>
      <c r="T96" s="33">
        <v>4155</v>
      </c>
      <c r="U96" s="33">
        <v>5727.5</v>
      </c>
    </row>
    <row r="97" spans="1:21" ht="12.75">
      <c r="A97" s="519" t="s">
        <v>204</v>
      </c>
      <c r="B97" s="33">
        <v>9776</v>
      </c>
      <c r="C97" s="33">
        <v>1876.2</v>
      </c>
      <c r="D97" s="33">
        <v>3024</v>
      </c>
      <c r="E97" s="33">
        <v>1734.3</v>
      </c>
      <c r="F97" s="33">
        <v>3141.5</v>
      </c>
      <c r="G97" s="33">
        <v>16011.1</v>
      </c>
      <c r="H97" s="33">
        <v>2158.9</v>
      </c>
      <c r="I97" s="33">
        <v>4387.8</v>
      </c>
      <c r="J97" s="33">
        <v>3410.8</v>
      </c>
      <c r="K97" s="33">
        <v>6053.6</v>
      </c>
      <c r="L97" s="33">
        <v>18655.5</v>
      </c>
      <c r="M97" s="33">
        <v>3344.7</v>
      </c>
      <c r="N97" s="33">
        <v>5807.9</v>
      </c>
      <c r="O97" s="33">
        <v>3749.5</v>
      </c>
      <c r="P97" s="33">
        <v>5753.4</v>
      </c>
      <c r="Q97" s="33">
        <v>19218.9</v>
      </c>
      <c r="R97" s="33">
        <v>3376.2</v>
      </c>
      <c r="S97" s="33">
        <v>6539.2</v>
      </c>
      <c r="T97" s="33">
        <v>3292.1</v>
      </c>
      <c r="U97" s="33">
        <v>6011.4</v>
      </c>
    </row>
    <row r="98" spans="1:21" ht="12.75">
      <c r="A98" s="519" t="s">
        <v>205</v>
      </c>
      <c r="B98" s="33">
        <v>5637.3</v>
      </c>
      <c r="C98" s="33">
        <v>931</v>
      </c>
      <c r="D98" s="33">
        <v>1422.6</v>
      </c>
      <c r="E98" s="33">
        <v>1429.9</v>
      </c>
      <c r="F98" s="33">
        <v>1853.8</v>
      </c>
      <c r="G98" s="33">
        <v>8473.7</v>
      </c>
      <c r="H98" s="33">
        <v>1130.6</v>
      </c>
      <c r="I98" s="33">
        <v>2052</v>
      </c>
      <c r="J98" s="33">
        <v>2387.9</v>
      </c>
      <c r="K98" s="33">
        <v>2903.2</v>
      </c>
      <c r="L98" s="33">
        <v>10710.1</v>
      </c>
      <c r="M98" s="33">
        <v>2155.9</v>
      </c>
      <c r="N98" s="33">
        <v>2609.9</v>
      </c>
      <c r="O98" s="33">
        <v>2620.2</v>
      </c>
      <c r="P98" s="33">
        <v>3324.1</v>
      </c>
      <c r="Q98" s="33">
        <v>11238.2</v>
      </c>
      <c r="R98" s="33">
        <v>2094.1</v>
      </c>
      <c r="S98" s="33">
        <v>2616.8</v>
      </c>
      <c r="T98" s="33">
        <v>3042</v>
      </c>
      <c r="U98" s="33">
        <v>3485.3</v>
      </c>
    </row>
    <row r="99" spans="1:21" ht="12.75">
      <c r="A99" s="519" t="s">
        <v>206</v>
      </c>
      <c r="B99" s="33">
        <v>1576.2</v>
      </c>
      <c r="C99" s="33">
        <v>334.7</v>
      </c>
      <c r="D99" s="33">
        <v>388</v>
      </c>
      <c r="E99" s="33">
        <v>368.1</v>
      </c>
      <c r="F99" s="33">
        <v>485.4</v>
      </c>
      <c r="G99" s="33">
        <v>1687.2</v>
      </c>
      <c r="H99" s="33">
        <v>299.1</v>
      </c>
      <c r="I99" s="33">
        <v>344.3</v>
      </c>
      <c r="J99" s="33">
        <v>472.8</v>
      </c>
      <c r="K99" s="33">
        <v>571</v>
      </c>
      <c r="L99" s="33">
        <v>1811.9</v>
      </c>
      <c r="M99" s="33">
        <v>354.8</v>
      </c>
      <c r="N99" s="33">
        <v>448.4</v>
      </c>
      <c r="O99" s="33">
        <v>457.2</v>
      </c>
      <c r="P99" s="33">
        <v>551.5</v>
      </c>
      <c r="Q99" s="33">
        <v>2146.8</v>
      </c>
      <c r="R99" s="33">
        <v>423.7</v>
      </c>
      <c r="S99" s="33">
        <v>582</v>
      </c>
      <c r="T99" s="33">
        <v>538.4</v>
      </c>
      <c r="U99" s="33">
        <v>602.7</v>
      </c>
    </row>
    <row r="100" spans="1:21" ht="12.75">
      <c r="A100" s="519" t="s">
        <v>207</v>
      </c>
      <c r="B100" s="33">
        <v>2583.2</v>
      </c>
      <c r="C100" s="33">
        <v>444.2</v>
      </c>
      <c r="D100" s="33">
        <v>575.8</v>
      </c>
      <c r="E100" s="33">
        <v>639.5</v>
      </c>
      <c r="F100" s="33">
        <v>923.7</v>
      </c>
      <c r="G100" s="33">
        <v>2938.7</v>
      </c>
      <c r="H100" s="33">
        <v>498</v>
      </c>
      <c r="I100" s="33">
        <v>661</v>
      </c>
      <c r="J100" s="33">
        <v>810.4</v>
      </c>
      <c r="K100" s="33">
        <v>969.3</v>
      </c>
      <c r="L100" s="33">
        <v>3281.9</v>
      </c>
      <c r="M100" s="33">
        <v>670</v>
      </c>
      <c r="N100" s="33">
        <v>819.2</v>
      </c>
      <c r="O100" s="33">
        <v>848.5</v>
      </c>
      <c r="P100" s="33">
        <v>944.2</v>
      </c>
      <c r="Q100" s="33">
        <v>4198</v>
      </c>
      <c r="R100" s="33">
        <v>818.9</v>
      </c>
      <c r="S100" s="33">
        <v>1051.9</v>
      </c>
      <c r="T100" s="33">
        <v>1035.9</v>
      </c>
      <c r="U100" s="33">
        <v>1291.3</v>
      </c>
    </row>
    <row r="101" spans="1:21" ht="12.75">
      <c r="A101" s="520" t="s">
        <v>210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ht="12.75">
      <c r="A102" s="520" t="s">
        <v>237</v>
      </c>
      <c r="B102" s="33">
        <v>-8303.7</v>
      </c>
      <c r="C102" s="33">
        <v>-1886.8</v>
      </c>
      <c r="D102" s="33">
        <v>-1937.7</v>
      </c>
      <c r="E102" s="33">
        <v>-2215.4</v>
      </c>
      <c r="F102" s="33">
        <v>-2263.8</v>
      </c>
      <c r="G102" s="33">
        <v>-8820.2</v>
      </c>
      <c r="H102" s="33">
        <v>-1986.4</v>
      </c>
      <c r="I102" s="33">
        <v>-2186.6</v>
      </c>
      <c r="J102" s="33">
        <v>-2305.8</v>
      </c>
      <c r="K102" s="33">
        <v>-2341.4</v>
      </c>
      <c r="L102" s="33">
        <v>-9938.3</v>
      </c>
      <c r="M102" s="33">
        <v>-2455.8</v>
      </c>
      <c r="N102" s="33">
        <v>-2602.1</v>
      </c>
      <c r="O102" s="33">
        <v>-2516.7</v>
      </c>
      <c r="P102" s="33">
        <v>-2363.7</v>
      </c>
      <c r="Q102" s="33">
        <v>-11084.4</v>
      </c>
      <c r="R102" s="33">
        <v>-2455.4</v>
      </c>
      <c r="S102" s="33">
        <v>-2887.6</v>
      </c>
      <c r="T102" s="33">
        <v>-2913.1</v>
      </c>
      <c r="U102" s="33">
        <v>-2828.3</v>
      </c>
    </row>
    <row r="103" spans="1:21" ht="12.75">
      <c r="A103" s="543" t="s">
        <v>247</v>
      </c>
      <c r="B103" s="33">
        <v>23937.3</v>
      </c>
      <c r="C103" s="33">
        <v>4824.7</v>
      </c>
      <c r="D103" s="33">
        <v>5411.7</v>
      </c>
      <c r="E103" s="33">
        <v>6834.4</v>
      </c>
      <c r="F103" s="33">
        <v>6866.5</v>
      </c>
      <c r="G103" s="33">
        <v>31536</v>
      </c>
      <c r="H103" s="33">
        <v>5273.6</v>
      </c>
      <c r="I103" s="33">
        <v>7205.6</v>
      </c>
      <c r="J103" s="33">
        <v>8743.8</v>
      </c>
      <c r="K103" s="33">
        <v>10313</v>
      </c>
      <c r="L103" s="33">
        <v>45189.5</v>
      </c>
      <c r="M103" s="33">
        <v>8770</v>
      </c>
      <c r="N103" s="33">
        <v>10427</v>
      </c>
      <c r="O103" s="33">
        <v>11835.9</v>
      </c>
      <c r="P103" s="33">
        <v>14156.6</v>
      </c>
      <c r="Q103" s="33">
        <v>51392.1</v>
      </c>
      <c r="R103" s="33">
        <v>9958.3</v>
      </c>
      <c r="S103" s="33">
        <v>12524.7</v>
      </c>
      <c r="T103" s="33">
        <v>14727.3</v>
      </c>
      <c r="U103" s="33">
        <v>14181.8</v>
      </c>
    </row>
    <row r="104" spans="1:21" ht="13.5" thickBot="1">
      <c r="A104" s="341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151"/>
      <c r="M104" s="151"/>
      <c r="N104" s="29"/>
      <c r="O104" s="29"/>
      <c r="P104" s="29"/>
      <c r="Q104" s="151"/>
      <c r="R104" s="151"/>
      <c r="S104" s="29"/>
      <c r="T104" s="29"/>
      <c r="U104" s="29"/>
    </row>
    <row r="105" ht="12.75">
      <c r="A105" s="154" t="s">
        <v>248</v>
      </c>
    </row>
    <row r="106" ht="12.75">
      <c r="A106" s="155" t="s">
        <v>249</v>
      </c>
    </row>
    <row r="107" ht="12.75">
      <c r="A107" s="71"/>
    </row>
  </sheetData>
  <sheetProtection/>
  <mergeCells count="4">
    <mergeCell ref="M38:P38"/>
    <mergeCell ref="C38:F38"/>
    <mergeCell ref="H38:K38"/>
    <mergeCell ref="R38:U38"/>
  </mergeCells>
  <printOptions/>
  <pageMargins left="0.7874015748031497" right="0.5905511811023623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&amp;C&amp;"Times New Roman,обычный"&amp;9&amp;P</oddFooter>
  </headerFooter>
  <rowBreaks count="2" manualBreakCount="2">
    <brk id="35" max="20" man="1"/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view="pageLayout" zoomScaleNormal="120" zoomScaleSheetLayoutView="85" workbookViewId="0" topLeftCell="A70">
      <selection activeCell="B80" sqref="B80"/>
    </sheetView>
  </sheetViews>
  <sheetFormatPr defaultColWidth="9.00390625" defaultRowHeight="12.75"/>
  <cols>
    <col min="1" max="1" width="44.00390625" style="31" customWidth="1"/>
    <col min="2" max="16384" width="9.125" style="4" customWidth="1"/>
  </cols>
  <sheetData>
    <row r="1" spans="1:3" ht="17.25" customHeight="1">
      <c r="A1" s="463" t="s">
        <v>250</v>
      </c>
      <c r="B1" s="278"/>
      <c r="C1" s="278"/>
    </row>
    <row r="2" spans="1:3" ht="18.75" customHeight="1">
      <c r="A2" s="463" t="s">
        <v>623</v>
      </c>
      <c r="B2" s="278"/>
      <c r="C2" s="278"/>
    </row>
    <row r="3" spans="1:5" ht="18" customHeight="1" thickBot="1">
      <c r="A3" s="617" t="s">
        <v>580</v>
      </c>
      <c r="B3" s="618"/>
      <c r="C3" s="618"/>
      <c r="D3" s="29"/>
      <c r="E3" s="29"/>
    </row>
    <row r="4" spans="1:5" ht="17.25" customHeight="1" thickBot="1">
      <c r="A4" s="346"/>
      <c r="B4" s="59">
        <v>2011</v>
      </c>
      <c r="C4" s="59">
        <v>2012</v>
      </c>
      <c r="D4" s="59">
        <v>2013</v>
      </c>
      <c r="E4" s="59">
        <v>2014</v>
      </c>
    </row>
    <row r="5" ht="9" customHeight="1">
      <c r="A5" s="314"/>
    </row>
    <row r="6" spans="1:5" ht="12.75" customHeight="1">
      <c r="A6" s="315" t="s">
        <v>55</v>
      </c>
      <c r="B6" s="209">
        <v>106</v>
      </c>
      <c r="C6" s="259">
        <v>99.9</v>
      </c>
      <c r="D6" s="209">
        <v>110.9</v>
      </c>
      <c r="E6" s="209">
        <v>104</v>
      </c>
    </row>
    <row r="7" spans="1:5" ht="12.75" customHeight="1">
      <c r="A7" s="142"/>
      <c r="B7" s="30"/>
      <c r="C7" s="30"/>
      <c r="D7" s="30"/>
      <c r="E7" s="30"/>
    </row>
    <row r="8" spans="1:5" ht="12.75" customHeight="1">
      <c r="A8" s="519" t="s">
        <v>185</v>
      </c>
      <c r="B8" s="30">
        <v>101.8</v>
      </c>
      <c r="C8" s="30">
        <v>101.2</v>
      </c>
      <c r="D8" s="30">
        <v>102.7</v>
      </c>
      <c r="E8" s="30">
        <v>99.5</v>
      </c>
    </row>
    <row r="9" spans="1:5" ht="12.75" customHeight="1">
      <c r="A9" s="519" t="s">
        <v>186</v>
      </c>
      <c r="B9" s="30">
        <v>120.9</v>
      </c>
      <c r="C9" s="30">
        <v>137.6</v>
      </c>
      <c r="D9" s="30">
        <v>93.7</v>
      </c>
      <c r="E9" s="30">
        <v>99.7</v>
      </c>
    </row>
    <row r="10" spans="1:5" ht="12.75" customHeight="1">
      <c r="A10" s="519" t="s">
        <v>187</v>
      </c>
      <c r="B10" s="30">
        <v>105.5</v>
      </c>
      <c r="C10" s="30">
        <v>72.4</v>
      </c>
      <c r="D10" s="30">
        <v>147.5</v>
      </c>
      <c r="E10" s="30">
        <v>97.1</v>
      </c>
    </row>
    <row r="11" spans="1:5" ht="12.75" customHeight="1">
      <c r="A11" s="519" t="s">
        <v>188</v>
      </c>
      <c r="B11" s="32"/>
      <c r="C11" s="30"/>
      <c r="D11" s="30"/>
      <c r="E11" s="30"/>
    </row>
    <row r="12" spans="1:5" ht="12.75" customHeight="1">
      <c r="A12" s="519" t="s">
        <v>233</v>
      </c>
      <c r="B12" s="30">
        <v>123.8</v>
      </c>
      <c r="C12" s="30">
        <v>105.7</v>
      </c>
      <c r="D12" s="30">
        <v>98.2</v>
      </c>
      <c r="E12" s="32">
        <v>108</v>
      </c>
    </row>
    <row r="13" spans="1:5" ht="12.75" customHeight="1">
      <c r="A13" s="519" t="s">
        <v>190</v>
      </c>
      <c r="B13" s="30"/>
      <c r="C13" s="30"/>
      <c r="D13" s="30"/>
      <c r="E13" s="30"/>
    </row>
    <row r="14" spans="1:5" ht="12.75" customHeight="1">
      <c r="A14" s="519" t="s">
        <v>234</v>
      </c>
      <c r="B14" s="30">
        <v>106.6</v>
      </c>
      <c r="C14" s="30">
        <v>95.3</v>
      </c>
      <c r="D14" s="30">
        <v>107.5</v>
      </c>
      <c r="E14" s="30">
        <v>106.5</v>
      </c>
    </row>
    <row r="15" spans="1:5" ht="12.75" customHeight="1">
      <c r="A15" s="519" t="s">
        <v>192</v>
      </c>
      <c r="B15" s="30">
        <v>102.5</v>
      </c>
      <c r="C15" s="30">
        <v>129.7</v>
      </c>
      <c r="D15" s="30">
        <v>116.4</v>
      </c>
      <c r="E15" s="30">
        <v>127.1</v>
      </c>
    </row>
    <row r="16" spans="1:5" ht="12.75" customHeight="1">
      <c r="A16" s="519" t="s">
        <v>193</v>
      </c>
      <c r="B16" s="30"/>
      <c r="C16" s="30"/>
      <c r="D16" s="30"/>
      <c r="E16" s="30"/>
    </row>
    <row r="17" spans="1:5" ht="12.75" customHeight="1">
      <c r="A17" s="519" t="s">
        <v>235</v>
      </c>
      <c r="B17" s="30">
        <v>110.2</v>
      </c>
      <c r="C17" s="30">
        <v>110.7</v>
      </c>
      <c r="D17" s="30">
        <v>107.3</v>
      </c>
      <c r="E17" s="30">
        <v>108.6</v>
      </c>
    </row>
    <row r="18" spans="1:5" ht="12.75" customHeight="1">
      <c r="A18" s="519" t="s">
        <v>195</v>
      </c>
      <c r="B18" s="32">
        <v>108</v>
      </c>
      <c r="C18" s="30">
        <v>108.1</v>
      </c>
      <c r="D18" s="30">
        <v>106.1</v>
      </c>
      <c r="E18" s="32">
        <v>104</v>
      </c>
    </row>
    <row r="19" spans="1:5" ht="12.75" customHeight="1">
      <c r="A19" s="519" t="s">
        <v>196</v>
      </c>
      <c r="B19" s="30">
        <v>116.9</v>
      </c>
      <c r="C19" s="30">
        <v>111.7</v>
      </c>
      <c r="D19" s="30">
        <v>113.3</v>
      </c>
      <c r="E19" s="30">
        <v>109.7</v>
      </c>
    </row>
    <row r="20" spans="1:5" ht="12.75" customHeight="1">
      <c r="A20" s="519" t="s">
        <v>197</v>
      </c>
      <c r="B20" s="30">
        <v>109.8</v>
      </c>
      <c r="C20" s="30">
        <v>109.4</v>
      </c>
      <c r="D20" s="30">
        <v>115.7</v>
      </c>
      <c r="E20" s="30">
        <v>106.9</v>
      </c>
    </row>
    <row r="21" spans="1:5" ht="12.75" customHeight="1">
      <c r="A21" s="519" t="s">
        <v>198</v>
      </c>
      <c r="B21" s="30">
        <v>113.7</v>
      </c>
      <c r="C21" s="30">
        <v>105.4</v>
      </c>
      <c r="D21" s="30">
        <v>103.9</v>
      </c>
      <c r="E21" s="30">
        <v>103.1</v>
      </c>
    </row>
    <row r="22" spans="1:5" ht="12.75" customHeight="1">
      <c r="A22" s="519" t="s">
        <v>199</v>
      </c>
      <c r="B22" s="30">
        <v>97.3</v>
      </c>
      <c r="C22" s="30">
        <v>98.2</v>
      </c>
      <c r="D22" s="30">
        <v>98.8</v>
      </c>
      <c r="E22" s="32">
        <v>100</v>
      </c>
    </row>
    <row r="23" spans="1:5" ht="12.75" customHeight="1">
      <c r="A23" s="519" t="s">
        <v>200</v>
      </c>
      <c r="B23" s="30">
        <v>109.3</v>
      </c>
      <c r="C23" s="30">
        <v>98.8</v>
      </c>
      <c r="D23" s="30">
        <v>97.4</v>
      </c>
      <c r="E23" s="30">
        <v>95.4</v>
      </c>
    </row>
    <row r="24" spans="1:5" ht="12.75" customHeight="1">
      <c r="A24" s="519" t="s">
        <v>201</v>
      </c>
      <c r="B24" s="5">
        <v>106.4</v>
      </c>
      <c r="C24" s="5">
        <v>93.2</v>
      </c>
      <c r="D24" s="5">
        <v>101.7</v>
      </c>
      <c r="E24" s="30">
        <v>104.5</v>
      </c>
    </row>
    <row r="25" spans="1:5" ht="12.75" customHeight="1">
      <c r="A25" s="519" t="s">
        <v>202</v>
      </c>
      <c r="B25" s="5"/>
      <c r="C25" s="5"/>
      <c r="D25" s="5"/>
      <c r="E25" s="30"/>
    </row>
    <row r="26" spans="1:5" ht="12.75" customHeight="1">
      <c r="A26" s="519" t="s">
        <v>236</v>
      </c>
      <c r="B26" s="5">
        <v>105.2</v>
      </c>
      <c r="C26" s="5">
        <v>102.6</v>
      </c>
      <c r="D26" s="5">
        <v>98.4</v>
      </c>
      <c r="E26" s="30">
        <v>98.3</v>
      </c>
    </row>
    <row r="27" spans="1:5" ht="12.75" customHeight="1">
      <c r="A27" s="519" t="s">
        <v>204</v>
      </c>
      <c r="B27" s="5">
        <v>101.3</v>
      </c>
      <c r="C27" s="5">
        <v>104.8</v>
      </c>
      <c r="D27" s="24">
        <v>100.4</v>
      </c>
      <c r="E27" s="30">
        <v>101.9</v>
      </c>
    </row>
    <row r="28" ht="12.75" customHeight="1">
      <c r="A28" s="519" t="s">
        <v>527</v>
      </c>
    </row>
    <row r="29" spans="1:5" ht="12.75" customHeight="1">
      <c r="A29" s="519" t="s">
        <v>528</v>
      </c>
      <c r="B29" s="5">
        <v>100.9</v>
      </c>
      <c r="C29" s="24">
        <v>102</v>
      </c>
      <c r="D29" s="5">
        <v>101.6</v>
      </c>
      <c r="E29" s="30">
        <v>101.2</v>
      </c>
    </row>
    <row r="30" spans="1:5" ht="12.75" customHeight="1">
      <c r="A30" s="519" t="s">
        <v>206</v>
      </c>
      <c r="B30" s="5">
        <v>104.9</v>
      </c>
      <c r="C30" s="5">
        <v>85.5</v>
      </c>
      <c r="D30" s="24">
        <v>101.5</v>
      </c>
      <c r="E30" s="30">
        <v>101.1</v>
      </c>
    </row>
    <row r="31" spans="1:5" ht="12.75" customHeight="1">
      <c r="A31" s="519" t="s">
        <v>207</v>
      </c>
      <c r="B31" s="5">
        <v>91.2</v>
      </c>
      <c r="C31" s="5">
        <v>102.4</v>
      </c>
      <c r="D31" s="5">
        <v>98.7</v>
      </c>
      <c r="E31" s="30">
        <v>106.2</v>
      </c>
    </row>
    <row r="32" spans="1:3" ht="12.75" customHeight="1">
      <c r="A32" s="520" t="s">
        <v>210</v>
      </c>
      <c r="B32"/>
      <c r="C32" s="30"/>
    </row>
    <row r="33" spans="1:5" ht="12.75" customHeight="1">
      <c r="A33" s="520" t="s">
        <v>237</v>
      </c>
      <c r="B33" s="30">
        <v>114.2</v>
      </c>
      <c r="C33" s="30">
        <v>105.7</v>
      </c>
      <c r="D33" s="30">
        <v>104.1</v>
      </c>
      <c r="E33" s="30">
        <v>103.2</v>
      </c>
    </row>
    <row r="34" spans="1:5" ht="12.75" customHeight="1">
      <c r="A34" s="546" t="s">
        <v>247</v>
      </c>
      <c r="B34" s="72">
        <v>106</v>
      </c>
      <c r="C34" s="299">
        <v>99.9</v>
      </c>
      <c r="D34" s="72">
        <v>110.9</v>
      </c>
      <c r="E34" s="72">
        <v>104</v>
      </c>
    </row>
    <row r="35" spans="1:5" ht="9" customHeight="1" thickBot="1">
      <c r="A35" s="151"/>
      <c r="B35" s="29"/>
      <c r="C35" s="29"/>
      <c r="D35" s="29"/>
      <c r="E35" s="29"/>
    </row>
    <row r="36" ht="12.75" hidden="1"/>
    <row r="37" ht="16.5" customHeight="1">
      <c r="A37" s="245" t="s">
        <v>251</v>
      </c>
    </row>
    <row r="38" spans="1:5" ht="16.5" customHeight="1" thickBot="1">
      <c r="A38" s="304" t="s">
        <v>581</v>
      </c>
      <c r="B38" s="29"/>
      <c r="C38" s="29"/>
      <c r="D38" s="29"/>
      <c r="E38" s="29"/>
    </row>
    <row r="39" spans="1:5" ht="17.25" customHeight="1" thickBot="1">
      <c r="A39" s="346"/>
      <c r="B39" s="59">
        <v>2011</v>
      </c>
      <c r="C39" s="59">
        <v>2012</v>
      </c>
      <c r="D39" s="59">
        <v>2013</v>
      </c>
      <c r="E39" s="59">
        <v>2014</v>
      </c>
    </row>
    <row r="40" ht="10.5" customHeight="1">
      <c r="A40" s="314"/>
    </row>
    <row r="41" spans="1:5" ht="12.75" customHeight="1">
      <c r="A41" s="315" t="s">
        <v>55</v>
      </c>
      <c r="B41" s="209">
        <v>106</v>
      </c>
      <c r="C41" s="209">
        <v>105.9</v>
      </c>
      <c r="D41" s="209">
        <v>117.4</v>
      </c>
      <c r="E41" s="209">
        <f>D41*E6/100</f>
        <v>122.1</v>
      </c>
    </row>
    <row r="42" spans="2:5" ht="12.75" customHeight="1">
      <c r="B42" s="30"/>
      <c r="C42"/>
      <c r="D42" s="30"/>
      <c r="E42" s="209"/>
    </row>
    <row r="43" spans="1:5" ht="12.75" customHeight="1">
      <c r="A43" s="519" t="s">
        <v>185</v>
      </c>
      <c r="B43" s="32">
        <v>101.8</v>
      </c>
      <c r="C43" s="32">
        <v>103</v>
      </c>
      <c r="D43" s="32">
        <v>105.8</v>
      </c>
      <c r="E43" s="32">
        <f>D43*E8/100</f>
        <v>105.3</v>
      </c>
    </row>
    <row r="44" spans="1:5" ht="12.75" customHeight="1">
      <c r="A44" s="519" t="s">
        <v>186</v>
      </c>
      <c r="B44" s="32">
        <v>120.9</v>
      </c>
      <c r="C44" s="32">
        <v>166.4</v>
      </c>
      <c r="D44" s="32">
        <v>155.9</v>
      </c>
      <c r="E44" s="32">
        <f>D44*E9/100</f>
        <v>155.4</v>
      </c>
    </row>
    <row r="45" spans="1:5" ht="12.75" customHeight="1">
      <c r="A45" s="519" t="s">
        <v>187</v>
      </c>
      <c r="B45" s="32">
        <v>105.5</v>
      </c>
      <c r="C45" s="32">
        <v>76.4</v>
      </c>
      <c r="D45" s="32">
        <v>112.7</v>
      </c>
      <c r="E45" s="32">
        <f>D45*E10/100</f>
        <v>109.4</v>
      </c>
    </row>
    <row r="46" spans="1:5" ht="12.75" customHeight="1">
      <c r="A46" s="519" t="s">
        <v>188</v>
      </c>
      <c r="B46" s="32"/>
      <c r="C46" s="32"/>
      <c r="D46" s="32"/>
      <c r="E46" s="32"/>
    </row>
    <row r="47" spans="1:5" ht="12.75" customHeight="1">
      <c r="A47" s="519" t="s">
        <v>233</v>
      </c>
      <c r="B47" s="30">
        <v>123.8</v>
      </c>
      <c r="C47" s="32">
        <v>130.9</v>
      </c>
      <c r="D47" s="32">
        <v>128.5</v>
      </c>
      <c r="E47" s="32">
        <f>D47*E12/100</f>
        <v>138.8</v>
      </c>
    </row>
    <row r="48" spans="1:8" ht="12.75" customHeight="1">
      <c r="A48" s="519" t="s">
        <v>190</v>
      </c>
      <c r="B48" s="32"/>
      <c r="C48" s="32"/>
      <c r="D48" s="32"/>
      <c r="E48" s="32"/>
      <c r="H48" s="31"/>
    </row>
    <row r="49" spans="1:5" ht="12.75" customHeight="1">
      <c r="A49" s="519" t="s">
        <v>234</v>
      </c>
      <c r="B49" s="32">
        <v>106.6</v>
      </c>
      <c r="C49" s="32">
        <v>101.6</v>
      </c>
      <c r="D49" s="32">
        <v>109.2</v>
      </c>
      <c r="E49" s="32">
        <f>D49*E14/100</f>
        <v>116.3</v>
      </c>
    </row>
    <row r="50" spans="1:5" ht="12.75" customHeight="1">
      <c r="A50" s="519" t="s">
        <v>192</v>
      </c>
      <c r="B50" s="30">
        <v>102.5</v>
      </c>
      <c r="C50" s="32">
        <v>132.9</v>
      </c>
      <c r="D50" s="32">
        <v>154.7</v>
      </c>
      <c r="E50" s="32">
        <f>D50*E15/100</f>
        <v>196.6</v>
      </c>
    </row>
    <row r="51" spans="1:5" ht="12.75" customHeight="1">
      <c r="A51" s="519" t="s">
        <v>193</v>
      </c>
      <c r="B51" s="32"/>
      <c r="C51" s="32"/>
      <c r="D51" s="32"/>
      <c r="E51" s="32"/>
    </row>
    <row r="52" spans="1:5" ht="12.75" customHeight="1">
      <c r="A52" s="519" t="s">
        <v>235</v>
      </c>
      <c r="B52" s="32">
        <v>110.2</v>
      </c>
      <c r="C52" s="32">
        <v>122</v>
      </c>
      <c r="D52" s="32">
        <v>130.9</v>
      </c>
      <c r="E52" s="32">
        <f aca="true" t="shared" si="0" ref="E52:E59">D52*E17/100</f>
        <v>142.2</v>
      </c>
    </row>
    <row r="53" spans="1:5" ht="12.75" customHeight="1">
      <c r="A53" s="519" t="s">
        <v>195</v>
      </c>
      <c r="B53" s="32">
        <v>108</v>
      </c>
      <c r="C53" s="32">
        <v>116.7</v>
      </c>
      <c r="D53" s="32">
        <v>123.8</v>
      </c>
      <c r="E53" s="32">
        <f t="shared" si="0"/>
        <v>128.8</v>
      </c>
    </row>
    <row r="54" spans="1:5" ht="12.75" customHeight="1">
      <c r="A54" s="519" t="s">
        <v>196</v>
      </c>
      <c r="B54" s="32">
        <v>116.9</v>
      </c>
      <c r="C54" s="32">
        <v>130.6</v>
      </c>
      <c r="D54" s="32">
        <v>148</v>
      </c>
      <c r="E54" s="32">
        <f t="shared" si="0"/>
        <v>162.4</v>
      </c>
    </row>
    <row r="55" spans="1:5" ht="12.75" customHeight="1">
      <c r="A55" s="519" t="s">
        <v>197</v>
      </c>
      <c r="B55" s="30">
        <v>109.8</v>
      </c>
      <c r="C55" s="32">
        <v>120.1</v>
      </c>
      <c r="D55" s="32">
        <v>139</v>
      </c>
      <c r="E55" s="32">
        <f t="shared" si="0"/>
        <v>148.6</v>
      </c>
    </row>
    <row r="56" spans="1:5" ht="12.75" customHeight="1">
      <c r="A56" s="519" t="s">
        <v>198</v>
      </c>
      <c r="B56" s="32">
        <v>113.7</v>
      </c>
      <c r="C56" s="32">
        <v>119.8</v>
      </c>
      <c r="D56" s="32">
        <v>124.5</v>
      </c>
      <c r="E56" s="32">
        <f t="shared" si="0"/>
        <v>128.4</v>
      </c>
    </row>
    <row r="57" spans="1:5" ht="12.75" customHeight="1">
      <c r="A57" s="519" t="s">
        <v>199</v>
      </c>
      <c r="B57" s="32">
        <v>97.3</v>
      </c>
      <c r="C57" s="32">
        <v>95.5</v>
      </c>
      <c r="D57" s="32">
        <v>94.4</v>
      </c>
      <c r="E57" s="32">
        <f t="shared" si="0"/>
        <v>94.4</v>
      </c>
    </row>
    <row r="58" spans="1:5" ht="12.75" customHeight="1">
      <c r="A58" s="519" t="s">
        <v>200</v>
      </c>
      <c r="B58" s="32">
        <v>109.3</v>
      </c>
      <c r="C58" s="32">
        <v>108</v>
      </c>
      <c r="D58" s="32">
        <v>105.2</v>
      </c>
      <c r="E58" s="32">
        <f t="shared" si="0"/>
        <v>100.4</v>
      </c>
    </row>
    <row r="59" spans="1:5" ht="12.75" customHeight="1">
      <c r="A59" s="519" t="s">
        <v>201</v>
      </c>
      <c r="B59" s="5">
        <v>106.4</v>
      </c>
      <c r="C59" s="32">
        <v>99.2</v>
      </c>
      <c r="D59" s="32">
        <v>100.9</v>
      </c>
      <c r="E59" s="32">
        <f t="shared" si="0"/>
        <v>105.4</v>
      </c>
    </row>
    <row r="60" spans="1:5" ht="12.75" customHeight="1">
      <c r="A60" s="519" t="s">
        <v>202</v>
      </c>
      <c r="B60" s="5"/>
      <c r="C60" s="32"/>
      <c r="D60" s="32"/>
      <c r="E60" s="32"/>
    </row>
    <row r="61" spans="1:5" ht="12.75" customHeight="1">
      <c r="A61" s="519" t="s">
        <v>236</v>
      </c>
      <c r="B61" s="5">
        <v>105.2</v>
      </c>
      <c r="C61" s="32">
        <v>107.9</v>
      </c>
      <c r="D61" s="32">
        <v>106.2</v>
      </c>
      <c r="E61" s="32">
        <f>D61*E26/100</f>
        <v>104.4</v>
      </c>
    </row>
    <row r="62" spans="1:5" ht="12.75" customHeight="1">
      <c r="A62" s="519" t="s">
        <v>204</v>
      </c>
      <c r="B62" s="5">
        <v>101.3</v>
      </c>
      <c r="C62" s="32">
        <v>106.2</v>
      </c>
      <c r="D62" s="32">
        <v>106.6</v>
      </c>
      <c r="E62" s="32">
        <f>D62*E27/100</f>
        <v>108.6</v>
      </c>
    </row>
    <row r="63" ht="12.75" customHeight="1">
      <c r="A63" s="519" t="s">
        <v>527</v>
      </c>
    </row>
    <row r="64" spans="1:5" ht="12.75" customHeight="1">
      <c r="A64" s="519" t="s">
        <v>528</v>
      </c>
      <c r="B64" s="5">
        <v>100.9</v>
      </c>
      <c r="C64" s="32">
        <v>102.9</v>
      </c>
      <c r="D64" s="32">
        <v>104.5</v>
      </c>
      <c r="E64" s="32">
        <f>D64*E29/100</f>
        <v>105.8</v>
      </c>
    </row>
    <row r="65" spans="1:5" ht="12.75" customHeight="1">
      <c r="A65" s="519" t="s">
        <v>206</v>
      </c>
      <c r="B65" s="5">
        <v>104.9</v>
      </c>
      <c r="C65" s="32">
        <v>89.7</v>
      </c>
      <c r="D65" s="32">
        <v>91</v>
      </c>
      <c r="E65" s="32">
        <f>D65*E30/100</f>
        <v>92</v>
      </c>
    </row>
    <row r="66" spans="1:5" ht="12.75" customHeight="1">
      <c r="A66" s="519" t="s">
        <v>207</v>
      </c>
      <c r="B66" s="5">
        <v>91.2</v>
      </c>
      <c r="C66" s="32">
        <v>93.4</v>
      </c>
      <c r="D66" s="32">
        <v>92.2</v>
      </c>
      <c r="E66" s="32">
        <f>D66*E31/100</f>
        <v>97.9</v>
      </c>
    </row>
    <row r="67" spans="1:3" ht="12.75" customHeight="1">
      <c r="A67" s="520" t="s">
        <v>210</v>
      </c>
      <c r="B67" s="32"/>
      <c r="C67" s="32"/>
    </row>
    <row r="68" spans="1:5" ht="12.75" customHeight="1">
      <c r="A68" s="520" t="s">
        <v>237</v>
      </c>
      <c r="B68" s="32">
        <v>114.2</v>
      </c>
      <c r="C68" s="32">
        <v>120.7</v>
      </c>
      <c r="D68" s="32">
        <v>125.6</v>
      </c>
      <c r="E68" s="32">
        <v>129.6</v>
      </c>
    </row>
    <row r="69" spans="1:5" ht="12.75" customHeight="1">
      <c r="A69" s="546" t="s">
        <v>247</v>
      </c>
      <c r="B69" s="72">
        <v>106</v>
      </c>
      <c r="C69" s="32">
        <v>105.9</v>
      </c>
      <c r="D69" s="32">
        <v>117.4</v>
      </c>
      <c r="E69" s="32">
        <v>122.1</v>
      </c>
    </row>
    <row r="70" spans="1:5" ht="13.5" thickBot="1">
      <c r="A70" s="151"/>
      <c r="B70" s="29"/>
      <c r="C70" s="29"/>
      <c r="D70" s="29"/>
      <c r="E70" s="29"/>
    </row>
    <row r="71" ht="12.75">
      <c r="A71" s="347"/>
    </row>
  </sheetData>
  <sheetProtection/>
  <mergeCells count="1">
    <mergeCell ref="A3:C3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3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76"/>
  <sheetViews>
    <sheetView showGridLines="0" view="pageLayout" zoomScaleSheetLayoutView="100" workbookViewId="0" topLeftCell="P34">
      <selection activeCell="A19" sqref="A19"/>
    </sheetView>
  </sheetViews>
  <sheetFormatPr defaultColWidth="9.00390625" defaultRowHeight="12.75"/>
  <cols>
    <col min="1" max="1" width="40.125" style="31" customWidth="1"/>
    <col min="2" max="21" width="9.125" style="4" customWidth="1"/>
    <col min="22" max="16384" width="9.125" style="4" customWidth="1"/>
  </cols>
  <sheetData>
    <row r="1" ht="15.75" hidden="1">
      <c r="A1" s="244" t="s">
        <v>624</v>
      </c>
    </row>
    <row r="2" ht="15.75" hidden="1">
      <c r="A2" s="244" t="s">
        <v>625</v>
      </c>
    </row>
    <row r="3" spans="1:21" ht="13.5" hidden="1" thickBot="1">
      <c r="A3" s="547" t="s">
        <v>626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29"/>
      <c r="U3" s="29"/>
    </row>
    <row r="4" ht="15.75">
      <c r="A4" s="244" t="s">
        <v>627</v>
      </c>
    </row>
    <row r="5" ht="12.75">
      <c r="A5" s="605" t="s">
        <v>816</v>
      </c>
    </row>
    <row r="6" spans="1:36" ht="13.5" thickBot="1">
      <c r="A6" s="547" t="s">
        <v>817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457"/>
      <c r="U6" s="457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40" ht="18" customHeight="1">
      <c r="A7" s="344"/>
      <c r="B7" s="26"/>
      <c r="C7" s="99"/>
      <c r="D7" s="159">
        <v>2011</v>
      </c>
      <c r="E7" s="159"/>
      <c r="F7" s="99"/>
      <c r="G7" s="26"/>
      <c r="H7" s="99"/>
      <c r="I7" s="159">
        <v>2012</v>
      </c>
      <c r="J7" s="159"/>
      <c r="K7" s="99"/>
      <c r="L7" s="26"/>
      <c r="M7" s="99"/>
      <c r="N7" s="159">
        <v>2013</v>
      </c>
      <c r="O7" s="159"/>
      <c r="P7" s="99"/>
      <c r="Q7" s="26"/>
      <c r="R7" s="99"/>
      <c r="S7" s="159">
        <v>2014</v>
      </c>
      <c r="T7" s="159"/>
      <c r="U7" s="99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18" customHeight="1" thickBot="1">
      <c r="A8" s="160"/>
      <c r="B8" s="511">
        <v>2011</v>
      </c>
      <c r="C8" s="139" t="s">
        <v>23</v>
      </c>
      <c r="D8" s="139" t="s">
        <v>24</v>
      </c>
      <c r="E8" s="139" t="s">
        <v>25</v>
      </c>
      <c r="F8" s="139" t="s">
        <v>26</v>
      </c>
      <c r="G8" s="511">
        <v>2012</v>
      </c>
      <c r="H8" s="139" t="s">
        <v>23</v>
      </c>
      <c r="I8" s="139" t="s">
        <v>24</v>
      </c>
      <c r="J8" s="139" t="s">
        <v>25</v>
      </c>
      <c r="K8" s="139" t="s">
        <v>26</v>
      </c>
      <c r="L8" s="511">
        <v>2013</v>
      </c>
      <c r="M8" s="139" t="s">
        <v>23</v>
      </c>
      <c r="N8" s="139" t="s">
        <v>24</v>
      </c>
      <c r="O8" s="139" t="s">
        <v>25</v>
      </c>
      <c r="P8" s="139" t="s">
        <v>26</v>
      </c>
      <c r="Q8" s="511">
        <v>2014</v>
      </c>
      <c r="R8" s="139" t="s">
        <v>23</v>
      </c>
      <c r="S8" s="139" t="s">
        <v>24</v>
      </c>
      <c r="T8" s="139" t="s">
        <v>25</v>
      </c>
      <c r="U8" s="139" t="s">
        <v>26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ht="12.75">
      <c r="A9" s="161"/>
    </row>
    <row r="10" spans="1:21" ht="12.75">
      <c r="A10" s="308" t="s">
        <v>55</v>
      </c>
      <c r="B10" s="548">
        <v>106</v>
      </c>
      <c r="C10" s="548">
        <v>101</v>
      </c>
      <c r="D10" s="548">
        <v>110.1</v>
      </c>
      <c r="E10" s="548">
        <v>113.6</v>
      </c>
      <c r="F10" s="548">
        <v>99.5</v>
      </c>
      <c r="G10" s="548">
        <v>99.9</v>
      </c>
      <c r="H10" s="549">
        <v>93.7</v>
      </c>
      <c r="I10" s="548">
        <v>96.6</v>
      </c>
      <c r="J10" s="548">
        <v>96.8</v>
      </c>
      <c r="K10" s="548">
        <v>109.2</v>
      </c>
      <c r="L10" s="548">
        <v>110.9</v>
      </c>
      <c r="M10" s="549">
        <v>109.7</v>
      </c>
      <c r="N10" s="548">
        <v>108</v>
      </c>
      <c r="O10" s="550">
        <v>108.9</v>
      </c>
      <c r="P10" s="548">
        <v>115.7</v>
      </c>
      <c r="Q10" s="548">
        <v>104</v>
      </c>
      <c r="R10" s="551">
        <v>107.2</v>
      </c>
      <c r="S10" s="548">
        <v>104.7</v>
      </c>
      <c r="T10" s="550">
        <v>103.9</v>
      </c>
      <c r="U10" s="548">
        <v>102</v>
      </c>
    </row>
    <row r="11" spans="2:21" ht="12.75"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3"/>
      <c r="P11" s="552"/>
      <c r="Q11" s="552"/>
      <c r="R11" s="552"/>
      <c r="S11" s="552"/>
      <c r="T11" s="553"/>
      <c r="U11" s="552"/>
    </row>
    <row r="12" ht="12.75">
      <c r="A12" s="519" t="s">
        <v>628</v>
      </c>
    </row>
    <row r="13" spans="1:21" ht="12.75">
      <c r="A13" s="519" t="s">
        <v>630</v>
      </c>
      <c r="B13" s="552">
        <v>101.8</v>
      </c>
      <c r="C13" s="552">
        <v>100.3</v>
      </c>
      <c r="D13" s="552">
        <v>101.8</v>
      </c>
      <c r="E13" s="552">
        <v>103</v>
      </c>
      <c r="F13" s="552">
        <v>100.5</v>
      </c>
      <c r="G13" s="552">
        <v>101.2</v>
      </c>
      <c r="H13" s="552">
        <v>100.8</v>
      </c>
      <c r="I13" s="552">
        <v>101.4</v>
      </c>
      <c r="J13" s="552">
        <v>103.3</v>
      </c>
      <c r="K13" s="552">
        <v>97.1</v>
      </c>
      <c r="L13" s="552">
        <v>102.7</v>
      </c>
      <c r="M13" s="552">
        <v>100.1</v>
      </c>
      <c r="N13" s="552">
        <v>103</v>
      </c>
      <c r="O13" s="553">
        <v>103.5</v>
      </c>
      <c r="P13" s="552">
        <v>101.6</v>
      </c>
      <c r="Q13" s="552">
        <v>99.5</v>
      </c>
      <c r="R13" s="552">
        <v>101</v>
      </c>
      <c r="S13" s="552">
        <v>100.3</v>
      </c>
      <c r="T13" s="553">
        <v>97.8</v>
      </c>
      <c r="U13" s="552">
        <v>102.1</v>
      </c>
    </row>
    <row r="14" spans="1:21" ht="12.75">
      <c r="A14" s="519" t="s">
        <v>186</v>
      </c>
      <c r="B14" s="552">
        <v>120.9</v>
      </c>
      <c r="C14" s="552">
        <v>135.1</v>
      </c>
      <c r="D14" s="552">
        <v>95.8</v>
      </c>
      <c r="E14" s="552">
        <v>118.8</v>
      </c>
      <c r="F14" s="552">
        <v>129.6</v>
      </c>
      <c r="G14" s="552">
        <v>137.6</v>
      </c>
      <c r="H14" s="552">
        <v>102.4</v>
      </c>
      <c r="I14" s="552">
        <v>169.6</v>
      </c>
      <c r="J14" s="552">
        <v>125.8</v>
      </c>
      <c r="K14" s="552">
        <v>142.7</v>
      </c>
      <c r="L14" s="552">
        <v>93.7</v>
      </c>
      <c r="M14" s="552">
        <v>99.6</v>
      </c>
      <c r="N14" s="552">
        <v>104.5</v>
      </c>
      <c r="O14" s="553">
        <v>89.3</v>
      </c>
      <c r="P14" s="552">
        <v>88.2</v>
      </c>
      <c r="Q14" s="552">
        <v>99.7</v>
      </c>
      <c r="R14" s="552">
        <v>115.2</v>
      </c>
      <c r="S14" s="552">
        <v>83.7</v>
      </c>
      <c r="T14" s="553">
        <v>91.4</v>
      </c>
      <c r="U14" s="552">
        <v>112.5</v>
      </c>
    </row>
    <row r="15" spans="1:21" ht="12.75">
      <c r="A15" s="519" t="s">
        <v>187</v>
      </c>
      <c r="B15" s="552">
        <v>105.5</v>
      </c>
      <c r="C15" s="552">
        <v>91.8</v>
      </c>
      <c r="D15" s="552">
        <v>139.1</v>
      </c>
      <c r="E15" s="552">
        <v>157.7</v>
      </c>
      <c r="F15" s="552">
        <v>72.7</v>
      </c>
      <c r="G15" s="552">
        <v>72.4</v>
      </c>
      <c r="H15" s="552">
        <v>56</v>
      </c>
      <c r="I15" s="552">
        <v>58.2</v>
      </c>
      <c r="J15" s="552">
        <v>54.6</v>
      </c>
      <c r="K15" s="552">
        <v>115.8</v>
      </c>
      <c r="L15" s="552">
        <v>147.5</v>
      </c>
      <c r="M15" s="552">
        <v>134.2</v>
      </c>
      <c r="N15" s="552">
        <v>127.2</v>
      </c>
      <c r="O15" s="553">
        <v>153.2</v>
      </c>
      <c r="P15" s="552">
        <v>160.5</v>
      </c>
      <c r="Q15" s="552">
        <v>97.1</v>
      </c>
      <c r="R15" s="552">
        <v>109.4</v>
      </c>
      <c r="S15" s="552">
        <v>113.6</v>
      </c>
      <c r="T15" s="553">
        <v>104.1</v>
      </c>
      <c r="U15" s="552">
        <v>81.2</v>
      </c>
    </row>
    <row r="16" spans="1:21" ht="12.75">
      <c r="A16" s="519" t="s">
        <v>188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3"/>
      <c r="P16" s="552"/>
      <c r="Q16" s="552"/>
      <c r="R16" s="552"/>
      <c r="S16" s="552"/>
      <c r="T16" s="553"/>
      <c r="U16" s="552"/>
    </row>
    <row r="17" spans="1:21" ht="12.75">
      <c r="A17" s="519" t="s">
        <v>233</v>
      </c>
      <c r="B17" s="552">
        <v>123.8</v>
      </c>
      <c r="C17" s="552">
        <v>132.3</v>
      </c>
      <c r="D17" s="552">
        <v>132</v>
      </c>
      <c r="E17" s="552">
        <v>111.2</v>
      </c>
      <c r="F17" s="552">
        <v>119</v>
      </c>
      <c r="G17" s="552">
        <v>105.7</v>
      </c>
      <c r="H17" s="552">
        <v>127.6</v>
      </c>
      <c r="I17" s="552">
        <v>94.9</v>
      </c>
      <c r="J17" s="552">
        <v>98.3</v>
      </c>
      <c r="K17" s="552">
        <v>95.6</v>
      </c>
      <c r="L17" s="552">
        <v>98.2</v>
      </c>
      <c r="M17" s="552">
        <v>99.6</v>
      </c>
      <c r="N17" s="552">
        <v>102</v>
      </c>
      <c r="O17" s="553">
        <v>90.2</v>
      </c>
      <c r="P17" s="552">
        <v>100.5</v>
      </c>
      <c r="Q17" s="552">
        <v>108</v>
      </c>
      <c r="R17" s="552">
        <v>112.7</v>
      </c>
      <c r="S17" s="552">
        <v>107.7</v>
      </c>
      <c r="T17" s="553">
        <v>98.6</v>
      </c>
      <c r="U17" s="552">
        <v>109.2</v>
      </c>
    </row>
    <row r="18" spans="1:21" ht="12.75">
      <c r="A18" s="519" t="s">
        <v>190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3"/>
      <c r="P18" s="552"/>
      <c r="Q18" s="552"/>
      <c r="R18" s="552"/>
      <c r="S18" s="552"/>
      <c r="T18" s="553"/>
      <c r="U18" s="552"/>
    </row>
    <row r="19" spans="1:21" ht="12.75">
      <c r="A19" s="519" t="s">
        <v>234</v>
      </c>
      <c r="B19" s="552">
        <v>106.6</v>
      </c>
      <c r="C19" s="552">
        <v>93.8</v>
      </c>
      <c r="D19" s="552">
        <v>99.3</v>
      </c>
      <c r="E19" s="552">
        <v>112.2</v>
      </c>
      <c r="F19" s="552">
        <v>117.2</v>
      </c>
      <c r="G19" s="552">
        <v>95.3</v>
      </c>
      <c r="H19" s="552">
        <v>94.9</v>
      </c>
      <c r="I19" s="552">
        <v>95.9</v>
      </c>
      <c r="J19" s="552">
        <v>95.6</v>
      </c>
      <c r="K19" s="552">
        <v>95</v>
      </c>
      <c r="L19" s="552">
        <v>107.5</v>
      </c>
      <c r="M19" s="552">
        <v>107.9</v>
      </c>
      <c r="N19" s="552">
        <v>115.4</v>
      </c>
      <c r="O19" s="553">
        <v>110.5</v>
      </c>
      <c r="P19" s="552">
        <v>98.9</v>
      </c>
      <c r="Q19" s="552">
        <v>106.5</v>
      </c>
      <c r="R19" s="552">
        <v>110.4</v>
      </c>
      <c r="S19" s="552">
        <v>103.6</v>
      </c>
      <c r="T19" s="553">
        <v>106.4</v>
      </c>
      <c r="U19" s="552">
        <v>105.8</v>
      </c>
    </row>
    <row r="20" spans="1:21" ht="12.75">
      <c r="A20" s="519" t="s">
        <v>192</v>
      </c>
      <c r="B20" s="552">
        <v>102.5</v>
      </c>
      <c r="C20" s="552">
        <v>92.2</v>
      </c>
      <c r="D20" s="552">
        <v>73.8</v>
      </c>
      <c r="E20" s="552">
        <v>133.1</v>
      </c>
      <c r="F20" s="552">
        <v>100.8</v>
      </c>
      <c r="G20" s="552">
        <v>129.7</v>
      </c>
      <c r="H20" s="552">
        <v>116.8</v>
      </c>
      <c r="I20" s="552">
        <v>152.5</v>
      </c>
      <c r="J20" s="552">
        <v>108.6</v>
      </c>
      <c r="K20" s="552">
        <v>145.9</v>
      </c>
      <c r="L20" s="552">
        <v>116.4</v>
      </c>
      <c r="M20" s="552">
        <v>135.6</v>
      </c>
      <c r="N20" s="552">
        <v>105.1</v>
      </c>
      <c r="O20" s="553">
        <v>106.5</v>
      </c>
      <c r="P20" s="552">
        <v>126.5</v>
      </c>
      <c r="Q20" s="552">
        <v>127.1</v>
      </c>
      <c r="R20" s="552">
        <v>153.3</v>
      </c>
      <c r="S20" s="552">
        <v>119.9</v>
      </c>
      <c r="T20" s="553">
        <v>124</v>
      </c>
      <c r="U20" s="552">
        <v>124.6</v>
      </c>
    </row>
    <row r="21" spans="1:21" ht="12.75">
      <c r="A21" s="519" t="s">
        <v>193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3"/>
      <c r="P21" s="552"/>
      <c r="Q21" s="552"/>
      <c r="R21" s="552"/>
      <c r="S21" s="552"/>
      <c r="T21" s="553"/>
      <c r="U21" s="552"/>
    </row>
    <row r="22" spans="1:21" ht="12.75">
      <c r="A22" s="519" t="s">
        <v>235</v>
      </c>
      <c r="B22" s="552">
        <v>110.2</v>
      </c>
      <c r="C22" s="552">
        <v>99.2</v>
      </c>
      <c r="D22" s="552">
        <v>113.6</v>
      </c>
      <c r="E22" s="552">
        <v>110.3</v>
      </c>
      <c r="F22" s="552">
        <v>114.3</v>
      </c>
      <c r="G22" s="552">
        <v>110.7</v>
      </c>
      <c r="H22" s="552">
        <v>110.6</v>
      </c>
      <c r="I22" s="552">
        <v>107.9</v>
      </c>
      <c r="J22" s="552">
        <v>109.6</v>
      </c>
      <c r="K22" s="552">
        <v>113.5</v>
      </c>
      <c r="L22" s="552">
        <v>107.3</v>
      </c>
      <c r="M22" s="552">
        <v>106.1</v>
      </c>
      <c r="N22" s="552">
        <v>108.9</v>
      </c>
      <c r="O22" s="553">
        <v>107.3</v>
      </c>
      <c r="P22" s="552">
        <v>106.9</v>
      </c>
      <c r="Q22" s="552">
        <v>108.6</v>
      </c>
      <c r="R22" s="552">
        <v>104.8</v>
      </c>
      <c r="S22" s="552">
        <v>104.1</v>
      </c>
      <c r="T22" s="553">
        <v>108.1</v>
      </c>
      <c r="U22" s="552">
        <v>113.5</v>
      </c>
    </row>
    <row r="23" spans="1:21" ht="12.75">
      <c r="A23" s="519" t="s">
        <v>195</v>
      </c>
      <c r="B23" s="552">
        <v>108</v>
      </c>
      <c r="C23" s="552">
        <v>107</v>
      </c>
      <c r="D23" s="552">
        <v>113.9</v>
      </c>
      <c r="E23" s="552">
        <v>105.3</v>
      </c>
      <c r="F23" s="552">
        <v>106.7</v>
      </c>
      <c r="G23" s="552">
        <v>108.1</v>
      </c>
      <c r="H23" s="552">
        <v>110.6</v>
      </c>
      <c r="I23" s="552">
        <v>105.5</v>
      </c>
      <c r="J23" s="552">
        <v>111.7</v>
      </c>
      <c r="K23" s="552">
        <v>105.4</v>
      </c>
      <c r="L23" s="552">
        <v>106.1</v>
      </c>
      <c r="M23" s="552">
        <v>104.7</v>
      </c>
      <c r="N23" s="552">
        <v>111.3</v>
      </c>
      <c r="O23" s="553">
        <v>103.9</v>
      </c>
      <c r="P23" s="552">
        <v>104.9</v>
      </c>
      <c r="Q23" s="552">
        <v>104</v>
      </c>
      <c r="R23" s="552">
        <v>103.6</v>
      </c>
      <c r="S23" s="552">
        <v>101</v>
      </c>
      <c r="T23" s="553">
        <v>108.3</v>
      </c>
      <c r="U23" s="552">
        <v>102.9</v>
      </c>
    </row>
    <row r="24" ht="12.75">
      <c r="A24" s="519" t="s">
        <v>629</v>
      </c>
    </row>
    <row r="25" spans="1:21" ht="12.75">
      <c r="A25" s="519" t="s">
        <v>631</v>
      </c>
      <c r="B25" s="552">
        <v>116.9</v>
      </c>
      <c r="C25" s="552">
        <v>97.2</v>
      </c>
      <c r="D25" s="553">
        <v>129</v>
      </c>
      <c r="E25" s="553">
        <v>120.1</v>
      </c>
      <c r="F25" s="553">
        <v>120.1</v>
      </c>
      <c r="G25" s="552">
        <v>111.7</v>
      </c>
      <c r="H25" s="552">
        <v>104.6</v>
      </c>
      <c r="I25" s="553">
        <v>109.8</v>
      </c>
      <c r="J25" s="553">
        <v>115.7</v>
      </c>
      <c r="K25" s="553">
        <v>113.7</v>
      </c>
      <c r="L25" s="552">
        <v>113.3</v>
      </c>
      <c r="M25" s="552">
        <v>106.1</v>
      </c>
      <c r="N25" s="553">
        <v>112.8</v>
      </c>
      <c r="O25" s="553">
        <v>116.2</v>
      </c>
      <c r="P25" s="553">
        <v>114.8</v>
      </c>
      <c r="Q25" s="552">
        <v>109.7</v>
      </c>
      <c r="R25" s="552">
        <v>105.1</v>
      </c>
      <c r="S25" s="553">
        <v>106.8</v>
      </c>
      <c r="T25" s="553">
        <v>111.1</v>
      </c>
      <c r="U25" s="553">
        <v>112.2</v>
      </c>
    </row>
    <row r="26" spans="1:21" ht="12.75">
      <c r="A26" s="519" t="s">
        <v>197</v>
      </c>
      <c r="B26" s="552">
        <v>109.8</v>
      </c>
      <c r="C26" s="552">
        <v>117.4</v>
      </c>
      <c r="D26" s="552">
        <v>110</v>
      </c>
      <c r="E26" s="552">
        <v>107.7</v>
      </c>
      <c r="F26" s="552">
        <v>105.7</v>
      </c>
      <c r="G26" s="552">
        <v>109.4</v>
      </c>
      <c r="H26" s="552">
        <v>105.5</v>
      </c>
      <c r="I26" s="552">
        <v>108.6</v>
      </c>
      <c r="J26" s="552">
        <v>111.8</v>
      </c>
      <c r="K26" s="552">
        <v>111</v>
      </c>
      <c r="L26" s="552">
        <v>115.7</v>
      </c>
      <c r="M26" s="552">
        <v>119.3</v>
      </c>
      <c r="N26" s="552">
        <v>119</v>
      </c>
      <c r="O26" s="553">
        <v>116.9</v>
      </c>
      <c r="P26" s="552">
        <v>108.5</v>
      </c>
      <c r="Q26" s="552">
        <v>106.9</v>
      </c>
      <c r="R26" s="552">
        <v>104.8</v>
      </c>
      <c r="S26" s="552">
        <v>104.3</v>
      </c>
      <c r="T26" s="553">
        <v>106.8</v>
      </c>
      <c r="U26" s="552">
        <v>111.6</v>
      </c>
    </row>
    <row r="27" spans="1:21" ht="12.75">
      <c r="A27" s="519" t="s">
        <v>198</v>
      </c>
      <c r="B27" s="552">
        <v>113.7</v>
      </c>
      <c r="C27" s="552">
        <v>105.9</v>
      </c>
      <c r="D27" s="552">
        <v>108.3</v>
      </c>
      <c r="E27" s="552">
        <v>117</v>
      </c>
      <c r="F27" s="552">
        <v>122.1</v>
      </c>
      <c r="G27" s="552">
        <v>105.4</v>
      </c>
      <c r="H27" s="552">
        <v>105.8</v>
      </c>
      <c r="I27" s="552">
        <v>106.9</v>
      </c>
      <c r="J27" s="552">
        <v>105.3</v>
      </c>
      <c r="K27" s="552">
        <v>103.9</v>
      </c>
      <c r="L27" s="552">
        <v>103.9</v>
      </c>
      <c r="M27" s="552">
        <v>107.8</v>
      </c>
      <c r="N27" s="552">
        <v>106.1</v>
      </c>
      <c r="O27" s="553">
        <v>103</v>
      </c>
      <c r="P27" s="552">
        <v>99</v>
      </c>
      <c r="Q27" s="552">
        <v>103.1</v>
      </c>
      <c r="R27" s="552">
        <v>101.7</v>
      </c>
      <c r="S27" s="552">
        <v>101.9</v>
      </c>
      <c r="T27" s="553">
        <v>104.1</v>
      </c>
      <c r="U27" s="552">
        <v>104.1</v>
      </c>
    </row>
    <row r="28" spans="1:21" ht="12.75">
      <c r="A28" s="519" t="s">
        <v>199</v>
      </c>
      <c r="B28" s="552">
        <v>97.3</v>
      </c>
      <c r="C28" s="552">
        <v>97.7</v>
      </c>
      <c r="D28" s="552">
        <v>95.3</v>
      </c>
      <c r="E28" s="552">
        <v>98.7</v>
      </c>
      <c r="F28" s="552">
        <v>97.5</v>
      </c>
      <c r="G28" s="552">
        <v>98.2</v>
      </c>
      <c r="H28" s="552">
        <v>93.3</v>
      </c>
      <c r="I28" s="552">
        <v>97.7</v>
      </c>
      <c r="J28" s="552">
        <v>99.9</v>
      </c>
      <c r="K28" s="552">
        <v>101.7</v>
      </c>
      <c r="L28" s="552">
        <v>98.8</v>
      </c>
      <c r="M28" s="552">
        <v>101.9</v>
      </c>
      <c r="N28" s="552">
        <v>98.2</v>
      </c>
      <c r="O28" s="553">
        <v>96.7</v>
      </c>
      <c r="P28" s="552">
        <v>98.9</v>
      </c>
      <c r="Q28" s="552">
        <v>100</v>
      </c>
      <c r="R28" s="552">
        <v>96.6</v>
      </c>
      <c r="S28" s="552">
        <v>99.7</v>
      </c>
      <c r="T28" s="553">
        <v>102</v>
      </c>
      <c r="U28" s="552">
        <v>101.5</v>
      </c>
    </row>
    <row r="29" spans="1:21" ht="12.75">
      <c r="A29" s="519" t="s">
        <v>200</v>
      </c>
      <c r="B29" s="552">
        <v>109.3</v>
      </c>
      <c r="C29" s="552">
        <v>109.4</v>
      </c>
      <c r="D29" s="552">
        <v>111.4</v>
      </c>
      <c r="E29" s="552">
        <v>109.2</v>
      </c>
      <c r="F29" s="552">
        <v>107.9</v>
      </c>
      <c r="G29" s="552">
        <v>98.8</v>
      </c>
      <c r="H29" s="552">
        <v>98.8</v>
      </c>
      <c r="I29" s="552">
        <v>98.3</v>
      </c>
      <c r="J29" s="552">
        <v>100.7</v>
      </c>
      <c r="K29" s="552">
        <v>97.7</v>
      </c>
      <c r="L29" s="552">
        <v>97.4</v>
      </c>
      <c r="M29" s="552">
        <v>95.2</v>
      </c>
      <c r="N29" s="552">
        <v>97.8</v>
      </c>
      <c r="O29" s="553">
        <v>97.1</v>
      </c>
      <c r="P29" s="552">
        <v>99</v>
      </c>
      <c r="Q29" s="552">
        <v>95.4</v>
      </c>
      <c r="R29" s="552">
        <v>105</v>
      </c>
      <c r="S29" s="552">
        <v>91.4</v>
      </c>
      <c r="T29" s="553">
        <v>91.6</v>
      </c>
      <c r="U29" s="552">
        <v>94.7</v>
      </c>
    </row>
    <row r="30" spans="1:21" ht="12.75">
      <c r="A30" s="519" t="s">
        <v>201</v>
      </c>
      <c r="B30" s="552">
        <v>106.4</v>
      </c>
      <c r="C30" s="552">
        <v>102.7</v>
      </c>
      <c r="D30" s="552">
        <v>105.3</v>
      </c>
      <c r="E30" s="552">
        <v>110.1</v>
      </c>
      <c r="F30" s="552">
        <v>106.8</v>
      </c>
      <c r="G30" s="552">
        <v>93.2</v>
      </c>
      <c r="H30" s="552">
        <v>100.9</v>
      </c>
      <c r="I30" s="552">
        <v>93.6</v>
      </c>
      <c r="J30" s="552">
        <v>89.1</v>
      </c>
      <c r="K30" s="552">
        <v>90.2</v>
      </c>
      <c r="L30" s="552">
        <v>101.7</v>
      </c>
      <c r="M30" s="552">
        <v>100.2</v>
      </c>
      <c r="N30" s="552">
        <v>101.6</v>
      </c>
      <c r="O30" s="553">
        <v>102.1</v>
      </c>
      <c r="P30" s="552">
        <v>102.8</v>
      </c>
      <c r="Q30" s="552">
        <v>104.5</v>
      </c>
      <c r="R30" s="552">
        <v>101.7</v>
      </c>
      <c r="S30" s="552">
        <v>105.1</v>
      </c>
      <c r="T30" s="553">
        <v>107.6</v>
      </c>
      <c r="U30" s="552">
        <v>103.5</v>
      </c>
    </row>
    <row r="31" spans="1:21" ht="12.75">
      <c r="A31" s="519" t="s">
        <v>202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3"/>
      <c r="P31" s="552"/>
      <c r="Q31" s="552"/>
      <c r="R31" s="552"/>
      <c r="S31" s="552"/>
      <c r="T31" s="553"/>
      <c r="U31" s="552"/>
    </row>
    <row r="32" spans="1:21" ht="12.75">
      <c r="A32" s="519" t="s">
        <v>236</v>
      </c>
      <c r="B32" s="552">
        <v>105.2</v>
      </c>
      <c r="C32" s="552">
        <v>104</v>
      </c>
      <c r="D32" s="552">
        <v>105.5</v>
      </c>
      <c r="E32" s="552">
        <v>105.4</v>
      </c>
      <c r="F32" s="552">
        <v>105.4</v>
      </c>
      <c r="G32" s="552">
        <v>102.6</v>
      </c>
      <c r="H32" s="552">
        <v>106.9</v>
      </c>
      <c r="I32" s="552">
        <v>103.5</v>
      </c>
      <c r="J32" s="552">
        <v>101.5</v>
      </c>
      <c r="K32" s="552">
        <v>100.5</v>
      </c>
      <c r="L32" s="552">
        <v>98.4</v>
      </c>
      <c r="M32" s="552">
        <v>102.5</v>
      </c>
      <c r="N32" s="552">
        <v>99</v>
      </c>
      <c r="O32" s="553">
        <v>97.3</v>
      </c>
      <c r="P32" s="552">
        <v>96.3</v>
      </c>
      <c r="Q32" s="552">
        <v>98.3</v>
      </c>
      <c r="R32" s="552">
        <v>97.8</v>
      </c>
      <c r="S32" s="552">
        <v>98.2</v>
      </c>
      <c r="T32" s="553">
        <v>97.7</v>
      </c>
      <c r="U32" s="552">
        <v>99.1</v>
      </c>
    </row>
    <row r="33" spans="1:21" ht="12.75">
      <c r="A33" s="519" t="s">
        <v>204</v>
      </c>
      <c r="B33" s="552">
        <v>101.3</v>
      </c>
      <c r="C33" s="552">
        <v>99.9</v>
      </c>
      <c r="D33" s="552">
        <v>99.2</v>
      </c>
      <c r="E33" s="552">
        <v>102.5</v>
      </c>
      <c r="F33" s="552">
        <v>103.4</v>
      </c>
      <c r="G33" s="552">
        <v>104.8</v>
      </c>
      <c r="H33" s="552">
        <v>106.2</v>
      </c>
      <c r="I33" s="552">
        <v>106.3</v>
      </c>
      <c r="J33" s="552">
        <v>105</v>
      </c>
      <c r="K33" s="552">
        <v>103.1</v>
      </c>
      <c r="L33" s="552">
        <v>100.4</v>
      </c>
      <c r="M33" s="552">
        <v>100.6</v>
      </c>
      <c r="N33" s="552">
        <v>100.2</v>
      </c>
      <c r="O33" s="553">
        <v>100.2</v>
      </c>
      <c r="P33" s="552">
        <v>100.5</v>
      </c>
      <c r="Q33" s="552">
        <v>101.9</v>
      </c>
      <c r="R33" s="552">
        <v>102.4</v>
      </c>
      <c r="S33" s="552">
        <v>101.8</v>
      </c>
      <c r="T33" s="553">
        <v>102.1</v>
      </c>
      <c r="U33" s="552">
        <v>101.5</v>
      </c>
    </row>
    <row r="34" ht="12.75">
      <c r="A34" s="519" t="s">
        <v>527</v>
      </c>
    </row>
    <row r="35" spans="1:21" ht="12.75">
      <c r="A35" s="519" t="s">
        <v>528</v>
      </c>
      <c r="B35" s="552">
        <v>100.9</v>
      </c>
      <c r="C35" s="552">
        <v>99.5</v>
      </c>
      <c r="D35" s="552">
        <v>100</v>
      </c>
      <c r="E35" s="552">
        <v>100.2</v>
      </c>
      <c r="F35" s="552">
        <v>102.8</v>
      </c>
      <c r="G35" s="552">
        <v>102</v>
      </c>
      <c r="H35" s="552">
        <v>101.6</v>
      </c>
      <c r="I35" s="552">
        <v>102.3</v>
      </c>
      <c r="J35" s="552">
        <v>102.1</v>
      </c>
      <c r="K35" s="552">
        <v>101.8</v>
      </c>
      <c r="L35" s="552">
        <v>101.6</v>
      </c>
      <c r="M35" s="552">
        <v>102.1</v>
      </c>
      <c r="N35" s="552">
        <v>101.5</v>
      </c>
      <c r="O35" s="553">
        <v>101.8</v>
      </c>
      <c r="P35" s="552">
        <v>101.1</v>
      </c>
      <c r="Q35" s="552">
        <v>101.2</v>
      </c>
      <c r="R35" s="552">
        <v>101.9</v>
      </c>
      <c r="S35" s="552">
        <v>101</v>
      </c>
      <c r="T35" s="553">
        <v>100.7</v>
      </c>
      <c r="U35" s="552">
        <v>101.2</v>
      </c>
    </row>
    <row r="36" spans="1:21" ht="12.75">
      <c r="A36" s="519" t="s">
        <v>206</v>
      </c>
      <c r="B36" s="552">
        <v>104.9</v>
      </c>
      <c r="C36" s="552">
        <v>104.5</v>
      </c>
      <c r="D36" s="552">
        <v>104.2</v>
      </c>
      <c r="E36" s="552">
        <v>105.6</v>
      </c>
      <c r="F36" s="552">
        <v>105.3</v>
      </c>
      <c r="G36" s="552">
        <v>85.5</v>
      </c>
      <c r="H36" s="552">
        <v>87</v>
      </c>
      <c r="I36" s="552">
        <v>82.9</v>
      </c>
      <c r="J36" s="552">
        <v>84.2</v>
      </c>
      <c r="K36" s="552">
        <v>87.5</v>
      </c>
      <c r="L36" s="552">
        <v>101.5</v>
      </c>
      <c r="M36" s="552">
        <v>99</v>
      </c>
      <c r="N36" s="552">
        <v>102.4</v>
      </c>
      <c r="O36" s="553">
        <v>101.3</v>
      </c>
      <c r="P36" s="552">
        <v>102.8</v>
      </c>
      <c r="Q36" s="552">
        <v>101.1</v>
      </c>
      <c r="R36" s="552">
        <v>102.6</v>
      </c>
      <c r="S36" s="552">
        <v>101.1</v>
      </c>
      <c r="T36" s="553">
        <v>99.9</v>
      </c>
      <c r="U36" s="552">
        <v>101.1</v>
      </c>
    </row>
    <row r="37" spans="1:21" ht="12.75">
      <c r="A37" s="519" t="s">
        <v>207</v>
      </c>
      <c r="B37" s="552">
        <v>91.2</v>
      </c>
      <c r="C37" s="552">
        <v>82.4</v>
      </c>
      <c r="D37" s="552">
        <v>82.2</v>
      </c>
      <c r="E37" s="552">
        <v>90.6</v>
      </c>
      <c r="F37" s="552">
        <v>104.1</v>
      </c>
      <c r="G37" s="552">
        <v>102.4</v>
      </c>
      <c r="H37" s="552">
        <v>99.1</v>
      </c>
      <c r="I37" s="552">
        <v>101.9</v>
      </c>
      <c r="J37" s="552">
        <v>102.3</v>
      </c>
      <c r="K37" s="552">
        <v>104.5</v>
      </c>
      <c r="L37" s="552">
        <v>98.7</v>
      </c>
      <c r="M37" s="552">
        <v>94.2</v>
      </c>
      <c r="N37" s="552">
        <v>96.1</v>
      </c>
      <c r="O37" s="553">
        <v>102.4</v>
      </c>
      <c r="P37" s="552">
        <v>101</v>
      </c>
      <c r="Q37" s="552">
        <v>106.2</v>
      </c>
      <c r="R37" s="552">
        <v>105.2</v>
      </c>
      <c r="S37" s="552">
        <v>103.1</v>
      </c>
      <c r="T37" s="553">
        <v>106.5</v>
      </c>
      <c r="U37" s="552">
        <v>109.1</v>
      </c>
    </row>
    <row r="38" spans="1:21" ht="12.75">
      <c r="A38" s="520" t="s">
        <v>210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3"/>
      <c r="P38" s="552"/>
      <c r="Q38" s="552"/>
      <c r="R38" s="552"/>
      <c r="S38" s="552"/>
      <c r="T38" s="553"/>
      <c r="U38" s="552"/>
    </row>
    <row r="39" spans="1:21" ht="12.75">
      <c r="A39" s="520" t="s">
        <v>237</v>
      </c>
      <c r="B39" s="552">
        <v>114.2</v>
      </c>
      <c r="C39" s="552">
        <v>106.8</v>
      </c>
      <c r="D39" s="552">
        <v>108.8</v>
      </c>
      <c r="E39" s="552">
        <v>117.6</v>
      </c>
      <c r="F39" s="552">
        <v>123.1</v>
      </c>
      <c r="G39" s="552">
        <v>105.7</v>
      </c>
      <c r="H39" s="552">
        <v>105.9</v>
      </c>
      <c r="I39" s="552">
        <v>107.2</v>
      </c>
      <c r="J39" s="552">
        <v>105.5</v>
      </c>
      <c r="K39" s="552">
        <v>104.3</v>
      </c>
      <c r="L39" s="552">
        <v>104.1</v>
      </c>
      <c r="M39" s="552">
        <v>108.3</v>
      </c>
      <c r="N39" s="552">
        <v>106.2</v>
      </c>
      <c r="O39" s="553">
        <v>102.8</v>
      </c>
      <c r="P39" s="552">
        <v>99.3</v>
      </c>
      <c r="Q39" s="552">
        <v>103.2</v>
      </c>
      <c r="R39" s="552">
        <v>101.7</v>
      </c>
      <c r="S39" s="552">
        <v>102.3</v>
      </c>
      <c r="T39" s="553">
        <v>104.3</v>
      </c>
      <c r="U39" s="552">
        <v>104.4</v>
      </c>
    </row>
    <row r="40" spans="1:21" ht="12.75">
      <c r="A40" s="299" t="s">
        <v>247</v>
      </c>
      <c r="B40" s="24">
        <v>106</v>
      </c>
      <c r="C40" s="611">
        <v>101</v>
      </c>
      <c r="D40" s="24">
        <v>110.3</v>
      </c>
      <c r="E40" s="24">
        <v>114.3</v>
      </c>
      <c r="F40" s="24">
        <v>99.2</v>
      </c>
      <c r="G40" s="24">
        <v>99.9</v>
      </c>
      <c r="H40" s="611">
        <v>93.7</v>
      </c>
      <c r="I40" s="24">
        <v>96.5</v>
      </c>
      <c r="J40" s="24">
        <v>97</v>
      </c>
      <c r="K40" s="24">
        <v>109</v>
      </c>
      <c r="L40" s="24">
        <v>110.9</v>
      </c>
      <c r="M40" s="611">
        <v>109.7</v>
      </c>
      <c r="N40" s="24">
        <v>108.1</v>
      </c>
      <c r="O40" s="32">
        <v>108.8</v>
      </c>
      <c r="P40" s="24">
        <v>115.8</v>
      </c>
      <c r="Q40" s="552">
        <v>104</v>
      </c>
      <c r="R40" s="554">
        <v>107.2</v>
      </c>
      <c r="S40" s="552">
        <v>104.7</v>
      </c>
      <c r="T40" s="553">
        <v>103.8</v>
      </c>
      <c r="U40" s="552">
        <v>101.5</v>
      </c>
    </row>
    <row r="41" spans="1:21" ht="13.5" thickBot="1">
      <c r="A41" s="15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43"/>
      <c r="Q41" s="29"/>
      <c r="R41" s="29"/>
      <c r="S41" s="29"/>
      <c r="T41" s="29"/>
      <c r="U41" s="243"/>
    </row>
    <row r="44" ht="15.75" hidden="1">
      <c r="A44" s="244" t="s">
        <v>31</v>
      </c>
    </row>
    <row r="45" ht="15.75" hidden="1">
      <c r="A45" s="244" t="s">
        <v>42</v>
      </c>
    </row>
    <row r="46" ht="15.75" hidden="1">
      <c r="A46" s="244" t="s">
        <v>43</v>
      </c>
    </row>
    <row r="47" ht="13.5" customHeight="1" hidden="1" thickBot="1">
      <c r="A47" s="157" t="s">
        <v>52</v>
      </c>
    </row>
    <row r="48" ht="12.75" hidden="1">
      <c r="A48" s="344"/>
    </row>
    <row r="49" ht="13.5" hidden="1" thickBot="1">
      <c r="A49" s="160"/>
    </row>
    <row r="50" ht="12.75" hidden="1">
      <c r="A50" s="161"/>
    </row>
    <row r="51" ht="12.75" hidden="1">
      <c r="A51" s="308" t="s">
        <v>48</v>
      </c>
    </row>
    <row r="52" ht="12.75" hidden="1"/>
    <row r="53" ht="12.75" hidden="1">
      <c r="A53" s="30" t="s">
        <v>10</v>
      </c>
    </row>
    <row r="54" ht="12.75" hidden="1">
      <c r="A54" s="30" t="s">
        <v>11</v>
      </c>
    </row>
    <row r="55" ht="12.75" hidden="1">
      <c r="A55" s="30" t="s">
        <v>12</v>
      </c>
    </row>
    <row r="56" ht="12.75" hidden="1">
      <c r="A56" s="30" t="s">
        <v>13</v>
      </c>
    </row>
    <row r="57" ht="12.75" hidden="1">
      <c r="A57" s="30" t="s">
        <v>32</v>
      </c>
    </row>
    <row r="58" ht="12.75" hidden="1">
      <c r="A58" s="30" t="s">
        <v>4</v>
      </c>
    </row>
    <row r="59" ht="12.75" hidden="1">
      <c r="A59" s="30" t="s">
        <v>14</v>
      </c>
    </row>
    <row r="60" ht="12.75" hidden="1">
      <c r="A60" s="30" t="s">
        <v>33</v>
      </c>
    </row>
    <row r="61" ht="12.75" hidden="1">
      <c r="A61" s="30" t="s">
        <v>34</v>
      </c>
    </row>
    <row r="62" ht="12.75" hidden="1">
      <c r="A62" s="30" t="s">
        <v>15</v>
      </c>
    </row>
    <row r="63" ht="12.75" hidden="1">
      <c r="A63" s="30" t="s">
        <v>16</v>
      </c>
    </row>
    <row r="64" ht="12.75" hidden="1">
      <c r="A64" s="30" t="s">
        <v>17</v>
      </c>
    </row>
    <row r="65" ht="12.75" hidden="1">
      <c r="A65" s="30" t="s">
        <v>6</v>
      </c>
    </row>
    <row r="66" ht="12.75" hidden="1">
      <c r="A66" s="30" t="s">
        <v>7</v>
      </c>
    </row>
    <row r="67" ht="12.75" hidden="1">
      <c r="A67" s="30" t="s">
        <v>18</v>
      </c>
    </row>
    <row r="68" ht="12.75" hidden="1">
      <c r="A68" s="30" t="s">
        <v>19</v>
      </c>
    </row>
    <row r="69" ht="12.75" hidden="1">
      <c r="A69" s="30" t="s">
        <v>27</v>
      </c>
    </row>
    <row r="70" ht="12.75" hidden="1">
      <c r="A70" s="30" t="s">
        <v>28</v>
      </c>
    </row>
    <row r="71" ht="12.75" hidden="1">
      <c r="A71" s="30" t="s">
        <v>20</v>
      </c>
    </row>
    <row r="72" ht="12.75" hidden="1">
      <c r="A72" s="30" t="s">
        <v>21</v>
      </c>
    </row>
    <row r="73" ht="12.75" hidden="1">
      <c r="A73" s="299" t="s">
        <v>22</v>
      </c>
    </row>
    <row r="74" ht="12.75" hidden="1">
      <c r="A74" s="299" t="s">
        <v>30</v>
      </c>
    </row>
    <row r="75" ht="12.75" hidden="1">
      <c r="A75" s="30" t="s">
        <v>8</v>
      </c>
    </row>
    <row r="76" ht="13.5" hidden="1" thickBot="1">
      <c r="A76" s="151"/>
    </row>
    <row r="77" ht="12.75" hidden="1"/>
  </sheetData>
  <sheetProtection/>
  <printOptions/>
  <pageMargins left="0.7874015748031497" right="0.7874015748031497" top="0.7874015748031497" bottom="0.7874015748031497" header="0.5118110236220472" footer="0.5118110236220472"/>
  <pageSetup firstPageNumber="78" useFirstPageNumber="1" horizontalDpi="600" verticalDpi="600" orientation="portrait" paperSize="9" r:id="rId1"/>
  <headerFooter alignWithMargins="0">
    <oddFooter>&amp;C&amp;"Times New Roman,обычный"&amp;9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47"/>
  <sheetViews>
    <sheetView view="pageLayout" zoomScale="85" zoomScaleNormal="110" zoomScaleSheetLayoutView="90" zoomScalePageLayoutView="85" workbookViewId="0" topLeftCell="O22">
      <selection activeCell="W39" sqref="W39"/>
    </sheetView>
  </sheetViews>
  <sheetFormatPr defaultColWidth="9.00390625" defaultRowHeight="12.75"/>
  <cols>
    <col min="1" max="1" width="43.875" style="31" customWidth="1"/>
    <col min="2" max="26" width="9.125" style="4" customWidth="1"/>
    <col min="27" max="16384" width="9.125" style="4" customWidth="1"/>
  </cols>
  <sheetData>
    <row r="1" ht="15.75">
      <c r="A1" s="245" t="s">
        <v>252</v>
      </c>
    </row>
    <row r="2" ht="15.75" hidden="1">
      <c r="A2" s="79" t="s">
        <v>632</v>
      </c>
    </row>
    <row r="3" spans="1:5" ht="15.75" hidden="1">
      <c r="A3" s="62" t="s">
        <v>633</v>
      </c>
      <c r="E3" s="245"/>
    </row>
    <row r="4" ht="18.75" customHeight="1" thickBot="1">
      <c r="A4" s="342" t="s">
        <v>553</v>
      </c>
    </row>
    <row r="5" spans="1:26" ht="30.75" customHeight="1">
      <c r="A5" s="625"/>
      <c r="B5" s="621" t="s">
        <v>56</v>
      </c>
      <c r="C5" s="623" t="s">
        <v>268</v>
      </c>
      <c r="D5" s="624"/>
      <c r="E5" s="619" t="s">
        <v>634</v>
      </c>
      <c r="F5" s="620"/>
      <c r="G5" s="621" t="s">
        <v>56</v>
      </c>
      <c r="H5" s="623" t="s">
        <v>268</v>
      </c>
      <c r="I5" s="624"/>
      <c r="J5" s="619" t="s">
        <v>634</v>
      </c>
      <c r="K5" s="620"/>
      <c r="L5" s="621" t="s">
        <v>56</v>
      </c>
      <c r="M5" s="623" t="s">
        <v>268</v>
      </c>
      <c r="N5" s="624"/>
      <c r="O5" s="619" t="s">
        <v>634</v>
      </c>
      <c r="P5" s="620"/>
      <c r="Q5" s="621" t="s">
        <v>56</v>
      </c>
      <c r="R5" s="623" t="s">
        <v>268</v>
      </c>
      <c r="S5" s="624"/>
      <c r="T5" s="619" t="s">
        <v>634</v>
      </c>
      <c r="U5" s="620"/>
      <c r="V5" s="621" t="s">
        <v>56</v>
      </c>
      <c r="W5" s="623" t="s">
        <v>268</v>
      </c>
      <c r="X5" s="624"/>
      <c r="Y5" s="619" t="s">
        <v>634</v>
      </c>
      <c r="Z5" s="620"/>
    </row>
    <row r="6" spans="1:26" ht="54" customHeight="1" thickBot="1">
      <c r="A6" s="626"/>
      <c r="B6" s="622"/>
      <c r="C6" s="163" t="s">
        <v>269</v>
      </c>
      <c r="D6" s="165" t="s">
        <v>270</v>
      </c>
      <c r="E6" s="163" t="s">
        <v>269</v>
      </c>
      <c r="F6" s="164" t="s">
        <v>270</v>
      </c>
      <c r="G6" s="622"/>
      <c r="H6" s="163" t="s">
        <v>269</v>
      </c>
      <c r="I6" s="165" t="s">
        <v>270</v>
      </c>
      <c r="J6" s="163" t="s">
        <v>269</v>
      </c>
      <c r="K6" s="164" t="s">
        <v>270</v>
      </c>
      <c r="L6" s="622"/>
      <c r="M6" s="163" t="s">
        <v>269</v>
      </c>
      <c r="N6" s="165" t="s">
        <v>270</v>
      </c>
      <c r="O6" s="163" t="s">
        <v>269</v>
      </c>
      <c r="P6" s="164" t="s">
        <v>270</v>
      </c>
      <c r="Q6" s="622"/>
      <c r="R6" s="163" t="s">
        <v>269</v>
      </c>
      <c r="S6" s="165" t="s">
        <v>270</v>
      </c>
      <c r="T6" s="163" t="s">
        <v>269</v>
      </c>
      <c r="U6" s="164" t="s">
        <v>270</v>
      </c>
      <c r="V6" s="622"/>
      <c r="W6" s="163" t="s">
        <v>269</v>
      </c>
      <c r="X6" s="165" t="s">
        <v>270</v>
      </c>
      <c r="Y6" s="163" t="s">
        <v>269</v>
      </c>
      <c r="Z6" s="164" t="s">
        <v>270</v>
      </c>
    </row>
    <row r="7" ht="12.75">
      <c r="A7" s="294"/>
    </row>
    <row r="8" spans="1:26" ht="12.75">
      <c r="A8" s="293"/>
      <c r="B8" s="99"/>
      <c r="E8" s="6"/>
      <c r="F8" s="6"/>
      <c r="G8" s="99"/>
      <c r="H8" s="9"/>
      <c r="J8" s="6"/>
      <c r="K8" s="6"/>
      <c r="L8" s="99"/>
      <c r="M8" s="9"/>
      <c r="N8" s="86"/>
      <c r="O8" s="6"/>
      <c r="P8" s="6"/>
      <c r="Q8" s="99"/>
      <c r="R8" s="9"/>
      <c r="S8" s="86"/>
      <c r="T8" s="6"/>
      <c r="U8" s="6"/>
      <c r="V8" s="99"/>
      <c r="W8" s="9"/>
      <c r="X8" s="86"/>
      <c r="Y8" s="6"/>
      <c r="Z8" s="6"/>
    </row>
    <row r="9" spans="1:26" ht="12.75">
      <c r="A9" s="255"/>
      <c r="B9" s="293">
        <v>2010</v>
      </c>
      <c r="C9" s="5"/>
      <c r="D9" s="6"/>
      <c r="E9" s="6"/>
      <c r="F9" s="6"/>
      <c r="G9" s="293">
        <v>2011</v>
      </c>
      <c r="H9" s="489"/>
      <c r="I9" s="5"/>
      <c r="J9" s="234"/>
      <c r="K9" s="234"/>
      <c r="L9" s="293">
        <v>2012</v>
      </c>
      <c r="M9" s="489"/>
      <c r="N9" s="234"/>
      <c r="O9" s="5"/>
      <c r="P9" s="234"/>
      <c r="Q9" s="293">
        <v>2013</v>
      </c>
      <c r="R9" s="5"/>
      <c r="S9" s="234"/>
      <c r="T9" s="6"/>
      <c r="U9" s="6"/>
      <c r="V9" s="293">
        <v>2014</v>
      </c>
      <c r="W9" s="5"/>
      <c r="X9" s="234"/>
      <c r="Y9" s="6"/>
      <c r="Z9" s="6"/>
    </row>
    <row r="10" spans="1:26" ht="12.75">
      <c r="A10" s="294"/>
      <c r="B10" s="6"/>
      <c r="C10" s="6"/>
      <c r="D10" s="6"/>
      <c r="E10" s="6"/>
      <c r="F10" s="6"/>
      <c r="G10" s="6"/>
      <c r="H10" s="6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6"/>
      <c r="U10" s="6"/>
      <c r="V10" s="234"/>
      <c r="W10" s="234"/>
      <c r="X10" s="234"/>
      <c r="Y10" s="6"/>
      <c r="Z10" s="6"/>
    </row>
    <row r="11" spans="1:26" ht="12.75">
      <c r="A11" s="343" t="s">
        <v>55</v>
      </c>
      <c r="B11" s="9">
        <v>220369.3</v>
      </c>
      <c r="C11" s="60">
        <v>38069.1</v>
      </c>
      <c r="D11" s="60">
        <v>182300.2</v>
      </c>
      <c r="E11" s="9">
        <v>17.2</v>
      </c>
      <c r="F11" s="9">
        <v>82.8</v>
      </c>
      <c r="G11" s="9">
        <v>285989.1</v>
      </c>
      <c r="H11" s="9">
        <v>51662.3</v>
      </c>
      <c r="I11" s="9">
        <v>234326.8</v>
      </c>
      <c r="J11" s="9">
        <v>17.9</v>
      </c>
      <c r="K11" s="9">
        <v>82.1</v>
      </c>
      <c r="L11" s="9">
        <v>310471.3</v>
      </c>
      <c r="M11" s="9">
        <v>59374</v>
      </c>
      <c r="N11" s="9">
        <v>251097.3</v>
      </c>
      <c r="O11" s="9">
        <v>19.1</v>
      </c>
      <c r="P11" s="9">
        <v>80.9</v>
      </c>
      <c r="Q11" s="9">
        <v>355294.8</v>
      </c>
      <c r="R11" s="9">
        <v>62464.7</v>
      </c>
      <c r="S11" s="9">
        <v>292830.1</v>
      </c>
      <c r="T11" s="9">
        <v>17.7</v>
      </c>
      <c r="U11" s="9">
        <v>82.3</v>
      </c>
      <c r="V11" s="9">
        <v>400694</v>
      </c>
      <c r="W11" s="9">
        <f>SUM(W13:W39)</f>
        <v>70494.1</v>
      </c>
      <c r="X11" s="9">
        <f>SUM(X13:X39)</f>
        <v>330199.9</v>
      </c>
      <c r="Y11" s="51">
        <f>SUM(Y13:Y39)</f>
        <v>17.9</v>
      </c>
      <c r="Z11" s="51">
        <f>SUM(Z13:Z39)</f>
        <v>82.1</v>
      </c>
    </row>
    <row r="12" spans="2:26" ht="12.75">
      <c r="B12" s="6"/>
      <c r="C12" s="6"/>
      <c r="D12" s="33"/>
      <c r="E12" s="5"/>
      <c r="F12" s="5"/>
      <c r="G12" s="6"/>
      <c r="H12" s="6"/>
      <c r="I12" s="33"/>
      <c r="J12" s="5"/>
      <c r="K12" s="5"/>
      <c r="L12" s="6"/>
      <c r="M12" s="6"/>
      <c r="N12" s="33"/>
      <c r="O12" s="5"/>
      <c r="P12" s="5"/>
      <c r="Q12" s="6"/>
      <c r="R12" s="6"/>
      <c r="S12" s="33"/>
      <c r="T12" s="5"/>
      <c r="U12" s="5"/>
      <c r="V12" s="6"/>
      <c r="W12" s="6"/>
      <c r="X12" s="33"/>
      <c r="Y12" s="5"/>
      <c r="Z12" s="5"/>
    </row>
    <row r="13" spans="1:26" ht="12.75">
      <c r="A13" s="519" t="s">
        <v>185</v>
      </c>
      <c r="B13" s="6">
        <v>38450.6</v>
      </c>
      <c r="C13" s="6">
        <v>445</v>
      </c>
      <c r="D13" s="33">
        <v>38005.6</v>
      </c>
      <c r="E13" s="24">
        <v>0.2</v>
      </c>
      <c r="F13" s="24">
        <v>17.3</v>
      </c>
      <c r="G13" s="6">
        <v>47375</v>
      </c>
      <c r="H13" s="6">
        <v>544.2</v>
      </c>
      <c r="I13" s="33">
        <v>46830.8</v>
      </c>
      <c r="J13" s="24">
        <v>0.2</v>
      </c>
      <c r="K13" s="24">
        <v>16.4</v>
      </c>
      <c r="L13" s="6">
        <v>51706.5</v>
      </c>
      <c r="M13" s="6">
        <v>550.1</v>
      </c>
      <c r="N13" s="33">
        <v>51156.4</v>
      </c>
      <c r="O13" s="24">
        <v>0.2</v>
      </c>
      <c r="P13" s="24">
        <v>16.4</v>
      </c>
      <c r="Q13" s="6">
        <v>52007.6</v>
      </c>
      <c r="R13" s="6">
        <v>564.9</v>
      </c>
      <c r="S13" s="33">
        <v>51442.7</v>
      </c>
      <c r="T13" s="5">
        <v>0.2</v>
      </c>
      <c r="U13" s="5">
        <v>14.4</v>
      </c>
      <c r="V13" s="6">
        <f>W13+X13</f>
        <v>58976.8</v>
      </c>
      <c r="W13" s="6">
        <v>1128.5</v>
      </c>
      <c r="X13" s="33">
        <v>57848.3</v>
      </c>
      <c r="Y13" s="24">
        <v>0.3</v>
      </c>
      <c r="Z13" s="24">
        <v>14.4</v>
      </c>
    </row>
    <row r="14" spans="1:26" ht="12.75">
      <c r="A14" s="519" t="s">
        <v>186</v>
      </c>
      <c r="B14" s="6">
        <v>1384</v>
      </c>
      <c r="C14" s="6">
        <v>7.9</v>
      </c>
      <c r="D14" s="33">
        <v>1376.1</v>
      </c>
      <c r="E14" s="24">
        <v>0</v>
      </c>
      <c r="F14" s="24">
        <v>0.6</v>
      </c>
      <c r="G14" s="6">
        <v>2168.8</v>
      </c>
      <c r="H14" s="6">
        <v>19.4</v>
      </c>
      <c r="I14" s="33">
        <v>2149.4</v>
      </c>
      <c r="J14" s="24">
        <v>0</v>
      </c>
      <c r="K14" s="24">
        <v>0.8</v>
      </c>
      <c r="L14" s="6">
        <v>2724.5</v>
      </c>
      <c r="M14" s="6">
        <v>16.4</v>
      </c>
      <c r="N14" s="33">
        <v>2708.1</v>
      </c>
      <c r="O14" s="24">
        <v>0</v>
      </c>
      <c r="P14" s="24">
        <v>0.9</v>
      </c>
      <c r="Q14" s="6">
        <v>2546.2</v>
      </c>
      <c r="R14" s="6">
        <v>29</v>
      </c>
      <c r="S14" s="33">
        <v>2517.2</v>
      </c>
      <c r="T14" s="24">
        <v>0</v>
      </c>
      <c r="U14" s="24">
        <v>0.7</v>
      </c>
      <c r="V14" s="486">
        <f aca="true" t="shared" si="0" ref="V14:V19">W14+X14</f>
        <v>2616.6</v>
      </c>
      <c r="W14" s="486">
        <v>44.1</v>
      </c>
      <c r="X14" s="487">
        <v>2572.5</v>
      </c>
      <c r="Y14" s="24">
        <v>0</v>
      </c>
      <c r="Z14" s="24">
        <v>0.6</v>
      </c>
    </row>
    <row r="15" spans="1:26" ht="12.75">
      <c r="A15" s="519" t="s">
        <v>187</v>
      </c>
      <c r="B15" s="6">
        <v>37154.9</v>
      </c>
      <c r="C15" s="6">
        <v>317.6</v>
      </c>
      <c r="D15" s="33">
        <v>36837.3</v>
      </c>
      <c r="E15" s="24">
        <v>0.1</v>
      </c>
      <c r="F15" s="24">
        <v>16.8</v>
      </c>
      <c r="G15" s="6">
        <v>52245.2</v>
      </c>
      <c r="H15" s="6">
        <v>241</v>
      </c>
      <c r="I15" s="33">
        <v>52004.2</v>
      </c>
      <c r="J15" s="24">
        <v>0.1</v>
      </c>
      <c r="K15" s="24">
        <v>18.2</v>
      </c>
      <c r="L15" s="6">
        <v>37479.3</v>
      </c>
      <c r="M15" s="6">
        <v>294.7</v>
      </c>
      <c r="N15" s="33">
        <v>37184.6</v>
      </c>
      <c r="O15" s="32">
        <v>0.1</v>
      </c>
      <c r="P15" s="32">
        <v>12</v>
      </c>
      <c r="Q15" s="6">
        <v>56023.2</v>
      </c>
      <c r="R15" s="6">
        <v>258.5</v>
      </c>
      <c r="S15" s="33">
        <v>55764.7</v>
      </c>
      <c r="T15" s="24">
        <v>0.1</v>
      </c>
      <c r="U15" s="5">
        <v>15.7</v>
      </c>
      <c r="V15" s="486">
        <f t="shared" si="0"/>
        <v>54799.7</v>
      </c>
      <c r="W15" s="486">
        <v>150.6</v>
      </c>
      <c r="X15" s="487">
        <v>54649.1</v>
      </c>
      <c r="Y15" s="24">
        <v>0.1</v>
      </c>
      <c r="Z15" s="24">
        <v>13.6</v>
      </c>
    </row>
    <row r="16" spans="1:26" ht="12.75">
      <c r="A16" s="519" t="s">
        <v>188</v>
      </c>
      <c r="B16" s="6"/>
      <c r="C16" s="6"/>
      <c r="D16" s="33"/>
      <c r="E16" s="24"/>
      <c r="F16" s="24"/>
      <c r="G16" s="6"/>
      <c r="H16" s="6"/>
      <c r="I16" s="33"/>
      <c r="J16" s="24"/>
      <c r="K16" s="24"/>
      <c r="L16" s="6"/>
      <c r="M16" s="6"/>
      <c r="N16" s="33"/>
      <c r="O16" s="32"/>
      <c r="P16" s="32"/>
      <c r="Q16" s="6"/>
      <c r="R16" s="6"/>
      <c r="S16" s="33"/>
      <c r="T16" s="5"/>
      <c r="U16" s="24"/>
      <c r="V16" s="6"/>
      <c r="W16" s="6"/>
      <c r="X16" s="33"/>
      <c r="Y16" s="24"/>
      <c r="Z16" s="24"/>
    </row>
    <row r="17" spans="1:26" ht="12.75">
      <c r="A17" s="519" t="s">
        <v>233</v>
      </c>
      <c r="B17" s="6">
        <v>6461.9</v>
      </c>
      <c r="C17" s="6">
        <v>0</v>
      </c>
      <c r="D17" s="6">
        <v>6461.9</v>
      </c>
      <c r="E17" s="24">
        <v>0</v>
      </c>
      <c r="F17" s="24">
        <v>2.9</v>
      </c>
      <c r="G17" s="6">
        <v>9196.7</v>
      </c>
      <c r="H17" s="6">
        <v>15.3</v>
      </c>
      <c r="I17" s="6">
        <v>9181.4</v>
      </c>
      <c r="J17" s="24">
        <v>0</v>
      </c>
      <c r="K17" s="24">
        <v>3.2</v>
      </c>
      <c r="L17" s="6">
        <v>7962</v>
      </c>
      <c r="M17" s="6">
        <v>0</v>
      </c>
      <c r="N17" s="6">
        <v>7962</v>
      </c>
      <c r="O17" s="32">
        <v>0</v>
      </c>
      <c r="P17" s="32">
        <v>2.6</v>
      </c>
      <c r="Q17" s="6">
        <v>6239.3</v>
      </c>
      <c r="R17" s="6">
        <v>0</v>
      </c>
      <c r="S17" s="6">
        <v>6239.3</v>
      </c>
      <c r="T17" s="24">
        <v>0</v>
      </c>
      <c r="U17" s="5">
        <v>1.8</v>
      </c>
      <c r="V17" s="6">
        <f t="shared" si="0"/>
        <v>7485.3</v>
      </c>
      <c r="W17" s="6">
        <v>2.4</v>
      </c>
      <c r="X17" s="6">
        <v>7482.9</v>
      </c>
      <c r="Y17" s="24">
        <v>0</v>
      </c>
      <c r="Z17" s="24">
        <v>1.9</v>
      </c>
    </row>
    <row r="18" spans="1:26" ht="12.75">
      <c r="A18" s="519" t="s">
        <v>190</v>
      </c>
      <c r="B18" s="6"/>
      <c r="C18" s="6"/>
      <c r="D18" s="33"/>
      <c r="E18" s="24"/>
      <c r="F18" s="24"/>
      <c r="G18" s="6"/>
      <c r="H18" s="6"/>
      <c r="I18" s="33"/>
      <c r="J18" s="24"/>
      <c r="K18" s="24"/>
      <c r="L18" s="6"/>
      <c r="M18" s="6"/>
      <c r="N18" s="33"/>
      <c r="O18" s="32"/>
      <c r="P18" s="32"/>
      <c r="Q18" s="6"/>
      <c r="R18" s="6"/>
      <c r="S18" s="33"/>
      <c r="T18" s="5"/>
      <c r="U18" s="5"/>
      <c r="V18" s="6"/>
      <c r="W18" s="6"/>
      <c r="X18" s="33"/>
      <c r="Y18" s="24"/>
      <c r="Z18" s="24"/>
    </row>
    <row r="19" spans="1:26" ht="12.75">
      <c r="A19" s="519" t="s">
        <v>234</v>
      </c>
      <c r="B19" s="6">
        <v>710.7</v>
      </c>
      <c r="C19" s="33">
        <v>596.3</v>
      </c>
      <c r="D19" s="33">
        <v>114.4</v>
      </c>
      <c r="E19" s="24">
        <v>0.3</v>
      </c>
      <c r="F19" s="24">
        <v>0</v>
      </c>
      <c r="G19" s="6">
        <v>812.4</v>
      </c>
      <c r="H19" s="33">
        <v>701.3</v>
      </c>
      <c r="I19" s="33">
        <v>111.1</v>
      </c>
      <c r="J19" s="24">
        <v>0.2</v>
      </c>
      <c r="K19" s="24">
        <v>0</v>
      </c>
      <c r="L19" s="6">
        <v>769.9</v>
      </c>
      <c r="M19" s="33">
        <v>653.1</v>
      </c>
      <c r="N19" s="33">
        <v>116.8</v>
      </c>
      <c r="O19" s="32">
        <v>0.2</v>
      </c>
      <c r="P19" s="32">
        <v>0</v>
      </c>
      <c r="Q19" s="6">
        <v>992.8</v>
      </c>
      <c r="R19" s="33">
        <v>871.4</v>
      </c>
      <c r="S19" s="33">
        <v>121.4</v>
      </c>
      <c r="T19" s="5">
        <v>0.3</v>
      </c>
      <c r="U19" s="24">
        <v>0</v>
      </c>
      <c r="V19" s="6">
        <f t="shared" si="0"/>
        <v>1036.8</v>
      </c>
      <c r="W19" s="33">
        <v>921.5</v>
      </c>
      <c r="X19" s="33">
        <v>115.3</v>
      </c>
      <c r="Y19" s="24">
        <v>0.3</v>
      </c>
      <c r="Z19" s="24">
        <v>0</v>
      </c>
    </row>
    <row r="20" spans="1:26" ht="12.75">
      <c r="A20" s="519" t="s">
        <v>192</v>
      </c>
      <c r="B20" s="6">
        <v>12169.1</v>
      </c>
      <c r="C20" s="6">
        <v>3042.6</v>
      </c>
      <c r="D20" s="6">
        <v>9126.5</v>
      </c>
      <c r="E20" s="24">
        <v>1.4</v>
      </c>
      <c r="F20" s="24">
        <v>4.1</v>
      </c>
      <c r="G20" s="6">
        <v>14078.3</v>
      </c>
      <c r="H20" s="6">
        <v>5297.5</v>
      </c>
      <c r="I20" s="6">
        <v>8780.8</v>
      </c>
      <c r="J20" s="24">
        <v>1.8</v>
      </c>
      <c r="K20" s="24">
        <v>3.1</v>
      </c>
      <c r="L20" s="6">
        <v>20166.3</v>
      </c>
      <c r="M20" s="6">
        <v>5259.6</v>
      </c>
      <c r="N20" s="6">
        <v>14906.7</v>
      </c>
      <c r="O20" s="32">
        <v>1.7</v>
      </c>
      <c r="P20" s="32">
        <v>4.8</v>
      </c>
      <c r="Q20" s="6">
        <v>22466.5</v>
      </c>
      <c r="R20" s="6">
        <v>4136.9</v>
      </c>
      <c r="S20" s="6">
        <v>18329.6</v>
      </c>
      <c r="T20" s="5">
        <v>1.2</v>
      </c>
      <c r="U20" s="5">
        <v>5.1</v>
      </c>
      <c r="V20" s="6">
        <f>W20+X20</f>
        <v>29780.3</v>
      </c>
      <c r="W20" s="6">
        <v>5991.9</v>
      </c>
      <c r="X20" s="6">
        <v>23788.4</v>
      </c>
      <c r="Y20" s="5">
        <v>1.5</v>
      </c>
      <c r="Z20" s="5">
        <v>5.9</v>
      </c>
    </row>
    <row r="21" spans="1:26" ht="12.75">
      <c r="A21" s="519" t="s">
        <v>193</v>
      </c>
      <c r="B21" s="6"/>
      <c r="C21" s="6"/>
      <c r="D21" s="6"/>
      <c r="E21" s="24"/>
      <c r="F21" s="24"/>
      <c r="G21" s="6"/>
      <c r="H21" s="6"/>
      <c r="I21" s="6"/>
      <c r="J21" s="24"/>
      <c r="K21" s="24"/>
      <c r="L21" s="6"/>
      <c r="M21" s="6"/>
      <c r="N21" s="6"/>
      <c r="O21" s="32"/>
      <c r="P21" s="32"/>
      <c r="Q21" s="6"/>
      <c r="R21" s="6"/>
      <c r="S21" s="6"/>
      <c r="T21" s="24"/>
      <c r="U21" s="5"/>
      <c r="V21" s="6"/>
      <c r="W21" s="6"/>
      <c r="X21" s="6"/>
      <c r="Y21" s="24"/>
      <c r="Z21" s="5"/>
    </row>
    <row r="22" spans="1:26" ht="12.75">
      <c r="A22" s="519" t="s">
        <v>235</v>
      </c>
      <c r="B22" s="6">
        <v>35086.4</v>
      </c>
      <c r="C22" s="6">
        <v>73.3</v>
      </c>
      <c r="D22" s="6">
        <v>35013.1</v>
      </c>
      <c r="E22" s="24">
        <v>0</v>
      </c>
      <c r="F22" s="24">
        <v>15.9</v>
      </c>
      <c r="G22" s="6">
        <v>43252</v>
      </c>
      <c r="H22" s="6">
        <v>36.7</v>
      </c>
      <c r="I22" s="6">
        <v>43215.3</v>
      </c>
      <c r="J22" s="24">
        <v>0</v>
      </c>
      <c r="K22" s="24">
        <v>15.1</v>
      </c>
      <c r="L22" s="6">
        <v>49393.6</v>
      </c>
      <c r="M22" s="6">
        <v>0</v>
      </c>
      <c r="N22" s="6">
        <v>49393.6</v>
      </c>
      <c r="O22" s="32">
        <v>0</v>
      </c>
      <c r="P22" s="32">
        <v>15.9</v>
      </c>
      <c r="Q22" s="6">
        <v>58675.2</v>
      </c>
      <c r="R22" s="6">
        <v>38.8</v>
      </c>
      <c r="S22" s="6">
        <v>58636.4</v>
      </c>
      <c r="T22" s="24">
        <v>0</v>
      </c>
      <c r="U22" s="5">
        <v>16.5</v>
      </c>
      <c r="V22" s="6">
        <f>W22+X22</f>
        <v>71183.1</v>
      </c>
      <c r="W22" s="6">
        <v>38.5</v>
      </c>
      <c r="X22" s="6">
        <v>71144.6</v>
      </c>
      <c r="Y22" s="24">
        <v>0</v>
      </c>
      <c r="Z22" s="24">
        <v>17.8</v>
      </c>
    </row>
    <row r="23" spans="1:26" ht="12.75">
      <c r="A23" s="519" t="s">
        <v>195</v>
      </c>
      <c r="B23" s="6">
        <v>10734.2</v>
      </c>
      <c r="C23" s="6">
        <v>2255.8</v>
      </c>
      <c r="D23" s="6">
        <v>8478.4</v>
      </c>
      <c r="E23" s="24">
        <v>1</v>
      </c>
      <c r="F23" s="24">
        <v>3.9</v>
      </c>
      <c r="G23" s="6">
        <v>13101</v>
      </c>
      <c r="H23" s="6">
        <v>2578.3</v>
      </c>
      <c r="I23" s="6">
        <v>10522.7</v>
      </c>
      <c r="J23" s="24">
        <v>0.9</v>
      </c>
      <c r="K23" s="24">
        <v>3.7</v>
      </c>
      <c r="L23" s="6">
        <v>14651.4</v>
      </c>
      <c r="M23" s="6">
        <v>2782.4</v>
      </c>
      <c r="N23" s="6">
        <v>11869</v>
      </c>
      <c r="O23" s="32">
        <v>0.9</v>
      </c>
      <c r="P23" s="32">
        <v>3.8</v>
      </c>
      <c r="Q23" s="6">
        <v>13916.8</v>
      </c>
      <c r="R23" s="6">
        <v>3121.5</v>
      </c>
      <c r="S23" s="6">
        <v>10795.3</v>
      </c>
      <c r="T23" s="5">
        <v>0.9</v>
      </c>
      <c r="U23" s="24">
        <v>3</v>
      </c>
      <c r="V23" s="6">
        <v>14962.3</v>
      </c>
      <c r="W23" s="6">
        <v>3660.8</v>
      </c>
      <c r="X23" s="6">
        <v>11301.5</v>
      </c>
      <c r="Y23" s="5">
        <v>0.9</v>
      </c>
      <c r="Z23" s="24">
        <v>2.8</v>
      </c>
    </row>
    <row r="24" spans="1:26" ht="12.75">
      <c r="A24" s="519" t="s">
        <v>196</v>
      </c>
      <c r="B24" s="6">
        <v>2762</v>
      </c>
      <c r="C24" s="6">
        <v>36.9</v>
      </c>
      <c r="D24" s="6">
        <v>2725.1</v>
      </c>
      <c r="E24" s="24">
        <v>0</v>
      </c>
      <c r="F24" s="24">
        <v>1.3</v>
      </c>
      <c r="G24" s="6">
        <v>4163.1</v>
      </c>
      <c r="H24" s="6">
        <v>38.5</v>
      </c>
      <c r="I24" s="6">
        <v>4124.6</v>
      </c>
      <c r="J24" s="24">
        <v>0</v>
      </c>
      <c r="K24" s="24">
        <v>1.4</v>
      </c>
      <c r="L24" s="6">
        <v>4284</v>
      </c>
      <c r="M24" s="6">
        <v>41.6</v>
      </c>
      <c r="N24" s="6">
        <v>4242.4</v>
      </c>
      <c r="O24" s="32">
        <v>0</v>
      </c>
      <c r="P24" s="32">
        <v>1.4</v>
      </c>
      <c r="Q24" s="6">
        <v>5659.8</v>
      </c>
      <c r="R24" s="6">
        <v>67.8</v>
      </c>
      <c r="S24" s="6">
        <v>5592</v>
      </c>
      <c r="T24" s="24">
        <v>0</v>
      </c>
      <c r="U24" s="5">
        <v>1.6</v>
      </c>
      <c r="V24" s="6">
        <f>W24+X24</f>
        <v>7248</v>
      </c>
      <c r="W24" s="6">
        <v>52</v>
      </c>
      <c r="X24" s="6">
        <v>7196</v>
      </c>
      <c r="Y24" s="24">
        <f>W24/V11*100</f>
        <v>0</v>
      </c>
      <c r="Z24" s="24">
        <f>X24/V11*100</f>
        <v>1.8</v>
      </c>
    </row>
    <row r="25" spans="1:26" ht="12.75">
      <c r="A25" s="519" t="s">
        <v>197</v>
      </c>
      <c r="B25" s="6">
        <v>9259.2</v>
      </c>
      <c r="C25" s="6">
        <v>569.6</v>
      </c>
      <c r="D25" s="6">
        <v>8689.6</v>
      </c>
      <c r="E25" s="24">
        <v>0.3</v>
      </c>
      <c r="F25" s="24">
        <v>3.9</v>
      </c>
      <c r="G25" s="6">
        <v>11133.8</v>
      </c>
      <c r="H25" s="6">
        <v>430.5</v>
      </c>
      <c r="I25" s="6">
        <v>10703.3</v>
      </c>
      <c r="J25" s="24">
        <v>0.2</v>
      </c>
      <c r="K25" s="24">
        <v>3.7</v>
      </c>
      <c r="L25" s="6">
        <v>14956.3</v>
      </c>
      <c r="M25" s="6">
        <v>694.5</v>
      </c>
      <c r="N25" s="6">
        <v>14261.8</v>
      </c>
      <c r="O25" s="32">
        <v>0.2</v>
      </c>
      <c r="P25" s="32">
        <v>4.6</v>
      </c>
      <c r="Q25" s="6">
        <v>15740.5</v>
      </c>
      <c r="R25" s="6">
        <v>755.8</v>
      </c>
      <c r="S25" s="6">
        <v>14984.7</v>
      </c>
      <c r="T25" s="5">
        <v>0.2</v>
      </c>
      <c r="U25" s="5">
        <v>4.2</v>
      </c>
      <c r="V25" s="6">
        <v>17157.6</v>
      </c>
      <c r="W25" s="6">
        <v>814.6</v>
      </c>
      <c r="X25" s="6">
        <v>16343</v>
      </c>
      <c r="Y25" s="5">
        <v>0.2</v>
      </c>
      <c r="Z25" s="5">
        <v>4.1</v>
      </c>
    </row>
    <row r="26" spans="1:26" ht="12.75">
      <c r="A26" s="519" t="s">
        <v>198</v>
      </c>
      <c r="B26" s="6">
        <v>8573.9</v>
      </c>
      <c r="C26" s="6">
        <v>614.2</v>
      </c>
      <c r="D26" s="6">
        <v>7959.7</v>
      </c>
      <c r="E26" s="24">
        <v>0.3</v>
      </c>
      <c r="F26" s="24">
        <v>3.6</v>
      </c>
      <c r="G26" s="6">
        <v>9956</v>
      </c>
      <c r="H26" s="6">
        <v>875.4</v>
      </c>
      <c r="I26" s="6">
        <v>9080.6</v>
      </c>
      <c r="J26" s="24">
        <v>0.3</v>
      </c>
      <c r="K26" s="24">
        <v>3.2</v>
      </c>
      <c r="L26" s="6">
        <v>11365.6</v>
      </c>
      <c r="M26" s="6">
        <v>925.7</v>
      </c>
      <c r="N26" s="6">
        <v>10439.9</v>
      </c>
      <c r="O26" s="32">
        <v>0.3</v>
      </c>
      <c r="P26" s="32">
        <v>3.4</v>
      </c>
      <c r="Q26" s="6">
        <v>13422.1</v>
      </c>
      <c r="R26" s="6">
        <v>1004.5</v>
      </c>
      <c r="S26" s="6">
        <v>12417.6</v>
      </c>
      <c r="T26" s="5">
        <v>0.3</v>
      </c>
      <c r="U26" s="5">
        <v>3.5</v>
      </c>
      <c r="V26" s="6">
        <v>15593</v>
      </c>
      <c r="W26" s="6">
        <v>1183.3</v>
      </c>
      <c r="X26" s="6">
        <v>14409.7</v>
      </c>
      <c r="Y26" s="5">
        <v>0.3</v>
      </c>
      <c r="Z26" s="5">
        <v>3.6</v>
      </c>
    </row>
    <row r="27" spans="1:26" ht="12.75">
      <c r="A27" s="519" t="s">
        <v>199</v>
      </c>
      <c r="B27" s="6">
        <v>6009.3</v>
      </c>
      <c r="C27" s="6">
        <v>324.3</v>
      </c>
      <c r="D27" s="15">
        <v>5685</v>
      </c>
      <c r="E27" s="24">
        <v>0.1</v>
      </c>
      <c r="F27" s="49">
        <v>2.6</v>
      </c>
      <c r="G27" s="6">
        <v>6225.8</v>
      </c>
      <c r="H27" s="6">
        <v>377</v>
      </c>
      <c r="I27" s="15">
        <v>5848.8</v>
      </c>
      <c r="J27" s="24">
        <v>0.1</v>
      </c>
      <c r="K27" s="49">
        <v>2.1</v>
      </c>
      <c r="L27" s="6">
        <v>7262.5</v>
      </c>
      <c r="M27" s="6">
        <v>472.6</v>
      </c>
      <c r="N27" s="15">
        <v>6789.9</v>
      </c>
      <c r="O27" s="32">
        <v>0.1</v>
      </c>
      <c r="P27" s="446">
        <v>2.2</v>
      </c>
      <c r="Q27" s="6">
        <v>8318.2</v>
      </c>
      <c r="R27" s="6">
        <v>572.6</v>
      </c>
      <c r="S27" s="15">
        <v>7745.6</v>
      </c>
      <c r="T27" s="5">
        <v>0.1</v>
      </c>
      <c r="U27" s="5">
        <v>2.2</v>
      </c>
      <c r="V27" s="6">
        <v>9863</v>
      </c>
      <c r="W27" s="6">
        <v>701</v>
      </c>
      <c r="X27" s="15">
        <v>9162</v>
      </c>
      <c r="Y27" s="5">
        <v>0.2</v>
      </c>
      <c r="Z27" s="5">
        <v>2.3</v>
      </c>
    </row>
    <row r="28" spans="1:26" ht="12.75">
      <c r="A28" s="519" t="s">
        <v>200</v>
      </c>
      <c r="B28" s="6">
        <v>3486.3</v>
      </c>
      <c r="C28" s="6">
        <v>1442.8</v>
      </c>
      <c r="D28" s="6">
        <v>2043.5</v>
      </c>
      <c r="E28" s="24">
        <v>0.7</v>
      </c>
      <c r="F28" s="24">
        <v>0.9</v>
      </c>
      <c r="G28" s="6">
        <v>5148</v>
      </c>
      <c r="H28" s="6">
        <v>1985.5</v>
      </c>
      <c r="I28" s="6">
        <v>3162.5</v>
      </c>
      <c r="J28" s="24">
        <v>0.7</v>
      </c>
      <c r="K28" s="24">
        <v>1.1</v>
      </c>
      <c r="L28" s="6">
        <v>5194.3</v>
      </c>
      <c r="M28" s="6">
        <v>1973.6</v>
      </c>
      <c r="N28" s="6">
        <v>3220.7</v>
      </c>
      <c r="O28" s="32">
        <v>0.7</v>
      </c>
      <c r="P28" s="32">
        <v>1</v>
      </c>
      <c r="Q28" s="6">
        <v>5203.7</v>
      </c>
      <c r="R28" s="6">
        <v>2080.3</v>
      </c>
      <c r="S28" s="6">
        <v>3123.4</v>
      </c>
      <c r="T28" s="5">
        <v>0.6</v>
      </c>
      <c r="U28" s="5">
        <v>0.9</v>
      </c>
      <c r="V28" s="6">
        <v>6746</v>
      </c>
      <c r="W28" s="6">
        <v>2649.5</v>
      </c>
      <c r="X28" s="6">
        <v>4096.5</v>
      </c>
      <c r="Y28" s="5">
        <v>0.7</v>
      </c>
      <c r="Z28" s="24">
        <v>1</v>
      </c>
    </row>
    <row r="29" spans="1:26" ht="12.75">
      <c r="A29" s="519" t="s">
        <v>201</v>
      </c>
      <c r="B29" s="6">
        <v>874.6</v>
      </c>
      <c r="C29" s="24">
        <v>172.5</v>
      </c>
      <c r="D29" s="24">
        <v>702.1</v>
      </c>
      <c r="E29" s="24">
        <v>0.1</v>
      </c>
      <c r="F29" s="24">
        <v>0.3</v>
      </c>
      <c r="G29" s="6">
        <v>1021.7</v>
      </c>
      <c r="H29" s="6">
        <v>222.8</v>
      </c>
      <c r="I29" s="6">
        <v>798.9</v>
      </c>
      <c r="J29" s="24">
        <v>0.1</v>
      </c>
      <c r="K29" s="24">
        <v>0.3</v>
      </c>
      <c r="L29" s="6">
        <v>1235.2</v>
      </c>
      <c r="M29" s="6">
        <v>275.8</v>
      </c>
      <c r="N29" s="6">
        <v>959.4</v>
      </c>
      <c r="O29" s="32">
        <v>0.1</v>
      </c>
      <c r="P29" s="32">
        <v>0.3</v>
      </c>
      <c r="Q29" s="6">
        <v>1591.5</v>
      </c>
      <c r="R29" s="6">
        <v>263</v>
      </c>
      <c r="S29" s="6">
        <v>1328.5</v>
      </c>
      <c r="T29" s="24">
        <v>0.1</v>
      </c>
      <c r="U29" s="24">
        <v>0.4</v>
      </c>
      <c r="V29" s="6">
        <v>1945.2</v>
      </c>
      <c r="W29" s="6">
        <v>375.1</v>
      </c>
      <c r="X29" s="6">
        <v>1570.1</v>
      </c>
      <c r="Y29" s="24">
        <v>0.1</v>
      </c>
      <c r="Z29" s="24">
        <v>0.4</v>
      </c>
    </row>
    <row r="30" spans="1:26" ht="12.75">
      <c r="A30" s="519" t="s">
        <v>202</v>
      </c>
      <c r="B30" s="6"/>
      <c r="C30" s="6"/>
      <c r="D30" s="6"/>
      <c r="E30" s="24"/>
      <c r="F30" s="24"/>
      <c r="G30" s="6"/>
      <c r="H30" s="6"/>
      <c r="I30" s="6"/>
      <c r="J30" s="24"/>
      <c r="K30" s="24"/>
      <c r="L30" s="6"/>
      <c r="M30" s="6"/>
      <c r="N30" s="6"/>
      <c r="O30" s="32"/>
      <c r="P30" s="32"/>
      <c r="Q30" s="6"/>
      <c r="R30" s="6"/>
      <c r="S30" s="6"/>
      <c r="T30" s="5"/>
      <c r="U30" s="5"/>
      <c r="V30" s="6"/>
      <c r="W30" s="6"/>
      <c r="X30" s="6"/>
      <c r="Y30" s="5"/>
      <c r="Z30" s="5"/>
    </row>
    <row r="31" spans="1:26" ht="12.75">
      <c r="A31" s="519" t="s">
        <v>236</v>
      </c>
      <c r="B31" s="6">
        <v>12363.4</v>
      </c>
      <c r="C31" s="6">
        <v>12363.4</v>
      </c>
      <c r="D31" s="6">
        <v>0</v>
      </c>
      <c r="E31" s="24">
        <v>5.6</v>
      </c>
      <c r="F31" s="24">
        <v>0</v>
      </c>
      <c r="G31" s="6">
        <v>14455.4</v>
      </c>
      <c r="H31" s="6">
        <v>14455.4</v>
      </c>
      <c r="I31" s="6">
        <v>0</v>
      </c>
      <c r="J31" s="24">
        <v>5.1</v>
      </c>
      <c r="K31" s="24">
        <v>0</v>
      </c>
      <c r="L31" s="6">
        <v>15875.4</v>
      </c>
      <c r="M31" s="6">
        <v>15875.4</v>
      </c>
      <c r="N31" s="6">
        <v>0</v>
      </c>
      <c r="O31" s="32">
        <v>5.1</v>
      </c>
      <c r="P31" s="32">
        <v>0</v>
      </c>
      <c r="Q31" s="6">
        <v>17761.2</v>
      </c>
      <c r="R31" s="6">
        <v>17761.2</v>
      </c>
      <c r="S31" s="6">
        <v>0</v>
      </c>
      <c r="T31" s="24">
        <v>5</v>
      </c>
      <c r="U31" s="24">
        <v>0</v>
      </c>
      <c r="V31" s="6">
        <v>21053.7</v>
      </c>
      <c r="W31" s="6">
        <v>21053.7</v>
      </c>
      <c r="X31" s="6">
        <v>0</v>
      </c>
      <c r="Y31" s="24">
        <v>5.3</v>
      </c>
      <c r="Z31" s="24">
        <v>0</v>
      </c>
    </row>
    <row r="32" spans="1:26" ht="12.75">
      <c r="A32" s="519" t="s">
        <v>204</v>
      </c>
      <c r="B32" s="6">
        <v>9654.1</v>
      </c>
      <c r="C32" s="6">
        <v>8669.6</v>
      </c>
      <c r="D32" s="6">
        <v>984.5</v>
      </c>
      <c r="E32" s="24">
        <v>3.9</v>
      </c>
      <c r="F32" s="24">
        <v>0.5</v>
      </c>
      <c r="G32" s="6">
        <v>15280.8</v>
      </c>
      <c r="H32" s="6">
        <v>14135.9</v>
      </c>
      <c r="I32" s="6">
        <v>1144.9</v>
      </c>
      <c r="J32" s="24">
        <v>4.9</v>
      </c>
      <c r="K32" s="24">
        <v>0.4</v>
      </c>
      <c r="L32" s="6">
        <v>18589.7</v>
      </c>
      <c r="M32" s="6">
        <v>17189.9</v>
      </c>
      <c r="N32" s="6">
        <v>1399.8</v>
      </c>
      <c r="O32" s="32">
        <v>5.5</v>
      </c>
      <c r="P32" s="32">
        <v>0.5</v>
      </c>
      <c r="Q32" s="6">
        <v>18868.6</v>
      </c>
      <c r="R32" s="6">
        <v>17346.3</v>
      </c>
      <c r="S32" s="6">
        <v>1522.3</v>
      </c>
      <c r="T32" s="24">
        <v>4.9</v>
      </c>
      <c r="U32" s="24">
        <v>0.4</v>
      </c>
      <c r="V32" s="6">
        <v>19729.2</v>
      </c>
      <c r="W32" s="6">
        <v>18005.2</v>
      </c>
      <c r="X32" s="6">
        <v>1724</v>
      </c>
      <c r="Y32" s="24">
        <v>4.5</v>
      </c>
      <c r="Z32" s="24">
        <v>0.4</v>
      </c>
    </row>
    <row r="33" ht="12.75">
      <c r="A33" s="519" t="s">
        <v>527</v>
      </c>
    </row>
    <row r="34" spans="1:26" ht="12.75">
      <c r="A34" s="519" t="s">
        <v>528</v>
      </c>
      <c r="B34" s="6">
        <v>5588.3</v>
      </c>
      <c r="C34" s="6">
        <v>5092.7</v>
      </c>
      <c r="D34" s="6">
        <v>495.6</v>
      </c>
      <c r="E34" s="24">
        <v>2.3</v>
      </c>
      <c r="F34" s="24">
        <v>0.2</v>
      </c>
      <c r="G34" s="6">
        <v>8308.2</v>
      </c>
      <c r="H34" s="6">
        <v>7790.9</v>
      </c>
      <c r="I34" s="6">
        <v>517.3</v>
      </c>
      <c r="J34" s="24">
        <v>2.7</v>
      </c>
      <c r="K34" s="24">
        <v>0.2</v>
      </c>
      <c r="L34" s="6">
        <v>10542.9</v>
      </c>
      <c r="M34" s="6">
        <v>9887.3</v>
      </c>
      <c r="N34" s="6">
        <v>655.6</v>
      </c>
      <c r="O34" s="32">
        <v>3.2</v>
      </c>
      <c r="P34" s="32">
        <v>0.2</v>
      </c>
      <c r="Q34" s="6">
        <v>11109.2</v>
      </c>
      <c r="R34" s="6">
        <v>10318.7</v>
      </c>
      <c r="S34" s="6">
        <v>790.5</v>
      </c>
      <c r="T34" s="24">
        <v>2.9</v>
      </c>
      <c r="U34" s="24">
        <v>0.2</v>
      </c>
      <c r="V34" s="6">
        <v>11298</v>
      </c>
      <c r="W34" s="488">
        <v>10358.2</v>
      </c>
      <c r="X34" s="6">
        <v>939.8</v>
      </c>
      <c r="Y34" s="24">
        <v>2.6</v>
      </c>
      <c r="Z34" s="24">
        <v>0.2</v>
      </c>
    </row>
    <row r="35" spans="1:26" ht="12.75">
      <c r="A35" s="519" t="s">
        <v>206</v>
      </c>
      <c r="B35" s="6">
        <v>1502.1</v>
      </c>
      <c r="C35" s="6">
        <v>930</v>
      </c>
      <c r="D35" s="6">
        <v>572.1</v>
      </c>
      <c r="E35" s="24">
        <v>0.4</v>
      </c>
      <c r="F35" s="24">
        <v>0.3</v>
      </c>
      <c r="G35" s="6">
        <v>1973.3</v>
      </c>
      <c r="H35" s="6">
        <v>1221.7</v>
      </c>
      <c r="I35" s="6">
        <v>751.6</v>
      </c>
      <c r="J35" s="24">
        <v>0.4</v>
      </c>
      <c r="K35" s="24">
        <v>0.3</v>
      </c>
      <c r="L35" s="6">
        <v>1784.3</v>
      </c>
      <c r="M35" s="6">
        <v>1506.4</v>
      </c>
      <c r="N35" s="6">
        <v>277.9</v>
      </c>
      <c r="O35" s="32">
        <v>0.5</v>
      </c>
      <c r="P35" s="32">
        <v>0.1</v>
      </c>
      <c r="Q35" s="6">
        <v>2123.2</v>
      </c>
      <c r="R35" s="6">
        <v>1668.4</v>
      </c>
      <c r="S35" s="6">
        <v>454.8</v>
      </c>
      <c r="T35" s="24">
        <v>0.5</v>
      </c>
      <c r="U35" s="24">
        <v>0.1</v>
      </c>
      <c r="V35" s="6">
        <v>1967.6</v>
      </c>
      <c r="W35" s="6">
        <v>1408.2</v>
      </c>
      <c r="X35" s="6">
        <v>559.4</v>
      </c>
      <c r="Y35" s="24">
        <v>0.4</v>
      </c>
      <c r="Z35" s="24">
        <v>0.1</v>
      </c>
    </row>
    <row r="36" spans="1:26" ht="12.75">
      <c r="A36" s="519" t="s">
        <v>207</v>
      </c>
      <c r="B36" s="6">
        <v>2833.1</v>
      </c>
      <c r="C36" s="6">
        <v>27.5</v>
      </c>
      <c r="D36" s="6">
        <v>2805.6</v>
      </c>
      <c r="E36" s="24">
        <v>0</v>
      </c>
      <c r="F36" s="24">
        <v>1.3</v>
      </c>
      <c r="G36" s="6">
        <v>2870.6</v>
      </c>
      <c r="H36" s="6">
        <v>27.9375</v>
      </c>
      <c r="I36" s="6">
        <v>2842.7</v>
      </c>
      <c r="J36" s="24">
        <v>0</v>
      </c>
      <c r="K36" s="24">
        <v>1</v>
      </c>
      <c r="L36" s="6">
        <v>3326.5</v>
      </c>
      <c r="M36" s="6">
        <v>10.3</v>
      </c>
      <c r="N36" s="6">
        <v>3316.2</v>
      </c>
      <c r="O36" s="32">
        <v>0</v>
      </c>
      <c r="P36" s="32">
        <v>1.1</v>
      </c>
      <c r="Q36" s="6">
        <v>3954.4</v>
      </c>
      <c r="R36" s="6">
        <v>89.7</v>
      </c>
      <c r="S36" s="6">
        <v>3864.7</v>
      </c>
      <c r="T36" s="24">
        <v>0</v>
      </c>
      <c r="U36" s="24">
        <v>1.1</v>
      </c>
      <c r="V36" s="6">
        <v>4052.3</v>
      </c>
      <c r="W36" s="6">
        <v>12.4</v>
      </c>
      <c r="X36" s="6">
        <v>4039.9</v>
      </c>
      <c r="Y36" s="24">
        <v>0</v>
      </c>
      <c r="Z36" s="24">
        <v>1</v>
      </c>
    </row>
    <row r="37" ht="12.75">
      <c r="A37" s="520" t="s">
        <v>210</v>
      </c>
    </row>
    <row r="38" spans="1:26" ht="12.75">
      <c r="A38" s="520" t="s">
        <v>237</v>
      </c>
      <c r="B38" s="6">
        <v>-7271.2</v>
      </c>
      <c r="C38" s="6">
        <v>-14.7</v>
      </c>
      <c r="D38" s="6">
        <v>-7256.5</v>
      </c>
      <c r="E38" s="24">
        <v>0</v>
      </c>
      <c r="F38" s="24">
        <v>-3.3</v>
      </c>
      <c r="G38" s="6">
        <v>-8344.6</v>
      </c>
      <c r="H38" s="6">
        <v>-190.9</v>
      </c>
      <c r="I38" s="6">
        <v>-8153.7</v>
      </c>
      <c r="J38" s="24">
        <v>-0.1</v>
      </c>
      <c r="K38" s="24">
        <v>-2.8</v>
      </c>
      <c r="L38" s="6">
        <v>-9546.9</v>
      </c>
      <c r="M38" s="6">
        <v>-33.2</v>
      </c>
      <c r="N38" s="6">
        <v>-9513.7</v>
      </c>
      <c r="O38" s="32">
        <v>0</v>
      </c>
      <c r="P38" s="32">
        <v>-3.1</v>
      </c>
      <c r="Q38" s="6">
        <v>-10740.7</v>
      </c>
      <c r="R38" s="6">
        <v>-29.2</v>
      </c>
      <c r="S38" s="6">
        <v>-10711.5</v>
      </c>
      <c r="T38" s="24">
        <v>0</v>
      </c>
      <c r="U38" s="24">
        <v>-3</v>
      </c>
      <c r="V38" s="6">
        <v>-12731.6</v>
      </c>
      <c r="W38" s="6">
        <v>-15.7</v>
      </c>
      <c r="X38" s="6">
        <v>-12715.9</v>
      </c>
      <c r="Y38" s="24">
        <v>0</v>
      </c>
      <c r="Z38" s="24">
        <v>-3.2</v>
      </c>
    </row>
    <row r="39" spans="1:26" ht="12.75">
      <c r="A39" s="299" t="s">
        <v>247</v>
      </c>
      <c r="B39" s="6">
        <v>22582.4</v>
      </c>
      <c r="C39" s="6">
        <v>1101.8</v>
      </c>
      <c r="D39" s="6">
        <v>21480.6</v>
      </c>
      <c r="E39" s="24">
        <v>0.5</v>
      </c>
      <c r="F39" s="24">
        <v>9.7</v>
      </c>
      <c r="G39" s="6">
        <v>31567.6</v>
      </c>
      <c r="H39" s="6">
        <v>858</v>
      </c>
      <c r="I39" s="6">
        <v>30709.6</v>
      </c>
      <c r="J39" s="24">
        <v>0.3</v>
      </c>
      <c r="K39" s="24">
        <v>10.7</v>
      </c>
      <c r="L39" s="6">
        <v>40748</v>
      </c>
      <c r="M39" s="6">
        <v>997.8</v>
      </c>
      <c r="N39" s="6">
        <v>39750.2</v>
      </c>
      <c r="O39" s="32">
        <v>0.3</v>
      </c>
      <c r="P39" s="32">
        <v>12.8</v>
      </c>
      <c r="Q39" s="6">
        <v>49415.5</v>
      </c>
      <c r="R39" s="33">
        <v>1544.6</v>
      </c>
      <c r="S39" s="33">
        <v>47870.9</v>
      </c>
      <c r="T39" s="5">
        <v>0.4</v>
      </c>
      <c r="U39" s="5">
        <v>13.5</v>
      </c>
      <c r="V39" s="6">
        <v>55931.1</v>
      </c>
      <c r="W39" s="33">
        <v>1958.3</v>
      </c>
      <c r="X39" s="33">
        <f>V39-W39</f>
        <v>53972.8</v>
      </c>
      <c r="Y39" s="24">
        <v>0.5</v>
      </c>
      <c r="Z39" s="24">
        <v>13.4</v>
      </c>
    </row>
    <row r="40" spans="1:26" ht="13.5" thickBot="1">
      <c r="A40" s="1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9"/>
      <c r="U40" s="29"/>
      <c r="V40" s="8"/>
      <c r="W40" s="8"/>
      <c r="X40" s="8"/>
      <c r="Y40" s="29"/>
      <c r="Z40" s="29"/>
    </row>
    <row r="41" spans="1:26" ht="12.75">
      <c r="A41" s="294"/>
      <c r="B41" s="28"/>
      <c r="C41" s="28"/>
      <c r="D41" s="28"/>
      <c r="E41" s="28"/>
      <c r="F41" s="28"/>
      <c r="G41" s="28"/>
      <c r="H41" s="28"/>
      <c r="I41" s="28"/>
      <c r="J41" s="253"/>
      <c r="K41" s="253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2:26" ht="12.75">
      <c r="B42" s="86"/>
      <c r="C42" s="86"/>
      <c r="D42" s="86"/>
      <c r="E42" s="86"/>
      <c r="F42" s="86"/>
      <c r="G42" s="86"/>
      <c r="H42" s="28"/>
      <c r="I42" s="28"/>
      <c r="J42" s="253"/>
      <c r="K42" s="253"/>
      <c r="L42" s="86"/>
      <c r="M42" s="86"/>
      <c r="N42" s="86"/>
      <c r="O42" s="253"/>
      <c r="P42" s="253"/>
      <c r="Q42" s="86"/>
      <c r="R42" s="86"/>
      <c r="S42" s="86"/>
      <c r="T42" s="28"/>
      <c r="U42" s="28"/>
      <c r="V42" s="86"/>
      <c r="W42" s="86"/>
      <c r="X42" s="86"/>
      <c r="Y42" s="28"/>
      <c r="Z42" s="28"/>
    </row>
    <row r="43" spans="2:26" ht="12.75">
      <c r="B43" s="128"/>
      <c r="C43" s="283"/>
      <c r="D43" s="128"/>
      <c r="G43" s="86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0:16" ht="18.75" customHeight="1">
      <c r="J44" s="253"/>
      <c r="K44" s="253"/>
      <c r="O44" s="253"/>
      <c r="P44" s="253"/>
    </row>
    <row r="45" ht="15.75" customHeight="1" hidden="1"/>
    <row r="46" ht="15.75" customHeight="1" hidden="1"/>
    <row r="47" spans="15:16" ht="18.75" customHeight="1">
      <c r="O47" s="253"/>
      <c r="P47" s="253"/>
    </row>
    <row r="48" ht="24" customHeight="1"/>
    <row r="49" ht="53.25" customHeight="1"/>
  </sheetData>
  <sheetProtection/>
  <mergeCells count="16">
    <mergeCell ref="A5:A6"/>
    <mergeCell ref="Q5:Q6"/>
    <mergeCell ref="R5:S5"/>
    <mergeCell ref="E5:F5"/>
    <mergeCell ref="G5:G6"/>
    <mergeCell ref="H5:I5"/>
    <mergeCell ref="L5:L6"/>
    <mergeCell ref="Y5:Z5"/>
    <mergeCell ref="T5:U5"/>
    <mergeCell ref="J5:K5"/>
    <mergeCell ref="B5:B6"/>
    <mergeCell ref="C5:D5"/>
    <mergeCell ref="M5:N5"/>
    <mergeCell ref="O5:P5"/>
    <mergeCell ref="V5:V6"/>
    <mergeCell ref="W5:X5"/>
  </mergeCells>
  <printOptions/>
  <pageMargins left="0.7874015748031497" right="0.5905511811023623" top="0.7874015748031497" bottom="0.7874015748031497" header="0.5118110236220472" footer="0.5118110236220472"/>
  <pageSetup firstPageNumber="82" useFirstPageNumber="1" horizontalDpi="600" verticalDpi="600" orientation="portrait" paperSize="9" r:id="rId1"/>
  <headerFooter alignWithMargins="0">
    <oddFooter>&amp;C&amp;"Times New Roman,обычный"&amp;9 &amp;P</oddFooter>
  </headerFooter>
  <colBreaks count="3" manualBreakCount="3">
    <brk id="11" max="40" man="1"/>
    <brk id="16" max="40" man="1"/>
    <brk id="21" max="4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66"/>
  <sheetViews>
    <sheetView view="pageLayout" zoomScaleSheetLayoutView="100" workbookViewId="0" topLeftCell="A73">
      <selection activeCell="B83" sqref="B83"/>
    </sheetView>
  </sheetViews>
  <sheetFormatPr defaultColWidth="9.00390625" defaultRowHeight="12.75"/>
  <cols>
    <col min="1" max="1" width="45.25390625" style="31" customWidth="1"/>
    <col min="2" max="6" width="8.75390625" style="4" customWidth="1"/>
    <col min="7" max="16384" width="9.125" style="4" customWidth="1"/>
  </cols>
  <sheetData>
    <row r="1" ht="18" customHeight="1">
      <c r="A1" s="256" t="s">
        <v>253</v>
      </c>
    </row>
    <row r="2" ht="18" customHeight="1">
      <c r="A2" s="256" t="s">
        <v>532</v>
      </c>
    </row>
    <row r="3" spans="1:10" ht="18" customHeight="1" thickBot="1">
      <c r="A3" s="617" t="s">
        <v>635</v>
      </c>
      <c r="B3" s="617"/>
      <c r="C3" s="618"/>
      <c r="D3" s="618"/>
      <c r="E3" s="93"/>
      <c r="F3" s="93"/>
      <c r="G3" s="120"/>
      <c r="H3" s="120"/>
      <c r="I3" s="120"/>
      <c r="J3" s="112"/>
    </row>
    <row r="4" spans="1:6" ht="18" customHeight="1" thickBot="1">
      <c r="A4" s="327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12.75">
      <c r="A5" s="30"/>
    </row>
    <row r="6" spans="1:6" ht="12.75" customHeight="1">
      <c r="A6" s="308" t="s">
        <v>55</v>
      </c>
      <c r="B6" s="85">
        <v>100</v>
      </c>
      <c r="C6" s="85">
        <v>100</v>
      </c>
      <c r="D6" s="85">
        <v>100</v>
      </c>
      <c r="E6" s="85">
        <v>100</v>
      </c>
      <c r="F6" s="85">
        <f>SUM(F8:F33)</f>
        <v>100</v>
      </c>
    </row>
    <row r="7" spans="2:6" ht="12.75" customHeight="1">
      <c r="B7"/>
      <c r="C7" s="5"/>
      <c r="D7"/>
      <c r="E7" s="5"/>
      <c r="F7" s="5"/>
    </row>
    <row r="8" spans="1:6" ht="12.75" customHeight="1">
      <c r="A8" s="519" t="s">
        <v>185</v>
      </c>
      <c r="B8" s="24">
        <v>17.5</v>
      </c>
      <c r="C8" s="24">
        <v>16.6</v>
      </c>
      <c r="D8" s="24">
        <v>16.6</v>
      </c>
      <c r="E8" s="6">
        <v>14.6</v>
      </c>
      <c r="F8" s="5">
        <v>14.7</v>
      </c>
    </row>
    <row r="9" spans="1:6" ht="12.75" customHeight="1">
      <c r="A9" s="519" t="s">
        <v>186</v>
      </c>
      <c r="B9" s="24">
        <v>0.6</v>
      </c>
      <c r="C9" s="24">
        <v>0.8</v>
      </c>
      <c r="D9" s="24">
        <v>0.9</v>
      </c>
      <c r="E9" s="6">
        <v>0.7</v>
      </c>
      <c r="F9" s="5">
        <v>0.6</v>
      </c>
    </row>
    <row r="10" spans="1:6" ht="12.75" customHeight="1">
      <c r="A10" s="519" t="s">
        <v>187</v>
      </c>
      <c r="B10" s="5">
        <v>16.9</v>
      </c>
      <c r="C10" s="24">
        <v>18.3</v>
      </c>
      <c r="D10" s="5">
        <v>12.1</v>
      </c>
      <c r="E10" s="6">
        <v>15.8</v>
      </c>
      <c r="F10" s="5">
        <v>13.7</v>
      </c>
    </row>
    <row r="11" spans="1:6" ht="12.75" customHeight="1">
      <c r="A11" s="519" t="s">
        <v>188</v>
      </c>
      <c r="B11" s="5"/>
      <c r="C11" s="24"/>
      <c r="D11" s="24"/>
      <c r="E11" s="6"/>
      <c r="F11" s="5"/>
    </row>
    <row r="12" spans="1:6" ht="12.75" customHeight="1">
      <c r="A12" s="519" t="s">
        <v>233</v>
      </c>
      <c r="B12" s="5">
        <v>2.9</v>
      </c>
      <c r="C12" s="5">
        <v>3.2</v>
      </c>
      <c r="D12" s="5">
        <v>2.6</v>
      </c>
      <c r="E12" s="5">
        <v>1.8</v>
      </c>
      <c r="F12" s="5">
        <v>1.9</v>
      </c>
    </row>
    <row r="13" spans="1:6" ht="12.75" customHeight="1">
      <c r="A13" s="519" t="s">
        <v>190</v>
      </c>
      <c r="B13" s="5"/>
      <c r="C13" s="5"/>
      <c r="D13" s="5"/>
      <c r="E13" s="24"/>
      <c r="F13" s="5"/>
    </row>
    <row r="14" spans="1:6" ht="12.75" customHeight="1">
      <c r="A14" s="519" t="s">
        <v>234</v>
      </c>
      <c r="B14" s="5">
        <v>0.3</v>
      </c>
      <c r="C14" s="5">
        <v>0.2</v>
      </c>
      <c r="D14" s="5">
        <v>0.2</v>
      </c>
      <c r="E14" s="24">
        <v>0.3</v>
      </c>
      <c r="F14" s="5">
        <v>0.3</v>
      </c>
    </row>
    <row r="15" spans="1:6" ht="12.75" customHeight="1">
      <c r="A15" s="519" t="s">
        <v>192</v>
      </c>
      <c r="B15" s="5">
        <v>5.5</v>
      </c>
      <c r="C15" s="5">
        <v>4.9</v>
      </c>
      <c r="D15" s="5">
        <v>6.5</v>
      </c>
      <c r="E15" s="5">
        <v>6.3</v>
      </c>
      <c r="F15" s="5">
        <v>7.4</v>
      </c>
    </row>
    <row r="16" spans="1:6" ht="12.75" customHeight="1">
      <c r="A16" s="519" t="s">
        <v>193</v>
      </c>
      <c r="B16" s="5"/>
      <c r="C16" s="5"/>
      <c r="D16" s="24"/>
      <c r="E16" s="24"/>
      <c r="F16" s="5"/>
    </row>
    <row r="17" spans="1:14" ht="12.75" customHeight="1">
      <c r="A17" s="519" t="s">
        <v>235</v>
      </c>
      <c r="B17" s="5">
        <v>15.9</v>
      </c>
      <c r="C17" s="5">
        <v>15.1</v>
      </c>
      <c r="D17" s="5">
        <v>15.9</v>
      </c>
      <c r="E17" s="24">
        <v>16.5</v>
      </c>
      <c r="F17" s="5">
        <v>17.8</v>
      </c>
      <c r="N17" s="28"/>
    </row>
    <row r="18" spans="1:6" ht="12.75" customHeight="1">
      <c r="A18" s="519" t="s">
        <v>195</v>
      </c>
      <c r="B18" s="5">
        <v>4.9</v>
      </c>
      <c r="C18" s="5">
        <v>4.6</v>
      </c>
      <c r="D18" s="5">
        <v>4.7</v>
      </c>
      <c r="E18" s="24">
        <v>3.9</v>
      </c>
      <c r="F18" s="5">
        <v>3.7</v>
      </c>
    </row>
    <row r="19" spans="1:6" ht="12.75" customHeight="1">
      <c r="A19" s="519" t="s">
        <v>196</v>
      </c>
      <c r="B19" s="5">
        <v>1.3</v>
      </c>
      <c r="C19" s="24">
        <v>1.4</v>
      </c>
      <c r="D19" s="5">
        <v>1.4</v>
      </c>
      <c r="E19" s="24">
        <v>1.6</v>
      </c>
      <c r="F19" s="5">
        <v>1.8</v>
      </c>
    </row>
    <row r="20" spans="1:6" ht="12.75" customHeight="1">
      <c r="A20" s="519" t="s">
        <v>197</v>
      </c>
      <c r="B20" s="5">
        <v>4.2</v>
      </c>
      <c r="C20" s="5">
        <v>3.9</v>
      </c>
      <c r="D20" s="5">
        <v>4.8</v>
      </c>
      <c r="E20" s="5">
        <v>4.4</v>
      </c>
      <c r="F20" s="5">
        <v>4.3</v>
      </c>
    </row>
    <row r="21" spans="1:6" ht="12.75" customHeight="1">
      <c r="A21" s="519" t="s">
        <v>198</v>
      </c>
      <c r="B21" s="24">
        <v>3.9</v>
      </c>
      <c r="C21" s="5">
        <v>3.5</v>
      </c>
      <c r="D21" s="5">
        <v>3.7</v>
      </c>
      <c r="E21" s="24">
        <v>3.8</v>
      </c>
      <c r="F21" s="5">
        <v>3.9</v>
      </c>
    </row>
    <row r="22" spans="1:6" ht="12.75" customHeight="1">
      <c r="A22" s="519" t="s">
        <v>199</v>
      </c>
      <c r="B22" s="5">
        <v>2.7</v>
      </c>
      <c r="C22" s="5">
        <v>2.2</v>
      </c>
      <c r="D22" s="24">
        <v>2.3</v>
      </c>
      <c r="E22" s="24">
        <v>2.3</v>
      </c>
      <c r="F22" s="5">
        <v>2.5</v>
      </c>
    </row>
    <row r="23" spans="1:6" ht="12.75" customHeight="1">
      <c r="A23" s="519" t="s">
        <v>200</v>
      </c>
      <c r="B23" s="5">
        <v>1.6</v>
      </c>
      <c r="C23" s="5">
        <v>1.8</v>
      </c>
      <c r="D23" s="5">
        <v>1.7</v>
      </c>
      <c r="E23" s="24">
        <v>1.5</v>
      </c>
      <c r="F23" s="5">
        <v>1.7</v>
      </c>
    </row>
    <row r="24" spans="1:6" ht="12.75" customHeight="1">
      <c r="A24" s="519" t="s">
        <v>201</v>
      </c>
      <c r="B24" s="24">
        <v>0.4</v>
      </c>
      <c r="C24" s="24">
        <v>0.4</v>
      </c>
      <c r="D24" s="24">
        <v>0.4</v>
      </c>
      <c r="E24" s="24">
        <v>0.5</v>
      </c>
      <c r="F24" s="5">
        <v>0.5</v>
      </c>
    </row>
    <row r="25" spans="1:6" ht="12.75" customHeight="1">
      <c r="A25" s="519" t="s">
        <v>202</v>
      </c>
      <c r="B25" s="24"/>
      <c r="C25" s="24"/>
      <c r="D25" s="24"/>
      <c r="E25" s="24"/>
      <c r="F25" s="5"/>
    </row>
    <row r="26" spans="1:6" ht="12.75" customHeight="1">
      <c r="A26" s="519" t="s">
        <v>236</v>
      </c>
      <c r="B26" s="24">
        <v>5.6</v>
      </c>
      <c r="C26" s="24">
        <v>5.1</v>
      </c>
      <c r="D26" s="24">
        <v>5.1</v>
      </c>
      <c r="E26" s="24">
        <v>5</v>
      </c>
      <c r="F26" s="5">
        <v>5.3</v>
      </c>
    </row>
    <row r="27" spans="1:6" ht="12.75" customHeight="1">
      <c r="A27" s="519" t="s">
        <v>204</v>
      </c>
      <c r="B27" s="24">
        <v>4.4</v>
      </c>
      <c r="C27" s="24">
        <v>5.3</v>
      </c>
      <c r="D27" s="24">
        <v>6</v>
      </c>
      <c r="E27" s="24">
        <v>5.3</v>
      </c>
      <c r="F27" s="5">
        <v>4.9</v>
      </c>
    </row>
    <row r="28" spans="1:6" ht="12.75" customHeight="1">
      <c r="A28" s="519" t="s">
        <v>205</v>
      </c>
      <c r="B28" s="24">
        <v>2.5</v>
      </c>
      <c r="C28" s="459">
        <v>2.9</v>
      </c>
      <c r="D28" s="24">
        <v>3.4</v>
      </c>
      <c r="E28" s="24">
        <v>3.1</v>
      </c>
      <c r="F28" s="5">
        <v>2.8</v>
      </c>
    </row>
    <row r="29" spans="1:6" ht="12.75" customHeight="1">
      <c r="A29" s="519" t="s">
        <v>206</v>
      </c>
      <c r="B29" s="24">
        <v>0.7</v>
      </c>
      <c r="C29" s="24">
        <v>0.7</v>
      </c>
      <c r="D29" s="24">
        <v>0.6</v>
      </c>
      <c r="E29" s="24">
        <v>0.6</v>
      </c>
      <c r="F29" s="5">
        <v>0.5</v>
      </c>
    </row>
    <row r="30" spans="1:6" ht="12.75" customHeight="1">
      <c r="A30" s="519" t="s">
        <v>207</v>
      </c>
      <c r="B30" s="24">
        <v>1.3</v>
      </c>
      <c r="C30" s="24">
        <v>1</v>
      </c>
      <c r="D30" s="24">
        <v>1.1</v>
      </c>
      <c r="E30" s="24">
        <v>1.1</v>
      </c>
      <c r="F30" s="24">
        <v>1</v>
      </c>
    </row>
    <row r="31" spans="1:6" ht="12.75" customHeight="1">
      <c r="A31" s="520" t="s">
        <v>210</v>
      </c>
      <c r="F31" s="5"/>
    </row>
    <row r="32" spans="1:6" ht="12.75" customHeight="1">
      <c r="A32" s="520" t="s">
        <v>237</v>
      </c>
      <c r="B32" s="5">
        <v>-3.3</v>
      </c>
      <c r="C32" s="5">
        <v>-2.9</v>
      </c>
      <c r="D32" s="5">
        <v>-3.1</v>
      </c>
      <c r="E32" s="24">
        <v>-3</v>
      </c>
      <c r="F32" s="5">
        <v>-3.2</v>
      </c>
    </row>
    <row r="33" spans="1:6" ht="12.75" customHeight="1">
      <c r="A33" s="299" t="s">
        <v>247</v>
      </c>
      <c r="B33" s="5">
        <v>10.2</v>
      </c>
      <c r="C33" s="24">
        <v>11</v>
      </c>
      <c r="D33" s="5">
        <v>13.1</v>
      </c>
      <c r="E33" s="24">
        <v>13.9</v>
      </c>
      <c r="F33" s="24">
        <v>13.9</v>
      </c>
    </row>
    <row r="34" spans="1:10" ht="7.5" customHeight="1" thickBot="1">
      <c r="A34" s="151"/>
      <c r="B34" s="29"/>
      <c r="C34" s="29"/>
      <c r="D34" s="29"/>
      <c r="E34" s="29"/>
      <c r="F34" s="29"/>
      <c r="H34" s="6"/>
      <c r="I34" s="33"/>
      <c r="J34" s="6"/>
    </row>
    <row r="35" ht="9" customHeight="1">
      <c r="A35" s="294"/>
    </row>
    <row r="36" ht="18" customHeight="1">
      <c r="A36" s="256" t="s">
        <v>254</v>
      </c>
    </row>
    <row r="37" ht="18" customHeight="1">
      <c r="A37" s="256" t="s">
        <v>582</v>
      </c>
    </row>
    <row r="38" spans="1:10" ht="18" customHeight="1" thickBot="1">
      <c r="A38" s="617" t="s">
        <v>583</v>
      </c>
      <c r="B38" s="617"/>
      <c r="C38" s="617"/>
      <c r="D38" s="93"/>
      <c r="E38" s="93"/>
      <c r="F38" s="93"/>
      <c r="G38" s="120"/>
      <c r="H38" s="120"/>
      <c r="I38" s="120"/>
      <c r="J38" s="120"/>
    </row>
    <row r="39" spans="1:6" ht="18" customHeight="1" thickBot="1">
      <c r="A39" s="327"/>
      <c r="B39" s="10">
        <v>2010</v>
      </c>
      <c r="C39" s="10">
        <v>2011</v>
      </c>
      <c r="D39" s="10">
        <v>2012</v>
      </c>
      <c r="E39" s="10">
        <v>2013</v>
      </c>
      <c r="F39" s="10">
        <v>2014</v>
      </c>
    </row>
    <row r="40" ht="6.75" customHeight="1">
      <c r="A40" s="299"/>
    </row>
    <row r="41" spans="1:6" ht="12.75" customHeight="1">
      <c r="A41" s="334" t="s">
        <v>56</v>
      </c>
      <c r="B41" s="401">
        <v>55.5</v>
      </c>
      <c r="C41" s="51">
        <v>54.8</v>
      </c>
      <c r="D41" s="401">
        <v>54.1</v>
      </c>
      <c r="E41" s="51">
        <v>53.7</v>
      </c>
      <c r="F41" s="27">
        <v>53.7</v>
      </c>
    </row>
    <row r="42" spans="2:6" ht="12.75" customHeight="1">
      <c r="B42" s="24"/>
      <c r="C42" s="24"/>
      <c r="D42" s="28"/>
      <c r="E42" s="28"/>
      <c r="F42" s="5"/>
    </row>
    <row r="43" spans="1:6" ht="12.75" customHeight="1">
      <c r="A43" s="519" t="s">
        <v>185</v>
      </c>
      <c r="B43" s="24">
        <v>66.6</v>
      </c>
      <c r="C43" s="24">
        <v>68.3</v>
      </c>
      <c r="D43" s="24">
        <v>69.1</v>
      </c>
      <c r="E43" s="24">
        <v>69.7</v>
      </c>
      <c r="F43" s="5">
        <v>69.9</v>
      </c>
    </row>
    <row r="44" spans="1:6" ht="12.75" customHeight="1">
      <c r="A44" s="519" t="s">
        <v>186</v>
      </c>
      <c r="B44" s="24">
        <v>42.3</v>
      </c>
      <c r="C44" s="24">
        <v>41</v>
      </c>
      <c r="D44" s="24">
        <v>55.3</v>
      </c>
      <c r="E44" s="24">
        <v>56.3</v>
      </c>
      <c r="F44" s="5">
        <v>51.2</v>
      </c>
    </row>
    <row r="45" spans="1:6" ht="12.75" customHeight="1">
      <c r="A45" s="519" t="s">
        <v>187</v>
      </c>
      <c r="B45" s="24">
        <v>67.8</v>
      </c>
      <c r="C45" s="24">
        <v>65.7</v>
      </c>
      <c r="D45" s="24">
        <v>67.9</v>
      </c>
      <c r="E45" s="24">
        <v>64.5</v>
      </c>
      <c r="F45" s="5">
        <v>64.4</v>
      </c>
    </row>
    <row r="46" spans="1:6" ht="12.75" customHeight="1">
      <c r="A46" s="519" t="s">
        <v>188</v>
      </c>
      <c r="B46" s="24"/>
      <c r="C46" s="24"/>
      <c r="D46" s="24"/>
      <c r="E46" s="24"/>
      <c r="F46" s="5"/>
    </row>
    <row r="47" spans="1:6" ht="12.75" customHeight="1">
      <c r="A47" s="519" t="s">
        <v>233</v>
      </c>
      <c r="B47" s="28">
        <v>52.9</v>
      </c>
      <c r="C47" s="28">
        <v>47.7</v>
      </c>
      <c r="D47" s="24">
        <v>54.9</v>
      </c>
      <c r="E47" s="24">
        <v>60.1</v>
      </c>
      <c r="F47" s="5">
        <v>57.4</v>
      </c>
    </row>
    <row r="48" spans="1:6" ht="12.75" customHeight="1">
      <c r="A48" s="519" t="s">
        <v>190</v>
      </c>
      <c r="B48" s="24"/>
      <c r="C48" s="24"/>
      <c r="D48" s="24"/>
      <c r="E48" s="24"/>
      <c r="F48" s="5"/>
    </row>
    <row r="49" spans="1:6" ht="12.75" customHeight="1">
      <c r="A49" s="519" t="s">
        <v>234</v>
      </c>
      <c r="B49" s="24">
        <v>48.6</v>
      </c>
      <c r="C49" s="24">
        <v>42.3</v>
      </c>
      <c r="D49" s="24">
        <v>47.3</v>
      </c>
      <c r="E49" s="24">
        <v>40.4</v>
      </c>
      <c r="F49" s="5">
        <v>41.2</v>
      </c>
    </row>
    <row r="50" spans="1:6" ht="12.75" customHeight="1">
      <c r="A50" s="519" t="s">
        <v>192</v>
      </c>
      <c r="B50" s="28">
        <v>68.1</v>
      </c>
      <c r="C50" s="28">
        <v>68.5</v>
      </c>
      <c r="D50" s="24">
        <v>66.6</v>
      </c>
      <c r="E50" s="24">
        <v>69.6</v>
      </c>
      <c r="F50" s="5">
        <v>69.6</v>
      </c>
    </row>
    <row r="51" spans="1:6" ht="12.75" customHeight="1">
      <c r="A51" s="519" t="s">
        <v>193</v>
      </c>
      <c r="B51" s="24"/>
      <c r="C51" s="24"/>
      <c r="D51" s="24"/>
      <c r="E51" s="24"/>
      <c r="F51" s="5"/>
    </row>
    <row r="52" spans="1:6" ht="12.75" customHeight="1">
      <c r="A52" s="519" t="s">
        <v>235</v>
      </c>
      <c r="B52" s="24">
        <v>38.9</v>
      </c>
      <c r="C52" s="24">
        <v>40.1</v>
      </c>
      <c r="D52" s="24">
        <v>42.3</v>
      </c>
      <c r="E52" s="24">
        <v>34.9</v>
      </c>
      <c r="F52" s="5">
        <v>38.3</v>
      </c>
    </row>
    <row r="53" spans="1:6" ht="12.75" customHeight="1">
      <c r="A53" s="519" t="s">
        <v>195</v>
      </c>
      <c r="B53" s="24">
        <v>52.2</v>
      </c>
      <c r="C53" s="24">
        <v>55.7</v>
      </c>
      <c r="D53" s="24">
        <v>55</v>
      </c>
      <c r="E53" s="24">
        <v>61.1</v>
      </c>
      <c r="F53" s="5">
        <v>59.4</v>
      </c>
    </row>
    <row r="54" spans="1:6" ht="12.75" customHeight="1">
      <c r="A54" s="519" t="s">
        <v>196</v>
      </c>
      <c r="B54" s="24">
        <v>64.6</v>
      </c>
      <c r="C54" s="24">
        <v>61.4</v>
      </c>
      <c r="D54" s="24">
        <v>65.1</v>
      </c>
      <c r="E54" s="24">
        <v>61.6</v>
      </c>
      <c r="F54" s="5">
        <v>59.7</v>
      </c>
    </row>
    <row r="55" spans="1:6" ht="12.75" customHeight="1">
      <c r="A55" s="519" t="s">
        <v>197</v>
      </c>
      <c r="B55" s="28">
        <v>52.6</v>
      </c>
      <c r="C55" s="28">
        <v>47.9</v>
      </c>
      <c r="D55" s="24">
        <v>37.1</v>
      </c>
      <c r="E55" s="24">
        <v>43.7</v>
      </c>
      <c r="F55" s="5">
        <v>43.1</v>
      </c>
    </row>
    <row r="56" spans="1:6" ht="12.75" customHeight="1">
      <c r="A56" s="519" t="s">
        <v>198</v>
      </c>
      <c r="B56" s="24">
        <v>25.6</v>
      </c>
      <c r="C56" s="24">
        <v>26</v>
      </c>
      <c r="D56" s="24">
        <v>28.6</v>
      </c>
      <c r="E56" s="24">
        <v>28.4</v>
      </c>
      <c r="F56" s="5">
        <v>26.8</v>
      </c>
    </row>
    <row r="57" spans="1:6" ht="12.75" customHeight="1">
      <c r="A57" s="519" t="s">
        <v>199</v>
      </c>
      <c r="B57" s="24">
        <v>33.4</v>
      </c>
      <c r="C57" s="24">
        <v>39.6</v>
      </c>
      <c r="D57" s="24">
        <v>37.7</v>
      </c>
      <c r="E57" s="24">
        <v>36.4</v>
      </c>
      <c r="F57" s="24">
        <v>37</v>
      </c>
    </row>
    <row r="58" spans="1:6" ht="12.75" customHeight="1">
      <c r="A58" s="519" t="s">
        <v>200</v>
      </c>
      <c r="B58" s="24">
        <v>43.5</v>
      </c>
      <c r="C58" s="24">
        <v>35.9</v>
      </c>
      <c r="D58" s="24">
        <v>42.6</v>
      </c>
      <c r="E58" s="24">
        <v>39.8</v>
      </c>
      <c r="F58" s="24">
        <v>39</v>
      </c>
    </row>
    <row r="59" spans="1:6" ht="12.75" customHeight="1">
      <c r="A59" s="519" t="s">
        <v>201</v>
      </c>
      <c r="B59" s="28">
        <v>42.7</v>
      </c>
      <c r="C59" s="28">
        <v>44.9</v>
      </c>
      <c r="D59" s="24">
        <v>46.2</v>
      </c>
      <c r="E59" s="24">
        <v>42.4</v>
      </c>
      <c r="F59" s="5">
        <v>44.6</v>
      </c>
    </row>
    <row r="60" spans="1:6" ht="12.75" customHeight="1">
      <c r="A60" s="519" t="s">
        <v>202</v>
      </c>
      <c r="B60" s="24"/>
      <c r="C60" s="24"/>
      <c r="D60" s="24"/>
      <c r="E60" s="24"/>
      <c r="F60" s="5"/>
    </row>
    <row r="61" spans="1:6" ht="12.75" customHeight="1">
      <c r="A61" s="519" t="s">
        <v>236</v>
      </c>
      <c r="B61" s="24">
        <v>40.9</v>
      </c>
      <c r="C61" s="24">
        <v>38.4</v>
      </c>
      <c r="D61" s="24">
        <v>37.5</v>
      </c>
      <c r="E61" s="24">
        <v>36.6</v>
      </c>
      <c r="F61" s="5">
        <v>32.6</v>
      </c>
    </row>
    <row r="62" spans="1:6" ht="12.75" customHeight="1">
      <c r="A62" s="519" t="s">
        <v>204</v>
      </c>
      <c r="B62" s="24">
        <v>29.2</v>
      </c>
      <c r="C62" s="24">
        <v>23.4</v>
      </c>
      <c r="D62" s="24">
        <v>21.6</v>
      </c>
      <c r="E62" s="24">
        <v>22.7</v>
      </c>
      <c r="F62" s="24">
        <v>24</v>
      </c>
    </row>
    <row r="63" spans="1:6" ht="12.75" customHeight="1">
      <c r="A63" s="519" t="s">
        <v>205</v>
      </c>
      <c r="B63" s="24">
        <v>31.7</v>
      </c>
      <c r="C63" s="24">
        <v>29</v>
      </c>
      <c r="D63" s="24">
        <v>26.7</v>
      </c>
      <c r="E63" s="24">
        <v>28.7</v>
      </c>
      <c r="F63" s="5">
        <v>28.1</v>
      </c>
    </row>
    <row r="64" spans="1:6" ht="12.75" customHeight="1">
      <c r="A64" s="519" t="s">
        <v>206</v>
      </c>
      <c r="B64" s="24">
        <v>39</v>
      </c>
      <c r="C64" s="24">
        <v>34.4</v>
      </c>
      <c r="D64" s="24">
        <v>31.9</v>
      </c>
      <c r="E64" s="24">
        <v>36</v>
      </c>
      <c r="F64" s="24">
        <v>45</v>
      </c>
    </row>
    <row r="65" spans="1:6" ht="12.75" customHeight="1">
      <c r="A65" s="519" t="s">
        <v>207</v>
      </c>
      <c r="B65" s="24">
        <v>51.4</v>
      </c>
      <c r="C65" s="24">
        <v>57.1</v>
      </c>
      <c r="D65" s="24">
        <v>51.2</v>
      </c>
      <c r="E65" s="24">
        <v>50.8</v>
      </c>
      <c r="F65" s="5">
        <v>51.7</v>
      </c>
    </row>
    <row r="66" spans="1:6" ht="7.5" customHeight="1" thickBot="1">
      <c r="A66" s="151"/>
      <c r="B66" s="29"/>
      <c r="C66" s="29"/>
      <c r="D66" s="29"/>
      <c r="E66" s="29"/>
      <c r="F66" s="29"/>
    </row>
    <row r="67" ht="6" customHeight="1"/>
  </sheetData>
  <sheetProtection/>
  <mergeCells count="2">
    <mergeCell ref="A38:C38"/>
    <mergeCell ref="A3:D3"/>
  </mergeCells>
  <printOptions/>
  <pageMargins left="0.7874015748031497" right="0.5905511811023623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35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68"/>
  <sheetViews>
    <sheetView view="pageLayout" zoomScaleNormal="120" zoomScaleSheetLayoutView="110" workbookViewId="0" topLeftCell="A73">
      <selection activeCell="B24" sqref="B24"/>
    </sheetView>
  </sheetViews>
  <sheetFormatPr defaultColWidth="9.00390625" defaultRowHeight="12.75"/>
  <cols>
    <col min="1" max="1" width="42.00390625" style="4" customWidth="1"/>
    <col min="2" max="4" width="8.75390625" style="4" customWidth="1"/>
    <col min="5" max="5" width="8.75390625" style="31" customWidth="1"/>
    <col min="6" max="6" width="8.75390625" style="4" customWidth="1"/>
    <col min="7" max="16384" width="9.125" style="4" customWidth="1"/>
  </cols>
  <sheetData>
    <row r="1" ht="18.75" customHeight="1">
      <c r="A1" s="166" t="s">
        <v>255</v>
      </c>
    </row>
    <row r="2" ht="18.75" customHeight="1">
      <c r="A2" s="166" t="s">
        <v>669</v>
      </c>
    </row>
    <row r="3" ht="15.75" customHeight="1" thickBot="1">
      <c r="A3" s="167" t="s">
        <v>554</v>
      </c>
    </row>
    <row r="4" spans="1:6" ht="18" customHeight="1" thickBot="1">
      <c r="A4" s="302"/>
      <c r="B4" s="303">
        <v>2010</v>
      </c>
      <c r="C4" s="303">
        <v>2011</v>
      </c>
      <c r="D4" s="303">
        <v>2012</v>
      </c>
      <c r="E4" s="303">
        <v>2013</v>
      </c>
      <c r="F4" s="303">
        <v>2014</v>
      </c>
    </row>
    <row r="5" spans="1:5" ht="12.75">
      <c r="A5" s="297"/>
      <c r="B5" s="294"/>
      <c r="C5" s="294"/>
      <c r="D5" s="294"/>
      <c r="E5" s="294"/>
    </row>
    <row r="6" spans="1:6" ht="12.75">
      <c r="A6" s="349" t="s">
        <v>256</v>
      </c>
      <c r="B6" s="298">
        <v>65167.3</v>
      </c>
      <c r="C6" s="298">
        <v>82818.5</v>
      </c>
      <c r="D6" s="298">
        <v>93138.6</v>
      </c>
      <c r="E6" s="430">
        <v>100548</v>
      </c>
      <c r="F6" s="209">
        <f>SUM(F9:F33)</f>
        <v>107543.3</v>
      </c>
    </row>
    <row r="7" spans="1:6" ht="15.75" customHeight="1">
      <c r="A7" s="31"/>
      <c r="B7" s="294"/>
      <c r="C7" s="294"/>
      <c r="D7" s="294"/>
      <c r="E7" s="294"/>
      <c r="F7" s="30"/>
    </row>
    <row r="8" spans="1:5" ht="12.75">
      <c r="A8" s="519" t="s">
        <v>628</v>
      </c>
      <c r="E8" s="4"/>
    </row>
    <row r="9" spans="1:6" ht="12.75">
      <c r="A9" s="519" t="s">
        <v>630</v>
      </c>
      <c r="B9" s="72">
        <v>941.9</v>
      </c>
      <c r="C9" s="70">
        <v>978.4</v>
      </c>
      <c r="D9" s="70">
        <v>980.6</v>
      </c>
      <c r="E9" s="70">
        <v>991.4</v>
      </c>
      <c r="F9" s="32">
        <v>1094.9</v>
      </c>
    </row>
    <row r="10" spans="1:6" ht="12.75">
      <c r="A10" s="519" t="s">
        <v>186</v>
      </c>
      <c r="B10" s="72">
        <v>738</v>
      </c>
      <c r="C10" s="70">
        <v>930.1</v>
      </c>
      <c r="D10" s="70">
        <v>1671.1</v>
      </c>
      <c r="E10" s="70">
        <v>1773.1</v>
      </c>
      <c r="F10" s="32">
        <v>1692.4</v>
      </c>
    </row>
    <row r="11" spans="1:6" ht="12.75">
      <c r="A11" s="519" t="s">
        <v>187</v>
      </c>
      <c r="B11" s="72">
        <v>9707.1</v>
      </c>
      <c r="C11" s="70">
        <v>12004.9</v>
      </c>
      <c r="D11" s="70">
        <v>11833.3</v>
      </c>
      <c r="E11" s="70">
        <v>12669.1</v>
      </c>
      <c r="F11" s="32">
        <v>14404.4</v>
      </c>
    </row>
    <row r="12" spans="1:6" ht="12.75">
      <c r="A12" s="519" t="s">
        <v>188</v>
      </c>
      <c r="B12" s="31"/>
      <c r="C12" s="70"/>
      <c r="D12" s="70"/>
      <c r="E12" s="70"/>
      <c r="F12" s="30"/>
    </row>
    <row r="13" spans="1:6" ht="12.75">
      <c r="A13" s="519" t="s">
        <v>233</v>
      </c>
      <c r="B13" s="70">
        <v>3922.4</v>
      </c>
      <c r="C13" s="300">
        <v>4723.6</v>
      </c>
      <c r="D13" s="70">
        <v>5366.4</v>
      </c>
      <c r="E13" s="70">
        <v>5846</v>
      </c>
      <c r="F13" s="32">
        <v>6077.6</v>
      </c>
    </row>
    <row r="14" spans="1:6" ht="12.75">
      <c r="A14" s="519" t="s">
        <v>190</v>
      </c>
      <c r="B14" s="31"/>
      <c r="C14" s="70"/>
      <c r="D14" s="70"/>
      <c r="E14" s="70"/>
      <c r="F14" s="30"/>
    </row>
    <row r="15" spans="1:6" ht="12.75">
      <c r="A15" s="519" t="s">
        <v>234</v>
      </c>
      <c r="B15" s="70">
        <v>735.9</v>
      </c>
      <c r="C15" s="70">
        <v>810.7</v>
      </c>
      <c r="D15" s="70">
        <v>901.3</v>
      </c>
      <c r="E15" s="70">
        <v>997.6</v>
      </c>
      <c r="F15" s="32">
        <v>1107</v>
      </c>
    </row>
    <row r="16" spans="1:6" ht="12.75">
      <c r="A16" s="519" t="s">
        <v>192</v>
      </c>
      <c r="B16" s="70">
        <v>3006.3</v>
      </c>
      <c r="C16" s="70">
        <v>2815.9</v>
      </c>
      <c r="D16" s="70">
        <v>2239.6</v>
      </c>
      <c r="E16" s="70">
        <v>3024.8</v>
      </c>
      <c r="F16" s="32">
        <v>3281.1</v>
      </c>
    </row>
    <row r="17" spans="1:6" ht="12.75">
      <c r="A17" s="519" t="s">
        <v>193</v>
      </c>
      <c r="B17" s="31"/>
      <c r="C17" s="70"/>
      <c r="D17" s="70"/>
      <c r="E17" s="70"/>
      <c r="F17" s="30"/>
    </row>
    <row r="18" spans="1:6" ht="12.75">
      <c r="A18" s="519" t="s">
        <v>235</v>
      </c>
      <c r="B18" s="70">
        <v>2590.7</v>
      </c>
      <c r="C18" s="70">
        <v>3078.8</v>
      </c>
      <c r="D18" s="70">
        <v>3666.8</v>
      </c>
      <c r="E18" s="70">
        <v>4339.1</v>
      </c>
      <c r="F18" s="32">
        <v>5001.1</v>
      </c>
    </row>
    <row r="19" spans="1:6" ht="12.75">
      <c r="A19" s="519" t="s">
        <v>195</v>
      </c>
      <c r="B19" s="70">
        <v>3111.2</v>
      </c>
      <c r="C19" s="70">
        <v>3849.7</v>
      </c>
      <c r="D19" s="70">
        <v>4277.8</v>
      </c>
      <c r="E19" s="70">
        <v>4689.2</v>
      </c>
      <c r="F19" s="32">
        <v>5254</v>
      </c>
    </row>
    <row r="20" spans="1:5" ht="12.75">
      <c r="A20" s="519" t="s">
        <v>629</v>
      </c>
      <c r="E20" s="4"/>
    </row>
    <row r="21" spans="1:6" ht="12.75">
      <c r="A21" s="519" t="s">
        <v>631</v>
      </c>
      <c r="B21" s="70">
        <v>508.9</v>
      </c>
      <c r="C21" s="70">
        <v>565.6</v>
      </c>
      <c r="D21" s="70">
        <v>590.3</v>
      </c>
      <c r="E21" s="70">
        <v>669.7</v>
      </c>
      <c r="F21" s="32">
        <v>725.1</v>
      </c>
    </row>
    <row r="22" spans="1:6" ht="12.75">
      <c r="A22" s="519" t="s">
        <v>197</v>
      </c>
      <c r="B22" s="70">
        <v>3082.7</v>
      </c>
      <c r="C22" s="70">
        <v>3271.4</v>
      </c>
      <c r="D22" s="70">
        <v>3751.8</v>
      </c>
      <c r="E22" s="70">
        <v>4041</v>
      </c>
      <c r="F22" s="32">
        <v>4467.2</v>
      </c>
    </row>
    <row r="23" spans="1:6" ht="12.75">
      <c r="A23" s="519" t="s">
        <v>198</v>
      </c>
      <c r="B23" s="70">
        <v>4554.7</v>
      </c>
      <c r="C23" s="70">
        <v>5387.4</v>
      </c>
      <c r="D23" s="70">
        <v>6378</v>
      </c>
      <c r="E23" s="70">
        <v>7023</v>
      </c>
      <c r="F23" s="32">
        <v>7332</v>
      </c>
    </row>
    <row r="24" spans="1:6" ht="12.75">
      <c r="A24" s="519" t="s">
        <v>199</v>
      </c>
      <c r="B24" s="70">
        <v>842.5</v>
      </c>
      <c r="C24" s="70">
        <v>964.6</v>
      </c>
      <c r="D24" s="70">
        <v>990.8</v>
      </c>
      <c r="E24" s="70">
        <v>1017.4</v>
      </c>
      <c r="F24" s="32">
        <v>1132.8</v>
      </c>
    </row>
    <row r="25" spans="1:6" ht="12.75">
      <c r="A25" s="519" t="s">
        <v>200</v>
      </c>
      <c r="B25" s="70">
        <v>3535.8</v>
      </c>
      <c r="C25" s="70">
        <v>4396.8</v>
      </c>
      <c r="D25" s="70">
        <v>4881.9</v>
      </c>
      <c r="E25" s="70">
        <v>5340.1</v>
      </c>
      <c r="F25" s="32">
        <v>5491.6</v>
      </c>
    </row>
    <row r="26" spans="1:6" ht="12.75">
      <c r="A26" s="519" t="s">
        <v>201</v>
      </c>
      <c r="B26" s="70">
        <v>711.8</v>
      </c>
      <c r="C26" s="70">
        <v>875.9</v>
      </c>
      <c r="D26" s="70">
        <v>1018.4</v>
      </c>
      <c r="E26" s="70">
        <v>1105.9</v>
      </c>
      <c r="F26" s="32">
        <v>1354.8</v>
      </c>
    </row>
    <row r="27" spans="1:6" ht="12.75">
      <c r="A27" s="519" t="s">
        <v>202</v>
      </c>
      <c r="B27" s="70"/>
      <c r="C27" s="70"/>
      <c r="D27" s="70"/>
      <c r="E27" s="70"/>
      <c r="F27" s="30"/>
    </row>
    <row r="28" spans="1:6" ht="12.75">
      <c r="A28" s="519" t="s">
        <v>236</v>
      </c>
      <c r="B28" s="70">
        <v>9899.7</v>
      </c>
      <c r="C28" s="70">
        <v>11811</v>
      </c>
      <c r="D28" s="70">
        <v>12395.3</v>
      </c>
      <c r="E28" s="70">
        <v>14374.6</v>
      </c>
      <c r="F28" s="32">
        <v>17350.8</v>
      </c>
    </row>
    <row r="29" spans="1:6" ht="12.75">
      <c r="A29" s="519" t="s">
        <v>204</v>
      </c>
      <c r="B29" s="70">
        <v>9943.4</v>
      </c>
      <c r="C29" s="70">
        <v>15979.1</v>
      </c>
      <c r="D29" s="70">
        <v>19658.8</v>
      </c>
      <c r="E29" s="70">
        <v>19692.9</v>
      </c>
      <c r="F29" s="32">
        <v>19261.2</v>
      </c>
    </row>
    <row r="30" spans="1:6" ht="12.75">
      <c r="A30" s="519" t="s">
        <v>527</v>
      </c>
      <c r="F30" s="30"/>
    </row>
    <row r="31" spans="1:6" ht="12.75">
      <c r="A31" s="519" t="s">
        <v>528</v>
      </c>
      <c r="B31" s="70">
        <v>4546.9</v>
      </c>
      <c r="C31" s="70">
        <v>6915.8</v>
      </c>
      <c r="D31" s="70">
        <v>8848.4</v>
      </c>
      <c r="E31" s="70">
        <v>8971.6</v>
      </c>
      <c r="F31" s="32">
        <v>8780.1</v>
      </c>
    </row>
    <row r="32" spans="1:6" ht="12.75">
      <c r="A32" s="519" t="s">
        <v>206</v>
      </c>
      <c r="B32" s="70">
        <v>977.7</v>
      </c>
      <c r="C32" s="70">
        <v>1523.3</v>
      </c>
      <c r="D32" s="70">
        <v>1737.7</v>
      </c>
      <c r="E32" s="70">
        <v>1988.6</v>
      </c>
      <c r="F32" s="32">
        <v>1785.9</v>
      </c>
    </row>
    <row r="33" spans="1:6" ht="12.75">
      <c r="A33" s="519" t="s">
        <v>207</v>
      </c>
      <c r="B33" s="70">
        <v>1809.7</v>
      </c>
      <c r="C33" s="70">
        <v>1935.5</v>
      </c>
      <c r="D33" s="70">
        <v>1950.3</v>
      </c>
      <c r="E33" s="70">
        <v>1992.9</v>
      </c>
      <c r="F33" s="32">
        <v>1949.3</v>
      </c>
    </row>
    <row r="34" spans="1:6" ht="13.5" thickBot="1">
      <c r="A34" s="151"/>
      <c r="B34" s="151"/>
      <c r="C34" s="151"/>
      <c r="D34" s="151"/>
      <c r="E34" s="151"/>
      <c r="F34" s="151"/>
    </row>
    <row r="35" spans="1:4" ht="12.75">
      <c r="A35" s="31"/>
      <c r="B35" s="31"/>
      <c r="C35" s="31"/>
      <c r="D35" s="31"/>
    </row>
    <row r="36" spans="1:4" ht="18.75" customHeight="1">
      <c r="A36" s="350" t="s">
        <v>257</v>
      </c>
      <c r="B36" s="294"/>
      <c r="C36" s="31"/>
      <c r="D36" s="31"/>
    </row>
    <row r="37" spans="1:4" ht="15.75" customHeight="1" thickBot="1">
      <c r="A37" s="301" t="s">
        <v>552</v>
      </c>
      <c r="B37" s="31"/>
      <c r="C37" s="31"/>
      <c r="D37" s="31"/>
    </row>
    <row r="38" spans="1:6" ht="18" customHeight="1" thickBot="1">
      <c r="A38" s="171"/>
      <c r="B38" s="47">
        <v>2010</v>
      </c>
      <c r="C38" s="47">
        <v>2011</v>
      </c>
      <c r="D38" s="47">
        <v>2012</v>
      </c>
      <c r="E38" s="303">
        <v>2013</v>
      </c>
      <c r="F38" s="303">
        <v>2014</v>
      </c>
    </row>
    <row r="39" ht="12.75">
      <c r="A39" s="172"/>
    </row>
    <row r="40" spans="1:6" ht="12.75">
      <c r="A40" s="173" t="s">
        <v>258</v>
      </c>
      <c r="B40" s="174">
        <v>3863.3</v>
      </c>
      <c r="C40" s="174">
        <v>4367.4</v>
      </c>
      <c r="D40" s="174">
        <v>4514.6</v>
      </c>
      <c r="E40" s="60">
        <v>4018.2</v>
      </c>
      <c r="F40" s="27">
        <v>4868.5</v>
      </c>
    </row>
    <row r="41" spans="2:6" ht="12.75">
      <c r="B41" s="31"/>
      <c r="C41" s="31"/>
      <c r="D41" s="31"/>
      <c r="E41" s="33"/>
      <c r="F41" s="5"/>
    </row>
    <row r="42" spans="1:5" ht="12.75">
      <c r="A42" s="519" t="s">
        <v>628</v>
      </c>
      <c r="E42" s="4"/>
    </row>
    <row r="43" spans="1:6" ht="12.75">
      <c r="A43" s="519" t="s">
        <v>630</v>
      </c>
      <c r="B43" s="30">
        <v>273.5</v>
      </c>
      <c r="C43" s="33">
        <v>294.8</v>
      </c>
      <c r="D43" s="33">
        <v>317.2</v>
      </c>
      <c r="E43" s="33">
        <v>410</v>
      </c>
      <c r="F43" s="5">
        <v>607.9</v>
      </c>
    </row>
    <row r="44" spans="1:6" ht="12.75">
      <c r="A44" s="519" t="s">
        <v>186</v>
      </c>
      <c r="B44" s="33">
        <v>11.2</v>
      </c>
      <c r="C44" s="33">
        <v>17.8</v>
      </c>
      <c r="D44" s="33">
        <v>21.4</v>
      </c>
      <c r="E44" s="33">
        <v>25.7</v>
      </c>
      <c r="F44" s="5">
        <v>25.3</v>
      </c>
    </row>
    <row r="45" spans="1:6" ht="12.75">
      <c r="A45" s="519" t="s">
        <v>187</v>
      </c>
      <c r="B45" s="32">
        <v>368</v>
      </c>
      <c r="C45" s="33">
        <v>356.9</v>
      </c>
      <c r="D45" s="33">
        <v>363.2</v>
      </c>
      <c r="E45" s="33">
        <v>564.9</v>
      </c>
      <c r="F45" s="5">
        <v>531.1</v>
      </c>
    </row>
    <row r="46" spans="1:6" ht="12.75">
      <c r="A46" s="519" t="s">
        <v>188</v>
      </c>
      <c r="B46" s="31"/>
      <c r="C46" s="33"/>
      <c r="D46" s="33"/>
      <c r="E46" s="33"/>
      <c r="F46" s="5"/>
    </row>
    <row r="47" spans="1:6" ht="12.75">
      <c r="A47" s="519" t="s">
        <v>233</v>
      </c>
      <c r="B47" s="30">
        <v>59.5</v>
      </c>
      <c r="C47" s="31">
        <v>64.7</v>
      </c>
      <c r="D47" s="33">
        <v>68.3</v>
      </c>
      <c r="E47" s="33">
        <v>68</v>
      </c>
      <c r="F47" s="5">
        <v>69.5</v>
      </c>
    </row>
    <row r="48" spans="1:6" ht="12.75">
      <c r="A48" s="519" t="s">
        <v>190</v>
      </c>
      <c r="B48" s="33"/>
      <c r="C48" s="30"/>
      <c r="D48" s="31"/>
      <c r="E48" s="33"/>
      <c r="F48" s="5"/>
    </row>
    <row r="49" spans="1:6" ht="12.75">
      <c r="A49" s="519" t="s">
        <v>234</v>
      </c>
      <c r="B49" s="33">
        <v>13.7</v>
      </c>
      <c r="C49" s="32">
        <v>12</v>
      </c>
      <c r="D49" s="33">
        <v>14.2</v>
      </c>
      <c r="E49" s="33">
        <v>8.8</v>
      </c>
      <c r="F49" s="24">
        <v>9</v>
      </c>
    </row>
    <row r="50" spans="1:6" ht="12.75">
      <c r="A50" s="519" t="s">
        <v>192</v>
      </c>
      <c r="B50" s="30">
        <v>211.2</v>
      </c>
      <c r="C50" s="33">
        <v>217.8</v>
      </c>
      <c r="D50" s="33">
        <v>234.3</v>
      </c>
      <c r="E50" s="33">
        <v>294.2</v>
      </c>
      <c r="F50" s="5">
        <v>427.6</v>
      </c>
    </row>
    <row r="51" spans="1:6" ht="12.75">
      <c r="A51" s="519" t="s">
        <v>193</v>
      </c>
      <c r="B51" s="31"/>
      <c r="C51" s="33"/>
      <c r="D51" s="33"/>
      <c r="E51" s="33"/>
      <c r="F51" s="5"/>
    </row>
    <row r="52" spans="1:6" ht="12.75">
      <c r="A52" s="519" t="s">
        <v>235</v>
      </c>
      <c r="B52" s="32">
        <v>923.1</v>
      </c>
      <c r="C52" s="33">
        <v>1204.6</v>
      </c>
      <c r="D52" s="33">
        <v>1232.2</v>
      </c>
      <c r="E52" s="33">
        <v>1437.6</v>
      </c>
      <c r="F52" s="5">
        <v>1689.5</v>
      </c>
    </row>
    <row r="53" spans="1:6" ht="12.75">
      <c r="A53" s="519" t="s">
        <v>195</v>
      </c>
      <c r="B53" s="30">
        <v>186.2</v>
      </c>
      <c r="C53" s="33">
        <v>247.7</v>
      </c>
      <c r="D53" s="33">
        <v>179.5</v>
      </c>
      <c r="E53" s="33">
        <v>246.7</v>
      </c>
      <c r="F53" s="5">
        <v>282.9</v>
      </c>
    </row>
    <row r="54" spans="1:5" ht="12.75">
      <c r="A54" s="519" t="s">
        <v>629</v>
      </c>
      <c r="E54" s="4"/>
    </row>
    <row r="55" spans="1:6" ht="12.75">
      <c r="A55" s="519" t="s">
        <v>631</v>
      </c>
      <c r="B55" s="30">
        <v>86.9</v>
      </c>
      <c r="C55" s="33">
        <v>100.2</v>
      </c>
      <c r="D55" s="33">
        <v>97.9</v>
      </c>
      <c r="E55" s="33">
        <v>119.9</v>
      </c>
      <c r="F55" s="5">
        <v>162.6</v>
      </c>
    </row>
    <row r="56" spans="1:6" ht="12.75">
      <c r="A56" s="519" t="s">
        <v>197</v>
      </c>
      <c r="B56" s="30">
        <v>76.6</v>
      </c>
      <c r="C56" s="33">
        <v>81</v>
      </c>
      <c r="D56" s="33">
        <v>98.1</v>
      </c>
      <c r="E56" s="33">
        <v>113.7</v>
      </c>
      <c r="F56" s="5">
        <v>134.1</v>
      </c>
    </row>
    <row r="57" spans="1:6" ht="12.75">
      <c r="A57" s="519" t="s">
        <v>198</v>
      </c>
      <c r="B57" s="30">
        <v>29.5</v>
      </c>
      <c r="C57" s="33">
        <v>39.4</v>
      </c>
      <c r="D57" s="33">
        <v>63.6</v>
      </c>
      <c r="E57" s="33">
        <v>69.2</v>
      </c>
      <c r="F57" s="5">
        <v>108.2</v>
      </c>
    </row>
    <row r="58" spans="1:6" ht="12.75">
      <c r="A58" s="519" t="s">
        <v>199</v>
      </c>
      <c r="B58" s="30">
        <v>106.9</v>
      </c>
      <c r="C58" s="33">
        <v>127.1</v>
      </c>
      <c r="D58" s="33">
        <v>139.8</v>
      </c>
      <c r="E58" s="33">
        <v>162.1</v>
      </c>
      <c r="F58" s="5">
        <v>190.8</v>
      </c>
    </row>
    <row r="59" spans="1:6" ht="12.75">
      <c r="A59" s="519" t="s">
        <v>200</v>
      </c>
      <c r="B59" s="32">
        <v>97</v>
      </c>
      <c r="C59" s="33">
        <v>88</v>
      </c>
      <c r="D59" s="33">
        <v>95.2</v>
      </c>
      <c r="E59" s="33">
        <v>35</v>
      </c>
      <c r="F59" s="5">
        <v>46.5</v>
      </c>
    </row>
    <row r="60" spans="1:6" ht="12.75">
      <c r="A60" s="519" t="s">
        <v>201</v>
      </c>
      <c r="B60" s="30">
        <v>11.5</v>
      </c>
      <c r="C60" s="33">
        <v>31.5</v>
      </c>
      <c r="D60" s="33">
        <v>22.1</v>
      </c>
      <c r="E60" s="33">
        <v>23.9</v>
      </c>
      <c r="F60" s="5">
        <v>32.4</v>
      </c>
    </row>
    <row r="61" spans="1:6" ht="12.75">
      <c r="A61" s="519" t="s">
        <v>202</v>
      </c>
      <c r="B61" s="31"/>
      <c r="C61" s="31"/>
      <c r="D61" s="33"/>
      <c r="E61" s="33"/>
      <c r="F61" s="5"/>
    </row>
    <row r="62" spans="1:6" ht="12.75">
      <c r="A62" s="519" t="s">
        <v>236</v>
      </c>
      <c r="B62" s="30">
        <v>398.3</v>
      </c>
      <c r="C62" s="33">
        <v>432</v>
      </c>
      <c r="D62" s="33">
        <v>519</v>
      </c>
      <c r="E62" s="33">
        <v>29.9</v>
      </c>
      <c r="F62" s="5">
        <v>49.8</v>
      </c>
    </row>
    <row r="63" spans="1:6" ht="12.75">
      <c r="A63" s="519" t="s">
        <v>204</v>
      </c>
      <c r="B63" s="30">
        <v>286.1</v>
      </c>
      <c r="C63" s="33">
        <v>382.6</v>
      </c>
      <c r="D63" s="33">
        <v>350.6</v>
      </c>
      <c r="E63" s="33">
        <v>119.4</v>
      </c>
      <c r="F63" s="5">
        <v>153.3</v>
      </c>
    </row>
    <row r="64" spans="1:5" ht="12.75">
      <c r="A64" s="519" t="s">
        <v>667</v>
      </c>
      <c r="E64" s="4"/>
    </row>
    <row r="65" spans="1:6" ht="12.75">
      <c r="A65" s="519" t="s">
        <v>668</v>
      </c>
      <c r="B65" s="30">
        <v>314.3</v>
      </c>
      <c r="C65" s="33">
        <v>385.1</v>
      </c>
      <c r="D65" s="33">
        <v>409.6</v>
      </c>
      <c r="E65" s="33">
        <v>175.9</v>
      </c>
      <c r="F65" s="5">
        <v>202.3</v>
      </c>
    </row>
    <row r="66" spans="1:6" ht="12.75">
      <c r="A66" s="519" t="s">
        <v>206</v>
      </c>
      <c r="B66" s="30">
        <v>140.7</v>
      </c>
      <c r="C66" s="33">
        <v>217</v>
      </c>
      <c r="D66" s="33">
        <v>204.9</v>
      </c>
      <c r="E66" s="33">
        <v>51.8</v>
      </c>
      <c r="F66" s="5">
        <v>64.1</v>
      </c>
    </row>
    <row r="67" spans="1:6" ht="12.75">
      <c r="A67" s="519" t="s">
        <v>207</v>
      </c>
      <c r="B67" s="30">
        <v>269.1</v>
      </c>
      <c r="C67" s="33">
        <v>67.2</v>
      </c>
      <c r="D67" s="33">
        <v>83.5</v>
      </c>
      <c r="E67" s="33">
        <v>61.5</v>
      </c>
      <c r="F67" s="5">
        <v>81.6</v>
      </c>
    </row>
    <row r="68" spans="1:6" ht="13.5" thickBot="1">
      <c r="A68" s="29"/>
      <c r="B68" s="29"/>
      <c r="C68" s="29"/>
      <c r="D68" s="29"/>
      <c r="E68" s="151"/>
      <c r="F68" s="11"/>
    </row>
  </sheetData>
  <sheetProtection/>
  <printOptions/>
  <pageMargins left="0.7874015748031497" right="0.7874015748031497" top="0.7874015748031497" bottom="0.7874015748031497" header="0.5118110236220472" footer="0.5118110236220472"/>
  <pageSetup firstPageNumber="90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3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view="pageLayout" zoomScaleNormal="110" zoomScaleSheetLayoutView="120" workbookViewId="0" topLeftCell="A79">
      <selection activeCell="B10" sqref="B10"/>
    </sheetView>
  </sheetViews>
  <sheetFormatPr defaultColWidth="9.00390625" defaultRowHeight="12.75"/>
  <cols>
    <col min="1" max="1" width="43.00390625" style="4" customWidth="1"/>
    <col min="2" max="6" width="8.75390625" style="4" customWidth="1"/>
    <col min="7" max="16384" width="9.125" style="4" customWidth="1"/>
  </cols>
  <sheetData>
    <row r="1" ht="18.75" customHeight="1">
      <c r="A1" s="175" t="s">
        <v>260</v>
      </c>
    </row>
    <row r="2" ht="15.75" customHeight="1" thickBot="1">
      <c r="A2" s="231" t="s">
        <v>259</v>
      </c>
    </row>
    <row r="3" spans="1:6" ht="18" customHeight="1" thickBot="1">
      <c r="A3" s="168"/>
      <c r="B3" s="180">
        <v>2010</v>
      </c>
      <c r="C3" s="180">
        <v>2011</v>
      </c>
      <c r="D3" s="47">
        <v>2012</v>
      </c>
      <c r="E3" s="180">
        <v>2013</v>
      </c>
      <c r="F3" s="180">
        <v>2014</v>
      </c>
    </row>
    <row r="4" ht="12.75">
      <c r="A4" s="169"/>
    </row>
    <row r="5" spans="1:5" ht="12.75" customHeight="1">
      <c r="A5" s="176" t="s">
        <v>83</v>
      </c>
      <c r="B5" s="9"/>
      <c r="C5" s="9"/>
      <c r="E5" s="86"/>
    </row>
    <row r="6" spans="1:6" ht="12.75" customHeight="1">
      <c r="A6" s="176" t="s">
        <v>670</v>
      </c>
      <c r="B6" s="60">
        <v>128756.3</v>
      </c>
      <c r="C6" s="60">
        <v>167235.6</v>
      </c>
      <c r="D6" s="60">
        <v>172070.1</v>
      </c>
      <c r="E6" s="60">
        <v>201313.1</v>
      </c>
      <c r="F6" s="60">
        <f>SUM(F8:F33)</f>
        <v>232351.1</v>
      </c>
    </row>
    <row r="7" spans="5:6" ht="12.75" customHeight="1">
      <c r="E7" s="6"/>
      <c r="F7" s="31"/>
    </row>
    <row r="8" spans="1:6" ht="12.75" customHeight="1">
      <c r="A8" s="519" t="s">
        <v>185</v>
      </c>
      <c r="B8" s="33">
        <v>37235.2</v>
      </c>
      <c r="C8" s="33">
        <v>46101.8</v>
      </c>
      <c r="D8" s="33">
        <v>50408.7</v>
      </c>
      <c r="E8" s="33">
        <v>50606.2</v>
      </c>
      <c r="F8" s="33">
        <v>57274</v>
      </c>
    </row>
    <row r="9" spans="1:6" ht="12.75" customHeight="1">
      <c r="A9" s="519" t="s">
        <v>186</v>
      </c>
      <c r="B9" s="33">
        <v>634.8</v>
      </c>
      <c r="C9" s="33">
        <v>1220.9</v>
      </c>
      <c r="D9" s="33">
        <v>1032</v>
      </c>
      <c r="E9" s="33">
        <v>747.4</v>
      </c>
      <c r="F9" s="33">
        <v>898.9</v>
      </c>
    </row>
    <row r="10" spans="1:6" ht="12.75" customHeight="1">
      <c r="A10" s="519" t="s">
        <v>187</v>
      </c>
      <c r="B10" s="33">
        <v>27079.8</v>
      </c>
      <c r="C10" s="33">
        <v>39883.4</v>
      </c>
      <c r="D10" s="33">
        <v>25282.8</v>
      </c>
      <c r="E10" s="33">
        <v>42789.2</v>
      </c>
      <c r="F10" s="33">
        <v>39864.2</v>
      </c>
    </row>
    <row r="11" spans="1:6" ht="12.75" customHeight="1">
      <c r="A11" s="519" t="s">
        <v>188</v>
      </c>
      <c r="B11" s="6"/>
      <c r="C11" s="6"/>
      <c r="D11" s="6"/>
      <c r="E11" s="33"/>
      <c r="F11" s="33"/>
    </row>
    <row r="12" spans="1:6" ht="12.75" customHeight="1">
      <c r="A12" s="519" t="s">
        <v>233</v>
      </c>
      <c r="B12" s="33">
        <v>2479.9</v>
      </c>
      <c r="C12" s="402">
        <v>4408.4</v>
      </c>
      <c r="D12" s="33">
        <v>2527.3</v>
      </c>
      <c r="E12" s="33">
        <v>325.3</v>
      </c>
      <c r="F12" s="33">
        <v>1338.2</v>
      </c>
    </row>
    <row r="13" spans="1:6" ht="12.75" customHeight="1">
      <c r="A13" s="519" t="s">
        <v>190</v>
      </c>
      <c r="B13" s="6"/>
      <c r="C13" s="6"/>
      <c r="D13" s="6"/>
      <c r="E13" s="33"/>
      <c r="F13" s="33"/>
    </row>
    <row r="14" spans="1:6" ht="12.75" customHeight="1">
      <c r="A14" s="519" t="s">
        <v>234</v>
      </c>
      <c r="B14" s="33">
        <v>-38.8</v>
      </c>
      <c r="C14" s="33">
        <v>-10.3</v>
      </c>
      <c r="D14" s="33">
        <v>-145.6</v>
      </c>
      <c r="E14" s="33">
        <v>-13.6</v>
      </c>
      <c r="F14" s="33">
        <v>-79.2</v>
      </c>
    </row>
    <row r="15" spans="1:6" ht="12.75" customHeight="1">
      <c r="A15" s="519" t="s">
        <v>192</v>
      </c>
      <c r="B15" s="33">
        <v>8951.6</v>
      </c>
      <c r="C15" s="33">
        <v>11044.6</v>
      </c>
      <c r="D15" s="33">
        <v>17692.4</v>
      </c>
      <c r="E15" s="33">
        <v>19147.5</v>
      </c>
      <c r="F15" s="33">
        <v>26071.6</v>
      </c>
    </row>
    <row r="16" spans="1:6" ht="12.75" customHeight="1">
      <c r="A16" s="519" t="s">
        <v>193</v>
      </c>
      <c r="B16" s="6"/>
      <c r="C16" s="6"/>
      <c r="D16" s="6"/>
      <c r="E16" s="33"/>
      <c r="F16" s="33"/>
    </row>
    <row r="17" spans="1:6" ht="12.75" customHeight="1">
      <c r="A17" s="519" t="s">
        <v>235</v>
      </c>
      <c r="B17" s="33">
        <v>31572.6</v>
      </c>
      <c r="C17" s="33">
        <v>38968.6</v>
      </c>
      <c r="D17" s="33">
        <v>44494.6</v>
      </c>
      <c r="E17" s="33">
        <v>52898.5</v>
      </c>
      <c r="F17" s="33">
        <v>64492.5</v>
      </c>
    </row>
    <row r="18" spans="1:6" ht="12.75" customHeight="1">
      <c r="A18" s="519" t="s">
        <v>195</v>
      </c>
      <c r="B18" s="33">
        <v>7436.8</v>
      </c>
      <c r="C18" s="33">
        <v>9003.6</v>
      </c>
      <c r="D18" s="33">
        <v>10194.1</v>
      </c>
      <c r="E18" s="33">
        <v>8980.9</v>
      </c>
      <c r="F18" s="33">
        <v>9425.4</v>
      </c>
    </row>
    <row r="19" spans="1:6" ht="12.75" customHeight="1">
      <c r="A19" s="519" t="s">
        <v>196</v>
      </c>
      <c r="B19" s="33">
        <v>2166.2</v>
      </c>
      <c r="C19" s="33">
        <v>3497.3</v>
      </c>
      <c r="D19" s="33">
        <v>3595.8</v>
      </c>
      <c r="E19" s="33">
        <v>4870.2</v>
      </c>
      <c r="F19" s="33">
        <v>6360.3</v>
      </c>
    </row>
    <row r="20" spans="1:6" ht="12.75" customHeight="1">
      <c r="A20" s="519" t="s">
        <v>197</v>
      </c>
      <c r="B20" s="33">
        <v>6099.9</v>
      </c>
      <c r="C20" s="33">
        <v>7781.4</v>
      </c>
      <c r="D20" s="33">
        <v>11106.4</v>
      </c>
      <c r="E20" s="33">
        <v>11585.8</v>
      </c>
      <c r="F20" s="33">
        <v>12556.3</v>
      </c>
    </row>
    <row r="21" spans="1:6" ht="12.75" customHeight="1">
      <c r="A21" s="519" t="s">
        <v>198</v>
      </c>
      <c r="B21" s="33">
        <v>3989.7</v>
      </c>
      <c r="C21" s="33">
        <v>4529.2</v>
      </c>
      <c r="D21" s="33">
        <v>4924</v>
      </c>
      <c r="E21" s="33">
        <v>6329.9</v>
      </c>
      <c r="F21" s="33">
        <v>8152.8</v>
      </c>
    </row>
    <row r="22" spans="1:6" ht="12.75" customHeight="1">
      <c r="A22" s="519" t="s">
        <v>199</v>
      </c>
      <c r="B22" s="33">
        <v>5059.9</v>
      </c>
      <c r="C22" s="33">
        <v>5134.1</v>
      </c>
      <c r="D22" s="33">
        <v>6131.9</v>
      </c>
      <c r="E22" s="33">
        <v>7138.7</v>
      </c>
      <c r="F22" s="33">
        <v>8539.4</v>
      </c>
    </row>
    <row r="23" spans="1:6" ht="12.75" customHeight="1">
      <c r="A23" s="519" t="s">
        <v>200</v>
      </c>
      <c r="B23" s="33">
        <v>-146.5</v>
      </c>
      <c r="C23" s="33">
        <v>663.2</v>
      </c>
      <c r="D23" s="33">
        <v>217.2</v>
      </c>
      <c r="E23" s="33">
        <v>-171.4</v>
      </c>
      <c r="F23" s="33">
        <v>1207.9</v>
      </c>
    </row>
    <row r="24" spans="1:6" ht="12.75" customHeight="1">
      <c r="A24" s="519" t="s">
        <v>201</v>
      </c>
      <c r="B24" s="31">
        <v>151.3</v>
      </c>
      <c r="C24" s="33">
        <v>114.3</v>
      </c>
      <c r="D24" s="33">
        <v>194.7</v>
      </c>
      <c r="E24" s="33">
        <v>461.7</v>
      </c>
      <c r="F24" s="33">
        <v>558</v>
      </c>
    </row>
    <row r="25" spans="1:6" ht="12.75" customHeight="1">
      <c r="A25" s="519" t="s">
        <v>202</v>
      </c>
      <c r="B25" s="6"/>
      <c r="C25" s="6"/>
      <c r="D25" s="6"/>
      <c r="E25" s="33"/>
      <c r="F25" s="33"/>
    </row>
    <row r="26" spans="1:6" ht="12.75" customHeight="1">
      <c r="A26" s="519" t="s">
        <v>236</v>
      </c>
      <c r="B26" s="33">
        <v>2065.4</v>
      </c>
      <c r="C26" s="33">
        <v>2212.4</v>
      </c>
      <c r="D26" s="33">
        <v>2961.1</v>
      </c>
      <c r="E26" s="33">
        <v>3356.7</v>
      </c>
      <c r="F26" s="33">
        <v>3653.1</v>
      </c>
    </row>
    <row r="27" spans="1:6" ht="12.75" customHeight="1">
      <c r="A27" s="519" t="s">
        <v>204</v>
      </c>
      <c r="B27" s="33">
        <v>-575.4</v>
      </c>
      <c r="C27" s="32">
        <v>-1080.9</v>
      </c>
      <c r="D27" s="33">
        <v>-1419.7</v>
      </c>
      <c r="E27" s="33">
        <v>-943.7</v>
      </c>
      <c r="F27" s="33">
        <v>314.7</v>
      </c>
    </row>
    <row r="28" spans="1:6" ht="12.75" customHeight="1">
      <c r="A28" s="519" t="s">
        <v>527</v>
      </c>
      <c r="E28" s="33"/>
      <c r="F28" s="33"/>
    </row>
    <row r="29" spans="1:6" ht="12.75" customHeight="1">
      <c r="A29" s="519" t="s">
        <v>528</v>
      </c>
      <c r="B29" s="33">
        <v>727.1</v>
      </c>
      <c r="C29" s="32">
        <v>1007.3</v>
      </c>
      <c r="D29" s="33">
        <v>1284.9</v>
      </c>
      <c r="E29" s="33">
        <v>1961.7</v>
      </c>
      <c r="F29" s="33">
        <v>2315.6</v>
      </c>
    </row>
    <row r="30" spans="1:6" ht="12.75" customHeight="1">
      <c r="A30" s="519" t="s">
        <v>206</v>
      </c>
      <c r="B30" s="33">
        <v>383.7</v>
      </c>
      <c r="C30" s="32">
        <v>233</v>
      </c>
      <c r="D30" s="33">
        <v>-158.3</v>
      </c>
      <c r="E30" s="33">
        <v>82.8</v>
      </c>
      <c r="F30" s="33">
        <v>117.6</v>
      </c>
    </row>
    <row r="31" spans="1:6" ht="12.75" customHeight="1">
      <c r="A31" s="519" t="s">
        <v>207</v>
      </c>
      <c r="B31" s="33">
        <v>754.3</v>
      </c>
      <c r="C31" s="32">
        <v>867.9</v>
      </c>
      <c r="D31" s="33">
        <v>1292.7</v>
      </c>
      <c r="E31" s="33">
        <v>1900</v>
      </c>
      <c r="F31" s="33">
        <v>2021.4</v>
      </c>
    </row>
    <row r="32" spans="1:6" ht="12.75" customHeight="1">
      <c r="A32" s="520" t="s">
        <v>210</v>
      </c>
      <c r="B32" s="33"/>
      <c r="C32" s="32"/>
      <c r="D32" s="33"/>
      <c r="E32" s="33"/>
      <c r="F32" s="33"/>
    </row>
    <row r="33" spans="1:6" ht="12.75" customHeight="1">
      <c r="A33" s="520" t="s">
        <v>237</v>
      </c>
      <c r="B33" s="33">
        <v>-7271.2</v>
      </c>
      <c r="C33" s="32">
        <v>-8344.6</v>
      </c>
      <c r="D33" s="33">
        <v>-9546.9</v>
      </c>
      <c r="E33" s="33">
        <v>-10740.7</v>
      </c>
      <c r="F33" s="33">
        <v>-12731.6</v>
      </c>
    </row>
    <row r="34" spans="1:6" ht="8.25" customHeight="1" thickBot="1">
      <c r="A34" s="29"/>
      <c r="B34" s="11"/>
      <c r="C34" s="8"/>
      <c r="D34" s="29"/>
      <c r="E34" s="207"/>
      <c r="F34" s="207"/>
    </row>
    <row r="35" spans="2:5" ht="12.75">
      <c r="B35" s="26"/>
      <c r="C35" s="34"/>
      <c r="E35" s="86"/>
    </row>
    <row r="36" spans="1:3" ht="18.75" customHeight="1">
      <c r="A36" s="177" t="s">
        <v>257</v>
      </c>
      <c r="B36" s="26"/>
      <c r="C36" s="34"/>
    </row>
    <row r="37" spans="1:3" ht="15" customHeight="1" thickBot="1">
      <c r="A37" s="178" t="s">
        <v>246</v>
      </c>
      <c r="B37" s="26"/>
      <c r="C37" s="34"/>
    </row>
    <row r="38" spans="1:6" ht="18" customHeight="1" thickBot="1">
      <c r="A38" s="179"/>
      <c r="B38" s="180">
        <v>2010</v>
      </c>
      <c r="C38" s="180">
        <v>2011</v>
      </c>
      <c r="D38" s="47">
        <v>2012</v>
      </c>
      <c r="E38" s="180">
        <v>2013</v>
      </c>
      <c r="F38" s="180">
        <v>2014</v>
      </c>
    </row>
    <row r="39" ht="12.75">
      <c r="A39" s="181"/>
    </row>
    <row r="40" spans="1:2" ht="12.75">
      <c r="A40" s="182" t="s">
        <v>261</v>
      </c>
      <c r="B40" s="86"/>
    </row>
    <row r="41" spans="1:6" ht="12.75">
      <c r="A41" s="182" t="s">
        <v>262</v>
      </c>
      <c r="B41" s="60">
        <v>106245.3</v>
      </c>
      <c r="C41" s="60">
        <v>141974.8</v>
      </c>
      <c r="D41" s="60">
        <v>137892.8</v>
      </c>
      <c r="E41" s="60">
        <v>152243.5</v>
      </c>
      <c r="F41" s="60">
        <f>SUM(F43:F68)</f>
        <v>166621.5</v>
      </c>
    </row>
    <row r="42" spans="5:6" ht="12.75">
      <c r="E42" s="33"/>
      <c r="F42" s="33"/>
    </row>
    <row r="43" spans="1:6" ht="12.75">
      <c r="A43" s="519" t="s">
        <v>185</v>
      </c>
      <c r="B43" s="33">
        <v>35200</v>
      </c>
      <c r="C43" s="33">
        <v>43689.7</v>
      </c>
      <c r="D43" s="33">
        <v>47682.6</v>
      </c>
      <c r="E43" s="33">
        <v>47898.7</v>
      </c>
      <c r="F43" s="33">
        <v>54088.2</v>
      </c>
    </row>
    <row r="44" spans="1:6" ht="12.75">
      <c r="A44" s="519" t="s">
        <v>186</v>
      </c>
      <c r="B44" s="33">
        <v>300.2</v>
      </c>
      <c r="C44" s="33">
        <v>920.5</v>
      </c>
      <c r="D44" s="33">
        <v>299.5</v>
      </c>
      <c r="E44" s="33">
        <v>-208.2</v>
      </c>
      <c r="F44" s="33">
        <v>383.7</v>
      </c>
    </row>
    <row r="45" spans="1:6" ht="12.75">
      <c r="A45" s="519" t="s">
        <v>187</v>
      </c>
      <c r="B45" s="33">
        <v>20273.8</v>
      </c>
      <c r="C45" s="33">
        <v>32876.6</v>
      </c>
      <c r="D45" s="33">
        <v>12790.9</v>
      </c>
      <c r="E45" s="33">
        <v>19261.5</v>
      </c>
      <c r="F45" s="33">
        <v>4910.7</v>
      </c>
    </row>
    <row r="46" spans="1:6" ht="12.75">
      <c r="A46" s="519" t="s">
        <v>188</v>
      </c>
      <c r="B46" s="6"/>
      <c r="C46" s="6"/>
      <c r="D46" s="6"/>
      <c r="E46" s="33"/>
      <c r="F46" s="33"/>
    </row>
    <row r="47" spans="1:6" ht="12.75">
      <c r="A47" s="519" t="s">
        <v>233</v>
      </c>
      <c r="B47" s="33">
        <v>1597.7</v>
      </c>
      <c r="C47" s="31">
        <v>3171.3</v>
      </c>
      <c r="D47" s="33">
        <v>1329.3</v>
      </c>
      <c r="E47" s="33">
        <v>-1766.1</v>
      </c>
      <c r="F47" s="33">
        <v>-2990.8</v>
      </c>
    </row>
    <row r="48" spans="1:6" ht="12.75">
      <c r="A48" s="519" t="s">
        <v>190</v>
      </c>
      <c r="B48" s="6"/>
      <c r="C48" s="6"/>
      <c r="D48" s="6"/>
      <c r="E48" s="33"/>
      <c r="F48" s="33"/>
    </row>
    <row r="49" spans="1:6" ht="12.75">
      <c r="A49" s="519" t="s">
        <v>234</v>
      </c>
      <c r="B49" s="31">
        <v>-176.5</v>
      </c>
      <c r="C49" s="33">
        <v>-158.1</v>
      </c>
      <c r="D49" s="33">
        <v>-331.7</v>
      </c>
      <c r="E49" s="33">
        <v>-222.8</v>
      </c>
      <c r="F49" s="33">
        <v>-354.3</v>
      </c>
    </row>
    <row r="50" spans="1:6" ht="12.75">
      <c r="A50" s="519" t="s">
        <v>192</v>
      </c>
      <c r="B50" s="33">
        <v>8251</v>
      </c>
      <c r="C50" s="33">
        <v>10134.8</v>
      </c>
      <c r="D50" s="33">
        <v>16311.2</v>
      </c>
      <c r="E50" s="33">
        <v>17833.4</v>
      </c>
      <c r="F50" s="33">
        <v>24236.1</v>
      </c>
    </row>
    <row r="51" spans="1:6" ht="12.75">
      <c r="A51" s="519" t="s">
        <v>193</v>
      </c>
      <c r="B51" s="6"/>
      <c r="C51" s="6"/>
      <c r="D51" s="6"/>
      <c r="E51" s="33"/>
      <c r="F51" s="30"/>
    </row>
    <row r="52" spans="1:6" ht="12.75">
      <c r="A52" s="519" t="s">
        <v>235</v>
      </c>
      <c r="B52" s="33">
        <v>31185.1</v>
      </c>
      <c r="C52" s="33">
        <v>38611.8</v>
      </c>
      <c r="D52" s="33">
        <v>43734.6</v>
      </c>
      <c r="E52" s="33">
        <v>51963.8</v>
      </c>
      <c r="F52" s="33">
        <v>63491.1</v>
      </c>
    </row>
    <row r="53" spans="1:6" ht="12.75">
      <c r="A53" s="519" t="s">
        <v>195</v>
      </c>
      <c r="B53" s="33">
        <v>6622.7</v>
      </c>
      <c r="C53" s="33">
        <v>7933.9</v>
      </c>
      <c r="D53" s="33">
        <v>9140.9</v>
      </c>
      <c r="E53" s="33">
        <v>7496.2</v>
      </c>
      <c r="F53" s="33">
        <v>7743.2</v>
      </c>
    </row>
    <row r="54" spans="1:6" ht="12.75">
      <c r="A54" s="519" t="s">
        <v>196</v>
      </c>
      <c r="B54" s="33">
        <v>1969.9</v>
      </c>
      <c r="C54" s="33">
        <v>3343.8</v>
      </c>
      <c r="D54" s="33">
        <v>3393</v>
      </c>
      <c r="E54" s="33">
        <v>4649</v>
      </c>
      <c r="F54" s="33">
        <v>5978.3</v>
      </c>
    </row>
    <row r="55" spans="1:6" ht="12.75">
      <c r="A55" s="519" t="s">
        <v>197</v>
      </c>
      <c r="B55" s="33">
        <v>3723.5</v>
      </c>
      <c r="C55" s="33">
        <v>5256.2</v>
      </c>
      <c r="D55" s="33">
        <v>8065.1</v>
      </c>
      <c r="E55" s="33">
        <v>8408.1</v>
      </c>
      <c r="F55" s="33">
        <v>9030.2</v>
      </c>
    </row>
    <row r="56" spans="1:6" ht="12.75">
      <c r="A56" s="519" t="s">
        <v>198</v>
      </c>
      <c r="B56" s="33">
        <v>3450.2</v>
      </c>
      <c r="C56" s="33">
        <v>3837.9</v>
      </c>
      <c r="D56" s="33">
        <v>4180</v>
      </c>
      <c r="E56" s="33">
        <v>5543.2</v>
      </c>
      <c r="F56" s="33">
        <v>7284.8</v>
      </c>
    </row>
    <row r="57" spans="1:6" ht="12.75">
      <c r="A57" s="519" t="s">
        <v>199</v>
      </c>
      <c r="B57" s="33">
        <v>2629.9</v>
      </c>
      <c r="C57" s="33">
        <v>2217.9</v>
      </c>
      <c r="D57" s="33">
        <v>2682.2</v>
      </c>
      <c r="E57" s="33">
        <v>3074.7</v>
      </c>
      <c r="F57" s="33">
        <v>3084.6</v>
      </c>
    </row>
    <row r="58" spans="1:6" ht="12.75">
      <c r="A58" s="519" t="s">
        <v>200</v>
      </c>
      <c r="B58" s="33">
        <v>-781.3</v>
      </c>
      <c r="C58" s="33">
        <v>-223.5</v>
      </c>
      <c r="D58" s="33">
        <v>-517.8</v>
      </c>
      <c r="E58" s="33">
        <v>-1374.1</v>
      </c>
      <c r="F58" s="33">
        <v>434</v>
      </c>
    </row>
    <row r="59" spans="1:6" ht="12.75">
      <c r="A59" s="519" t="s">
        <v>201</v>
      </c>
      <c r="B59" s="31">
        <v>103.4</v>
      </c>
      <c r="C59" s="33">
        <v>26.5</v>
      </c>
      <c r="D59" s="33">
        <v>109.6</v>
      </c>
      <c r="E59" s="33">
        <v>368.1</v>
      </c>
      <c r="F59" s="33">
        <v>432.5</v>
      </c>
    </row>
    <row r="60" spans="1:6" ht="12.75">
      <c r="A60" s="519" t="s">
        <v>202</v>
      </c>
      <c r="B60" s="6"/>
      <c r="C60" s="5"/>
      <c r="D60" s="6"/>
      <c r="E60" s="33"/>
      <c r="F60" s="33"/>
    </row>
    <row r="61" spans="1:6" ht="12.75">
      <c r="A61" s="519" t="s">
        <v>236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</row>
    <row r="62" spans="1:6" ht="12.75">
      <c r="A62" s="519" t="s">
        <v>204</v>
      </c>
      <c r="B62" s="33">
        <v>-1236.9</v>
      </c>
      <c r="C62" s="32">
        <v>-1860.2</v>
      </c>
      <c r="D62" s="33">
        <v>-2203.1</v>
      </c>
      <c r="E62" s="32">
        <v>-1763.7</v>
      </c>
      <c r="F62" s="33">
        <v>-654.5</v>
      </c>
    </row>
    <row r="63" spans="1:6" ht="12.75">
      <c r="A63" s="519" t="s">
        <v>527</v>
      </c>
      <c r="E63" s="31"/>
      <c r="F63" s="30"/>
    </row>
    <row r="64" spans="1:6" ht="12.75">
      <c r="A64" s="519" t="s">
        <v>528</v>
      </c>
      <c r="B64" s="33">
        <v>-307.7</v>
      </c>
      <c r="C64" s="32">
        <v>-184.4</v>
      </c>
      <c r="D64" s="33">
        <v>142</v>
      </c>
      <c r="E64" s="32">
        <v>377.7</v>
      </c>
      <c r="F64" s="33">
        <v>329.6</v>
      </c>
    </row>
    <row r="65" spans="1:6" ht="12.75">
      <c r="A65" s="519" t="s">
        <v>206</v>
      </c>
      <c r="B65" s="33">
        <v>100.1</v>
      </c>
      <c r="C65" s="32">
        <v>-54.1</v>
      </c>
      <c r="D65" s="33">
        <v>-533.9</v>
      </c>
      <c r="E65" s="32">
        <v>-316.8</v>
      </c>
      <c r="F65" s="33">
        <v>8.7</v>
      </c>
    </row>
    <row r="66" spans="1:6" ht="12.75">
      <c r="A66" s="519" t="s">
        <v>207</v>
      </c>
      <c r="B66" s="33">
        <v>611.4</v>
      </c>
      <c r="C66" s="32">
        <v>778.8</v>
      </c>
      <c r="D66" s="33">
        <v>1165.3</v>
      </c>
      <c r="E66" s="32">
        <v>1761.5</v>
      </c>
      <c r="F66" s="33">
        <v>1917</v>
      </c>
    </row>
    <row r="67" spans="1:6" ht="12.75">
      <c r="A67" s="520" t="s">
        <v>210</v>
      </c>
      <c r="B67" s="33"/>
      <c r="C67" s="32"/>
      <c r="D67" s="33"/>
      <c r="E67" s="32"/>
      <c r="F67" s="30"/>
    </row>
    <row r="68" spans="1:6" ht="12.75">
      <c r="A68" s="520" t="s">
        <v>618</v>
      </c>
      <c r="B68" s="33">
        <v>-7271.2</v>
      </c>
      <c r="C68" s="32">
        <v>-8344.6</v>
      </c>
      <c r="D68" s="33">
        <v>-9546.9</v>
      </c>
      <c r="E68" s="32">
        <v>-10740.7</v>
      </c>
      <c r="F68" s="33">
        <v>-12731.63</v>
      </c>
    </row>
    <row r="69" spans="1:6" ht="7.5" customHeight="1" thickBot="1">
      <c r="A69" s="151"/>
      <c r="B69" s="29"/>
      <c r="C69" s="29"/>
      <c r="D69" s="29"/>
      <c r="E69" s="29"/>
      <c r="F69" s="29"/>
    </row>
  </sheetData>
  <sheetProtection/>
  <printOptions/>
  <pageMargins left="0.7874015748031497" right="0.7874015748031497" top="0.7874015748031497" bottom="0.7874015748031497" header="0.5118110236220472" footer="0.5118110236220472"/>
  <pageSetup firstPageNumber="92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Layout" zoomScaleNormal="80" zoomScaleSheetLayoutView="110" workbookViewId="0" topLeftCell="A13">
      <selection activeCell="A28" sqref="A28"/>
    </sheetView>
  </sheetViews>
  <sheetFormatPr defaultColWidth="9.00390625" defaultRowHeight="12.75"/>
  <cols>
    <col min="1" max="1" width="40.375" style="31" customWidth="1"/>
    <col min="2" max="4" width="8.75390625" style="31" customWidth="1"/>
    <col min="5" max="5" width="8.75390625" style="4" customWidth="1"/>
    <col min="6" max="16384" width="9.125" style="4" customWidth="1"/>
  </cols>
  <sheetData>
    <row r="1" spans="1:4" ht="18.75" customHeight="1">
      <c r="A1" s="305" t="s">
        <v>639</v>
      </c>
      <c r="B1" s="306"/>
      <c r="C1" s="306"/>
      <c r="D1" s="306"/>
    </row>
    <row r="2" spans="1:6" ht="16.5" customHeight="1" thickBot="1">
      <c r="A2" s="416" t="s">
        <v>474</v>
      </c>
      <c r="B2" s="151"/>
      <c r="C2" s="151"/>
      <c r="D2" s="73"/>
      <c r="E2" s="29"/>
      <c r="F2" s="29"/>
    </row>
    <row r="3" spans="1:6" ht="18" customHeight="1" thickBot="1">
      <c r="A3" s="327"/>
      <c r="B3" s="307">
        <v>2010</v>
      </c>
      <c r="C3" s="307">
        <v>2011</v>
      </c>
      <c r="D3" s="307">
        <v>2012</v>
      </c>
      <c r="E3" s="10">
        <v>2013</v>
      </c>
      <c r="F3" s="10">
        <v>2014</v>
      </c>
    </row>
    <row r="4" spans="1:5" ht="12.75">
      <c r="A4" s="30"/>
      <c r="B4" s="30"/>
      <c r="C4" s="30"/>
      <c r="D4" s="30"/>
      <c r="E4" s="5"/>
    </row>
    <row r="5" spans="1:5" ht="12.75">
      <c r="A5" s="308" t="s">
        <v>54</v>
      </c>
      <c r="B5" s="30"/>
      <c r="C5" s="30"/>
      <c r="D5" s="30"/>
      <c r="E5" s="5"/>
    </row>
    <row r="6" spans="1:5" ht="12.75">
      <c r="A6" s="308"/>
      <c r="B6" s="30"/>
      <c r="C6" s="30"/>
      <c r="D6" s="30"/>
      <c r="E6" s="5"/>
    </row>
    <row r="7" spans="1:6" ht="12.75" customHeight="1">
      <c r="A7" s="558" t="s">
        <v>849</v>
      </c>
      <c r="B7" s="33">
        <v>472372.5</v>
      </c>
      <c r="C7" s="33">
        <v>601228.7</v>
      </c>
      <c r="D7" s="33">
        <v>635564.6</v>
      </c>
      <c r="E7" s="33">
        <v>717877.9</v>
      </c>
      <c r="F7" s="33">
        <v>808914.4</v>
      </c>
    </row>
    <row r="8" spans="1:6" ht="12.75">
      <c r="A8" s="558" t="s">
        <v>61</v>
      </c>
      <c r="B8" s="33">
        <v>24487.1</v>
      </c>
      <c r="C8" s="33">
        <v>33959.8</v>
      </c>
      <c r="D8" s="33">
        <v>43151.6</v>
      </c>
      <c r="E8" s="285">
        <v>51969.9</v>
      </c>
      <c r="F8" s="33">
        <v>59306.9</v>
      </c>
    </row>
    <row r="9" spans="1:6" ht="12.75">
      <c r="A9" s="558" t="s">
        <v>65</v>
      </c>
      <c r="B9" s="33">
        <v>1904.7</v>
      </c>
      <c r="C9" s="33">
        <v>2392.2</v>
      </c>
      <c r="D9" s="33">
        <v>2403.6</v>
      </c>
      <c r="E9" s="286">
        <v>2554.4</v>
      </c>
      <c r="F9" s="33">
        <v>3375.8</v>
      </c>
    </row>
    <row r="10" spans="1:6" ht="12.75">
      <c r="A10" s="308" t="s">
        <v>56</v>
      </c>
      <c r="B10" s="60">
        <v>494954.9</v>
      </c>
      <c r="C10" s="60">
        <v>632796.3</v>
      </c>
      <c r="D10" s="60">
        <v>676312.6</v>
      </c>
      <c r="E10" s="60">
        <v>767293.4</v>
      </c>
      <c r="F10" s="60">
        <v>864845.5</v>
      </c>
    </row>
    <row r="11" spans="1:6" ht="12.75">
      <c r="A11" s="309"/>
      <c r="B11" s="30"/>
      <c r="C11" s="33"/>
      <c r="D11" s="33"/>
      <c r="E11" s="6"/>
      <c r="F11" s="33"/>
    </row>
    <row r="12" spans="1:6" ht="12.75">
      <c r="A12" s="308" t="s">
        <v>57</v>
      </c>
      <c r="B12" s="30"/>
      <c r="C12" s="33"/>
      <c r="D12" s="33"/>
      <c r="E12" s="6"/>
      <c r="F12" s="33"/>
    </row>
    <row r="13" spans="1:6" ht="12.75">
      <c r="A13" s="308"/>
      <c r="B13" s="30"/>
      <c r="C13" s="33"/>
      <c r="D13" s="33"/>
      <c r="E13" s="6"/>
      <c r="F13" s="33"/>
    </row>
    <row r="14" spans="1:6" ht="13.5">
      <c r="A14" s="558" t="s">
        <v>521</v>
      </c>
      <c r="B14" s="33">
        <v>274585.6</v>
      </c>
      <c r="C14" s="33">
        <v>346807.2</v>
      </c>
      <c r="D14" s="33">
        <v>365841.3</v>
      </c>
      <c r="E14" s="33">
        <v>411998.6</v>
      </c>
      <c r="F14" s="33">
        <v>464151.5</v>
      </c>
    </row>
    <row r="15" spans="1:6" ht="12.75">
      <c r="A15" s="558" t="s">
        <v>55</v>
      </c>
      <c r="B15" s="33">
        <v>220369.3</v>
      </c>
      <c r="C15" s="33">
        <v>285989.1</v>
      </c>
      <c r="D15" s="33">
        <v>310471.3</v>
      </c>
      <c r="E15" s="33">
        <v>355294.8</v>
      </c>
      <c r="F15" s="33">
        <v>400694</v>
      </c>
    </row>
    <row r="16" spans="1:6" ht="12.75">
      <c r="A16" s="558" t="s">
        <v>74</v>
      </c>
      <c r="B16" s="33">
        <v>22511</v>
      </c>
      <c r="C16" s="33">
        <v>25260.8</v>
      </c>
      <c r="D16" s="33">
        <v>34177.3</v>
      </c>
      <c r="E16" s="33">
        <v>49069.6</v>
      </c>
      <c r="F16" s="33">
        <v>65729.6</v>
      </c>
    </row>
    <row r="17" spans="1:6" ht="12.75">
      <c r="A17" s="558" t="s">
        <v>75</v>
      </c>
      <c r="B17" s="33">
        <v>197858.3</v>
      </c>
      <c r="C17" s="33">
        <v>260728.3</v>
      </c>
      <c r="D17" s="33">
        <v>276294</v>
      </c>
      <c r="E17" s="33">
        <v>306225.2</v>
      </c>
      <c r="F17" s="33">
        <f>F15-F16</f>
        <v>334964.4</v>
      </c>
    </row>
    <row r="18" spans="1:6" ht="12.75">
      <c r="A18" s="308" t="s">
        <v>56</v>
      </c>
      <c r="B18" s="60">
        <v>494954.9</v>
      </c>
      <c r="C18" s="60">
        <v>632796.3</v>
      </c>
      <c r="D18" s="60">
        <v>676312.6</v>
      </c>
      <c r="E18" s="60">
        <v>767293.4</v>
      </c>
      <c r="F18" s="60">
        <f>F14+F15</f>
        <v>864845.5</v>
      </c>
    </row>
    <row r="19" spans="1:6" ht="13.5" thickBot="1">
      <c r="A19" s="307"/>
      <c r="B19" s="73"/>
      <c r="C19" s="73"/>
      <c r="D19" s="73"/>
      <c r="E19" s="29"/>
      <c r="F19" s="29"/>
    </row>
    <row r="20" spans="1:4" ht="3.75" customHeight="1">
      <c r="A20" s="258"/>
      <c r="B20" s="30"/>
      <c r="C20" s="30"/>
      <c r="D20" s="30"/>
    </row>
    <row r="21" spans="1:4" ht="12.75">
      <c r="A21" s="310" t="s">
        <v>517</v>
      </c>
      <c r="B21" s="30"/>
      <c r="C21" s="30"/>
      <c r="D21" s="30"/>
    </row>
    <row r="22" spans="2:4" ht="12.75">
      <c r="B22" s="30"/>
      <c r="C22" s="30"/>
      <c r="D22" s="30"/>
    </row>
    <row r="23" spans="1:4" ht="18.75" customHeight="1">
      <c r="A23" s="260" t="s">
        <v>852</v>
      </c>
      <c r="B23" s="30"/>
      <c r="C23" s="30"/>
      <c r="D23" s="30"/>
    </row>
    <row r="24" spans="1:6" ht="15.75" customHeight="1" thickBot="1">
      <c r="A24" s="416" t="s">
        <v>462</v>
      </c>
      <c r="B24" s="73"/>
      <c r="C24" s="73"/>
      <c r="D24" s="73"/>
      <c r="E24" s="29"/>
      <c r="F24" s="29"/>
    </row>
    <row r="25" spans="1:6" ht="18" customHeight="1" thickBot="1">
      <c r="A25" s="312"/>
      <c r="B25" s="307">
        <v>2010</v>
      </c>
      <c r="C25" s="307">
        <v>2011</v>
      </c>
      <c r="D25" s="307">
        <v>2012</v>
      </c>
      <c r="E25" s="10">
        <v>2013</v>
      </c>
      <c r="F25" s="10">
        <v>2014</v>
      </c>
    </row>
    <row r="26" spans="1:4" ht="12.75">
      <c r="A26" s="313"/>
      <c r="D26" s="30"/>
    </row>
    <row r="27" spans="1:4" ht="12.75">
      <c r="A27" s="308" t="s">
        <v>54</v>
      </c>
      <c r="D27" s="30"/>
    </row>
    <row r="28" spans="1:4" ht="12.75">
      <c r="A28" s="308"/>
      <c r="D28" s="30"/>
    </row>
    <row r="29" spans="1:6" ht="12.75">
      <c r="A29" s="558" t="s">
        <v>55</v>
      </c>
      <c r="B29" s="33">
        <v>220369.3</v>
      </c>
      <c r="C29" s="33">
        <v>285989.1</v>
      </c>
      <c r="D29" s="33">
        <v>310471.3</v>
      </c>
      <c r="E29" s="33">
        <v>355294.8</v>
      </c>
      <c r="F29" s="33">
        <v>400694</v>
      </c>
    </row>
    <row r="30" spans="1:6" ht="12.75">
      <c r="A30" s="308" t="s">
        <v>56</v>
      </c>
      <c r="B30" s="60">
        <v>220369.3</v>
      </c>
      <c r="C30" s="60">
        <v>285989.1</v>
      </c>
      <c r="D30" s="60">
        <v>310471.3</v>
      </c>
      <c r="E30" s="60">
        <v>355294.8</v>
      </c>
      <c r="F30" s="60">
        <v>400694</v>
      </c>
    </row>
    <row r="31" spans="1:6" ht="12.75">
      <c r="A31" s="309"/>
      <c r="C31" s="30"/>
      <c r="D31" s="30"/>
      <c r="F31" s="71"/>
    </row>
    <row r="32" spans="1:6" ht="12.75">
      <c r="A32" s="308" t="s">
        <v>57</v>
      </c>
      <c r="C32" s="30"/>
      <c r="D32" s="30"/>
      <c r="F32" s="71"/>
    </row>
    <row r="33" spans="1:6" ht="12.75">
      <c r="A33" s="308"/>
      <c r="C33" s="30"/>
      <c r="D33" s="30"/>
      <c r="F33" s="71"/>
    </row>
    <row r="34" spans="1:7" ht="12.75">
      <c r="A34" s="558" t="s">
        <v>76</v>
      </c>
      <c r="B34" s="33">
        <v>65167.3</v>
      </c>
      <c r="C34" s="33">
        <v>82818.5</v>
      </c>
      <c r="D34" s="33">
        <v>93138.6</v>
      </c>
      <c r="E34" s="33">
        <v>100548</v>
      </c>
      <c r="F34" s="33">
        <v>107543.3</v>
      </c>
      <c r="G34" s="28"/>
    </row>
    <row r="35" spans="1:7" ht="12.75">
      <c r="A35" s="558" t="s">
        <v>58</v>
      </c>
      <c r="B35" s="33">
        <v>54404.2</v>
      </c>
      <c r="C35" s="33">
        <v>70178.6</v>
      </c>
      <c r="D35" s="33">
        <v>79050.3</v>
      </c>
      <c r="E35" s="33">
        <v>85357.5</v>
      </c>
      <c r="F35" s="33">
        <v>91028.5</v>
      </c>
      <c r="G35" s="28"/>
    </row>
    <row r="36" spans="1:6" ht="12.75">
      <c r="A36" s="558" t="s">
        <v>77</v>
      </c>
      <c r="B36" s="33"/>
      <c r="C36" s="33"/>
      <c r="D36" s="71"/>
      <c r="E36" s="31"/>
      <c r="F36" s="33"/>
    </row>
    <row r="37" spans="1:6" ht="12.75">
      <c r="A37" s="558" t="s">
        <v>85</v>
      </c>
      <c r="B37" s="33">
        <v>10763.1</v>
      </c>
      <c r="C37" s="33">
        <v>12639.9</v>
      </c>
      <c r="D37" s="33">
        <v>14088.3</v>
      </c>
      <c r="E37" s="33">
        <v>15190.5</v>
      </c>
      <c r="F37" s="33">
        <v>16514.8</v>
      </c>
    </row>
    <row r="38" spans="1:6" ht="12.75">
      <c r="A38" s="558" t="s">
        <v>79</v>
      </c>
      <c r="C38" s="33"/>
      <c r="D38" s="71"/>
      <c r="E38" s="31"/>
      <c r="F38" s="33"/>
    </row>
    <row r="39" spans="1:7" ht="12.75">
      <c r="A39" s="558" t="s">
        <v>59</v>
      </c>
      <c r="B39" s="33">
        <v>9327.4</v>
      </c>
      <c r="C39" s="33">
        <v>10640.7</v>
      </c>
      <c r="D39" s="33">
        <v>12033.6</v>
      </c>
      <c r="E39" s="33">
        <v>12997.6</v>
      </c>
      <c r="F39" s="33">
        <v>13907.5</v>
      </c>
      <c r="G39" s="28"/>
    </row>
    <row r="40" spans="1:6" ht="12.75">
      <c r="A40" s="558" t="s">
        <v>106</v>
      </c>
      <c r="B40" s="33"/>
      <c r="C40" s="33"/>
      <c r="D40" s="71"/>
      <c r="E40" s="33"/>
      <c r="F40" s="33"/>
    </row>
    <row r="41" spans="1:6" ht="12.75">
      <c r="A41" s="558" t="s">
        <v>81</v>
      </c>
      <c r="B41" s="33"/>
      <c r="C41" s="33"/>
      <c r="D41" s="71"/>
      <c r="E41" s="33"/>
      <c r="F41" s="33"/>
    </row>
    <row r="42" spans="1:7" ht="12.75">
      <c r="A42" s="558" t="s">
        <v>518</v>
      </c>
      <c r="B42" s="33">
        <v>1435.7</v>
      </c>
      <c r="C42" s="33">
        <v>1999.2</v>
      </c>
      <c r="D42" s="33">
        <v>2054.7</v>
      </c>
      <c r="E42" s="33">
        <v>2192.9</v>
      </c>
      <c r="F42" s="33">
        <v>2607.3</v>
      </c>
      <c r="G42" s="28"/>
    </row>
    <row r="43" spans="1:7" ht="12.75">
      <c r="A43" s="558" t="s">
        <v>60</v>
      </c>
      <c r="B43" s="33">
        <v>28350.4</v>
      </c>
      <c r="C43" s="33">
        <v>38327.2</v>
      </c>
      <c r="D43" s="33">
        <v>47666.2</v>
      </c>
      <c r="E43" s="33">
        <v>55988.1</v>
      </c>
      <c r="F43" s="33">
        <v>64175.4</v>
      </c>
      <c r="G43" s="28"/>
    </row>
    <row r="44" spans="1:7" ht="12.75">
      <c r="A44" s="558" t="s">
        <v>519</v>
      </c>
      <c r="B44" s="33">
        <v>24487.1</v>
      </c>
      <c r="C44" s="33">
        <v>33959.8</v>
      </c>
      <c r="D44" s="33">
        <v>43151.6</v>
      </c>
      <c r="E44" s="33">
        <v>51969.9</v>
      </c>
      <c r="F44" s="33">
        <v>59306.9</v>
      </c>
      <c r="G44" s="28"/>
    </row>
    <row r="45" spans="1:7" ht="12.75">
      <c r="A45" s="558" t="s">
        <v>62</v>
      </c>
      <c r="B45" s="33">
        <v>3863.3</v>
      </c>
      <c r="C45" s="33">
        <v>4367.4</v>
      </c>
      <c r="D45" s="33">
        <v>4514.6</v>
      </c>
      <c r="E45" s="33">
        <v>4018.2</v>
      </c>
      <c r="F45" s="33">
        <v>4868.5</v>
      </c>
      <c r="G45" s="28"/>
    </row>
    <row r="46" spans="1:7" ht="12.75">
      <c r="A46" s="558" t="s">
        <v>63</v>
      </c>
      <c r="B46" s="33">
        <v>1904.7</v>
      </c>
      <c r="C46" s="33">
        <v>2392.2</v>
      </c>
      <c r="D46" s="33">
        <v>2403.6</v>
      </c>
      <c r="E46" s="33">
        <v>2554.4</v>
      </c>
      <c r="F46" s="33">
        <v>3375.8</v>
      </c>
      <c r="G46" s="28"/>
    </row>
    <row r="47" spans="1:6" ht="12.75">
      <c r="A47" s="558" t="s">
        <v>520</v>
      </c>
      <c r="B47" s="33">
        <v>1904.7</v>
      </c>
      <c r="C47" s="33">
        <v>2392.2</v>
      </c>
      <c r="D47" s="33">
        <v>2403.6</v>
      </c>
      <c r="E47" s="33">
        <v>2554.4</v>
      </c>
      <c r="F47" s="33">
        <v>3375.8</v>
      </c>
    </row>
    <row r="48" spans="1:7" ht="12.75">
      <c r="A48" s="520" t="s">
        <v>82</v>
      </c>
      <c r="B48" s="33">
        <v>53214.5</v>
      </c>
      <c r="C48" s="33">
        <v>73203.9</v>
      </c>
      <c r="D48" s="33">
        <v>67774.8</v>
      </c>
      <c r="E48" s="33">
        <v>88511.9</v>
      </c>
      <c r="F48" s="33">
        <v>91342</v>
      </c>
      <c r="G48" s="28"/>
    </row>
    <row r="49" spans="1:7" ht="12.75">
      <c r="A49" s="558" t="s">
        <v>64</v>
      </c>
      <c r="B49" s="33">
        <v>75541.8</v>
      </c>
      <c r="C49" s="33">
        <v>94031.7</v>
      </c>
      <c r="D49" s="33">
        <v>104295.3</v>
      </c>
      <c r="E49" s="33">
        <v>112801.2</v>
      </c>
      <c r="F49" s="33">
        <v>141009.1</v>
      </c>
      <c r="G49" s="28"/>
    </row>
    <row r="50" spans="1:6" ht="12.75">
      <c r="A50" s="315" t="s">
        <v>56</v>
      </c>
      <c r="B50" s="60">
        <v>220369.3</v>
      </c>
      <c r="C50" s="60">
        <v>285989.1</v>
      </c>
      <c r="D50" s="60">
        <v>310471.3</v>
      </c>
      <c r="E50" s="60">
        <v>355294.8</v>
      </c>
      <c r="F50" s="60">
        <v>400694</v>
      </c>
    </row>
    <row r="51" spans="1:6" ht="7.5" customHeight="1" thickBot="1">
      <c r="A51" s="151"/>
      <c r="B51" s="73"/>
      <c r="C51" s="73"/>
      <c r="D51" s="73"/>
      <c r="E51" s="29"/>
      <c r="F51" s="29"/>
    </row>
    <row r="52" spans="1:5" ht="6.75" customHeight="1">
      <c r="A52" s="316"/>
      <c r="B52" s="30"/>
      <c r="C52" s="30"/>
      <c r="D52" s="30"/>
      <c r="E52" s="86"/>
    </row>
    <row r="53" spans="1:5" ht="12.75">
      <c r="A53" s="317" t="s">
        <v>780</v>
      </c>
      <c r="B53" s="318"/>
      <c r="D53" s="71"/>
      <c r="E53" s="86"/>
    </row>
    <row r="54" spans="1:5" ht="12.75" customHeight="1">
      <c r="A54" s="318" t="s">
        <v>781</v>
      </c>
      <c r="B54" s="318"/>
      <c r="E54" s="5"/>
    </row>
    <row r="55" spans="2:4" ht="12.75">
      <c r="B55" s="30"/>
      <c r="C55" s="30"/>
      <c r="D55" s="3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27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8"/>
  <sheetViews>
    <sheetView view="pageLayout" zoomScaleSheetLayoutView="110" workbookViewId="0" topLeftCell="A196">
      <selection activeCell="E14" sqref="E14"/>
    </sheetView>
  </sheetViews>
  <sheetFormatPr defaultColWidth="9.00390625" defaultRowHeight="12.75"/>
  <cols>
    <col min="1" max="1" width="34.625" style="31" customWidth="1"/>
    <col min="2" max="6" width="9.125" style="4" customWidth="1"/>
    <col min="7" max="7" width="9.625" style="4" customWidth="1"/>
    <col min="8" max="16384" width="9.125" style="4" customWidth="1"/>
  </cols>
  <sheetData>
    <row r="1" ht="16.5" customHeight="1">
      <c r="A1" s="403" t="s">
        <v>263</v>
      </c>
    </row>
    <row r="2" ht="16.5" customHeight="1">
      <c r="A2" s="403" t="s">
        <v>671</v>
      </c>
    </row>
    <row r="3" ht="16.5" customHeight="1" thickBot="1">
      <c r="A3" s="404" t="s">
        <v>246</v>
      </c>
    </row>
    <row r="4" spans="1:7" ht="87.75" customHeight="1" thickBot="1">
      <c r="A4" s="405"/>
      <c r="B4" s="121" t="s">
        <v>227</v>
      </c>
      <c r="C4" s="121" t="s">
        <v>228</v>
      </c>
      <c r="D4" s="121" t="s">
        <v>229</v>
      </c>
      <c r="E4" s="121" t="s">
        <v>230</v>
      </c>
      <c r="F4" s="121" t="s">
        <v>231</v>
      </c>
      <c r="G4" s="121" t="s">
        <v>264</v>
      </c>
    </row>
    <row r="5" spans="1:7" ht="12.75">
      <c r="A5" s="406"/>
      <c r="B5" s="184"/>
      <c r="C5" s="184"/>
      <c r="D5" s="184"/>
      <c r="E5" s="184"/>
      <c r="F5" s="184"/>
      <c r="G5" s="184"/>
    </row>
    <row r="6" spans="1:7" ht="12.75">
      <c r="A6" s="407">
        <v>2010</v>
      </c>
      <c r="B6" s="184"/>
      <c r="C6" s="184"/>
      <c r="D6" s="184"/>
      <c r="E6" s="184"/>
      <c r="F6" s="184"/>
      <c r="G6" s="184"/>
    </row>
    <row r="7" spans="1:7" ht="12.75">
      <c r="A7" s="406"/>
      <c r="B7" s="184"/>
      <c r="C7" s="184"/>
      <c r="D7" s="184"/>
      <c r="E7" s="184"/>
      <c r="F7" s="184"/>
      <c r="G7" s="184"/>
    </row>
    <row r="8" spans="1:7" ht="12.75">
      <c r="A8" s="408" t="s">
        <v>56</v>
      </c>
      <c r="B8" s="185">
        <v>35863.7</v>
      </c>
      <c r="C8" s="185">
        <v>4259.5</v>
      </c>
      <c r="D8" s="185">
        <v>23622.1</v>
      </c>
      <c r="E8" s="185"/>
      <c r="F8" s="185">
        <v>1422</v>
      </c>
      <c r="G8" s="185">
        <v>65167.3</v>
      </c>
    </row>
    <row r="9" ht="12.75">
      <c r="G9" s="185"/>
    </row>
    <row r="10" ht="12.75">
      <c r="A10" s="519" t="s">
        <v>628</v>
      </c>
    </row>
    <row r="11" spans="1:7" ht="12.75">
      <c r="A11" s="519" t="s">
        <v>630</v>
      </c>
      <c r="B11" s="6">
        <v>835.3</v>
      </c>
      <c r="C11" s="42"/>
      <c r="D11" s="6">
        <v>106.6</v>
      </c>
      <c r="E11" s="42"/>
      <c r="F11" s="42"/>
      <c r="G11" s="186">
        <v>941.9</v>
      </c>
    </row>
    <row r="12" spans="1:7" ht="12.75">
      <c r="A12" s="519" t="s">
        <v>186</v>
      </c>
      <c r="B12" s="6">
        <v>738</v>
      </c>
      <c r="C12" s="42"/>
      <c r="D12" s="6"/>
      <c r="E12" s="42"/>
      <c r="F12" s="42"/>
      <c r="G12" s="186">
        <v>738</v>
      </c>
    </row>
    <row r="13" spans="1:7" ht="12.75">
      <c r="A13" s="519" t="s">
        <v>187</v>
      </c>
      <c r="B13" s="6">
        <v>9707.1</v>
      </c>
      <c r="C13" s="42"/>
      <c r="D13" s="6"/>
      <c r="E13" s="42"/>
      <c r="F13" s="42"/>
      <c r="G13" s="186">
        <v>9707.1</v>
      </c>
    </row>
    <row r="14" spans="1:7" ht="12.75">
      <c r="A14" s="519" t="s">
        <v>675</v>
      </c>
      <c r="C14" s="42"/>
      <c r="D14" s="6"/>
      <c r="E14" s="42"/>
      <c r="F14" s="42"/>
      <c r="G14" s="186"/>
    </row>
    <row r="15" spans="1:7" ht="12.75">
      <c r="A15" s="519" t="s">
        <v>676</v>
      </c>
      <c r="B15" s="6">
        <v>3922.4</v>
      </c>
      <c r="D15" s="86"/>
      <c r="G15" s="186">
        <v>3922.4</v>
      </c>
    </row>
    <row r="16" spans="1:7" ht="12.75">
      <c r="A16" s="519" t="s">
        <v>672</v>
      </c>
      <c r="C16" s="42"/>
      <c r="D16" s="6"/>
      <c r="E16" s="42"/>
      <c r="F16" s="42"/>
      <c r="G16" s="186"/>
    </row>
    <row r="17" ht="12.75">
      <c r="A17" s="519" t="s">
        <v>673</v>
      </c>
    </row>
    <row r="18" spans="1:7" ht="12.75">
      <c r="A18" s="519" t="s">
        <v>674</v>
      </c>
      <c r="B18" s="6">
        <v>731.9</v>
      </c>
      <c r="C18" s="42"/>
      <c r="D18" s="33">
        <v>4</v>
      </c>
      <c r="E18" s="42"/>
      <c r="F18" s="42"/>
      <c r="G18" s="186">
        <v>735.9</v>
      </c>
    </row>
    <row r="19" spans="1:7" ht="12.75">
      <c r="A19" s="519" t="s">
        <v>192</v>
      </c>
      <c r="B19" s="6">
        <v>3006.3</v>
      </c>
      <c r="C19" s="42"/>
      <c r="D19" s="6"/>
      <c r="E19" s="42"/>
      <c r="F19" s="42"/>
      <c r="G19" s="186">
        <v>3006.3</v>
      </c>
    </row>
    <row r="20" spans="1:7" ht="12.75">
      <c r="A20" s="519" t="s">
        <v>677</v>
      </c>
      <c r="B20" s="6"/>
      <c r="C20" s="42"/>
      <c r="D20" s="6"/>
      <c r="E20" s="42"/>
      <c r="F20" s="42"/>
      <c r="G20" s="186"/>
    </row>
    <row r="21" spans="1:7" ht="12.75">
      <c r="A21" s="519" t="s">
        <v>678</v>
      </c>
      <c r="B21" s="6">
        <v>2590.7</v>
      </c>
      <c r="C21" s="42"/>
      <c r="D21" s="6"/>
      <c r="E21" s="42"/>
      <c r="F21" s="42"/>
      <c r="G21" s="186">
        <v>2590.7</v>
      </c>
    </row>
    <row r="22" ht="12.75">
      <c r="A22" s="519" t="s">
        <v>679</v>
      </c>
    </row>
    <row r="23" spans="1:7" ht="12.75">
      <c r="A23" s="519" t="s">
        <v>680</v>
      </c>
      <c r="B23" s="6">
        <v>3111.2</v>
      </c>
      <c r="C23" s="42"/>
      <c r="D23" s="6"/>
      <c r="E23" s="42"/>
      <c r="F23" s="42"/>
      <c r="G23" s="186">
        <v>3111.2</v>
      </c>
    </row>
    <row r="24" ht="12.75">
      <c r="A24" s="519" t="s">
        <v>681</v>
      </c>
    </row>
    <row r="25" spans="1:7" ht="12.75">
      <c r="A25" s="519" t="s">
        <v>631</v>
      </c>
      <c r="B25" s="6">
        <v>508.9</v>
      </c>
      <c r="C25" s="6"/>
      <c r="D25" s="6"/>
      <c r="E25" s="6"/>
      <c r="F25" s="6"/>
      <c r="G25" s="186">
        <v>508.9</v>
      </c>
    </row>
    <row r="26" spans="1:7" ht="12.75">
      <c r="A26" s="519" t="s">
        <v>197</v>
      </c>
      <c r="B26" s="6">
        <v>2913.2</v>
      </c>
      <c r="C26" s="6"/>
      <c r="D26" s="6">
        <v>169.5</v>
      </c>
      <c r="E26" s="6"/>
      <c r="F26" s="6"/>
      <c r="G26" s="186">
        <v>3082.7</v>
      </c>
    </row>
    <row r="27" ht="12.75">
      <c r="A27" s="519" t="s">
        <v>682</v>
      </c>
    </row>
    <row r="28" spans="1:7" ht="12.75">
      <c r="A28" s="519" t="s">
        <v>683</v>
      </c>
      <c r="B28" s="6"/>
      <c r="C28" s="6">
        <v>4259.5</v>
      </c>
      <c r="D28" s="6">
        <v>295.2</v>
      </c>
      <c r="E28" s="6"/>
      <c r="F28" s="6"/>
      <c r="G28" s="186">
        <v>4554.7</v>
      </c>
    </row>
    <row r="29" spans="1:7" ht="12.75">
      <c r="A29" s="519" t="s">
        <v>199</v>
      </c>
      <c r="B29" s="6">
        <v>630.9</v>
      </c>
      <c r="C29" s="6"/>
      <c r="D29" s="6">
        <v>147.4</v>
      </c>
      <c r="E29" s="6"/>
      <c r="F29" s="6">
        <v>64.2</v>
      </c>
      <c r="G29" s="186">
        <v>842.5</v>
      </c>
    </row>
    <row r="30" ht="12.75">
      <c r="A30" s="519" t="s">
        <v>684</v>
      </c>
    </row>
    <row r="31" spans="1:7" ht="12.75">
      <c r="A31" s="519" t="s">
        <v>685</v>
      </c>
      <c r="B31" s="6">
        <v>2959.1</v>
      </c>
      <c r="C31" s="6"/>
      <c r="D31" s="6">
        <v>576.7</v>
      </c>
      <c r="E31" s="6"/>
      <c r="F31" s="6"/>
      <c r="G31" s="186">
        <v>3535.8</v>
      </c>
    </row>
    <row r="32" ht="12.75">
      <c r="A32" s="519" t="s">
        <v>686</v>
      </c>
    </row>
    <row r="33" spans="1:7" ht="12.75">
      <c r="A33" s="519" t="s">
        <v>685</v>
      </c>
      <c r="B33" s="4">
        <v>703.8</v>
      </c>
      <c r="D33" s="28">
        <v>8</v>
      </c>
      <c r="G33" s="186">
        <v>711.8</v>
      </c>
    </row>
    <row r="34" spans="1:7" ht="12.75">
      <c r="A34" s="519" t="s">
        <v>202</v>
      </c>
      <c r="B34" s="6"/>
      <c r="C34" s="6"/>
      <c r="E34" s="6"/>
      <c r="F34" s="6"/>
      <c r="G34" s="186"/>
    </row>
    <row r="35" spans="1:7" ht="12.75">
      <c r="A35" s="519" t="s">
        <v>236</v>
      </c>
      <c r="B35" s="6"/>
      <c r="C35" s="6"/>
      <c r="D35" s="6">
        <v>9899.7</v>
      </c>
      <c r="E35" s="6"/>
      <c r="F35" s="6"/>
      <c r="G35" s="186">
        <v>9899.7</v>
      </c>
    </row>
    <row r="36" spans="1:7" ht="12.75">
      <c r="A36" s="519" t="s">
        <v>204</v>
      </c>
      <c r="B36" s="6">
        <v>1941.1</v>
      </c>
      <c r="C36" s="6"/>
      <c r="D36" s="6">
        <v>7867.6</v>
      </c>
      <c r="E36" s="6"/>
      <c r="F36" s="6">
        <v>134.7</v>
      </c>
      <c r="G36" s="186">
        <v>9943.4</v>
      </c>
    </row>
    <row r="37" ht="12.75">
      <c r="A37" s="519" t="s">
        <v>687</v>
      </c>
    </row>
    <row r="38" spans="1:7" ht="12.75">
      <c r="A38" s="519" t="s">
        <v>688</v>
      </c>
      <c r="B38" s="6">
        <v>430.1</v>
      </c>
      <c r="C38" s="6"/>
      <c r="D38" s="6">
        <v>3978.1</v>
      </c>
      <c r="E38" s="6"/>
      <c r="F38" s="6">
        <v>138.7</v>
      </c>
      <c r="G38" s="186">
        <v>4546.9</v>
      </c>
    </row>
    <row r="39" spans="1:7" ht="12.75">
      <c r="A39" s="519" t="s">
        <v>206</v>
      </c>
      <c r="B39" s="6">
        <v>446.9</v>
      </c>
      <c r="C39" s="6"/>
      <c r="D39" s="6">
        <v>530.8</v>
      </c>
      <c r="E39" s="6"/>
      <c r="F39" s="6"/>
      <c r="G39" s="186">
        <v>977.7</v>
      </c>
    </row>
    <row r="40" spans="1:7" ht="12.75">
      <c r="A40" s="519" t="s">
        <v>207</v>
      </c>
      <c r="B40" s="6">
        <v>686.8</v>
      </c>
      <c r="C40" s="6"/>
      <c r="D40" s="6">
        <v>38.5</v>
      </c>
      <c r="E40" s="6"/>
      <c r="F40" s="6">
        <v>1084.4</v>
      </c>
      <c r="G40" s="186">
        <v>1809.7</v>
      </c>
    </row>
    <row r="41" spans="1:7" ht="13.5" thickBot="1">
      <c r="A41" s="151"/>
      <c r="B41" s="29"/>
      <c r="C41" s="29"/>
      <c r="D41" s="29"/>
      <c r="E41" s="29"/>
      <c r="F41" s="29"/>
      <c r="G41" s="29"/>
    </row>
    <row r="43" spans="1:7" ht="18.75" customHeight="1">
      <c r="A43" s="403" t="s">
        <v>265</v>
      </c>
      <c r="B43" s="187"/>
      <c r="C43" s="187"/>
      <c r="D43" s="187"/>
      <c r="E43" s="187"/>
      <c r="F43" s="187"/>
      <c r="G43" s="187"/>
    </row>
    <row r="44" spans="1:7" ht="16.5" customHeight="1" thickBot="1">
      <c r="A44" s="404" t="s">
        <v>474</v>
      </c>
      <c r="B44" s="188"/>
      <c r="C44" s="189"/>
      <c r="D44" s="189"/>
      <c r="E44" s="189"/>
      <c r="F44" s="189"/>
      <c r="G44" s="190"/>
    </row>
    <row r="45" spans="1:7" ht="87.75" customHeight="1" thickBot="1">
      <c r="A45" s="405"/>
      <c r="B45" s="121" t="s">
        <v>227</v>
      </c>
      <c r="C45" s="121" t="s">
        <v>228</v>
      </c>
      <c r="D45" s="121" t="s">
        <v>229</v>
      </c>
      <c r="E45" s="121" t="s">
        <v>230</v>
      </c>
      <c r="F45" s="121" t="s">
        <v>231</v>
      </c>
      <c r="G45" s="121" t="s">
        <v>264</v>
      </c>
    </row>
    <row r="46" spans="1:7" ht="12.75">
      <c r="A46" s="406"/>
      <c r="B46" s="184"/>
      <c r="C46" s="184"/>
      <c r="D46" s="184"/>
      <c r="E46" s="184"/>
      <c r="F46" s="184"/>
      <c r="G46" s="184"/>
    </row>
    <row r="47" spans="1:7" ht="12.75">
      <c r="A47" s="407">
        <v>2011</v>
      </c>
      <c r="B47" s="184"/>
      <c r="C47" s="184"/>
      <c r="D47" s="184"/>
      <c r="E47" s="184"/>
      <c r="F47" s="184"/>
      <c r="G47" s="184"/>
    </row>
    <row r="48" spans="1:7" ht="12.75">
      <c r="A48" s="406"/>
      <c r="B48" s="184"/>
      <c r="C48" s="184"/>
      <c r="D48" s="184"/>
      <c r="E48" s="184"/>
      <c r="F48" s="184"/>
      <c r="G48" s="184"/>
    </row>
    <row r="49" spans="1:7" ht="12.75">
      <c r="A49" s="408" t="s">
        <v>56</v>
      </c>
      <c r="B49" s="185">
        <v>42217.4</v>
      </c>
      <c r="C49" s="185">
        <v>5043.9</v>
      </c>
      <c r="D49" s="185">
        <v>33988</v>
      </c>
      <c r="E49" s="185"/>
      <c r="F49" s="185">
        <v>1569.2</v>
      </c>
      <c r="G49" s="185">
        <v>82818.5</v>
      </c>
    </row>
    <row r="50" spans="2:7" ht="12.75">
      <c r="B50" s="5"/>
      <c r="C50" s="5"/>
      <c r="D50" s="5"/>
      <c r="E50" s="5"/>
      <c r="F50" s="5"/>
      <c r="G50" s="185"/>
    </row>
    <row r="51" spans="1:7" ht="12.75">
      <c r="A51" s="519" t="s">
        <v>628</v>
      </c>
      <c r="B51" s="5"/>
      <c r="C51" s="5"/>
      <c r="D51" s="5"/>
      <c r="E51" s="5"/>
      <c r="F51" s="5"/>
      <c r="G51" s="5"/>
    </row>
    <row r="52" spans="1:7" ht="12.75">
      <c r="A52" s="519" t="s">
        <v>630</v>
      </c>
      <c r="B52" s="6">
        <v>765.8</v>
      </c>
      <c r="C52" s="42"/>
      <c r="D52" s="6">
        <v>212.6</v>
      </c>
      <c r="E52" s="42"/>
      <c r="F52" s="42"/>
      <c r="G52" s="186">
        <v>978.4</v>
      </c>
    </row>
    <row r="53" spans="1:7" ht="12.75">
      <c r="A53" s="519" t="s">
        <v>186</v>
      </c>
      <c r="B53" s="6">
        <v>930.1</v>
      </c>
      <c r="C53" s="42"/>
      <c r="D53" s="6"/>
      <c r="E53" s="42"/>
      <c r="F53" s="42"/>
      <c r="G53" s="186">
        <v>930.1</v>
      </c>
    </row>
    <row r="54" spans="1:7" ht="12.75">
      <c r="A54" s="519" t="s">
        <v>187</v>
      </c>
      <c r="B54" s="6">
        <v>12004.9</v>
      </c>
      <c r="C54" s="42"/>
      <c r="D54" s="6"/>
      <c r="E54" s="42"/>
      <c r="F54" s="42"/>
      <c r="G54" s="186">
        <v>12004.9</v>
      </c>
    </row>
    <row r="55" spans="1:7" ht="12.75">
      <c r="A55" s="519" t="s">
        <v>689</v>
      </c>
      <c r="B55" s="6"/>
      <c r="C55" s="42"/>
      <c r="D55" s="6"/>
      <c r="E55" s="42"/>
      <c r="F55" s="42"/>
      <c r="G55" s="186"/>
    </row>
    <row r="56" spans="1:7" ht="12.75">
      <c r="A56" s="519" t="s">
        <v>690</v>
      </c>
      <c r="B56" s="6">
        <v>4723.6</v>
      </c>
      <c r="C56" s="5"/>
      <c r="D56" s="6"/>
      <c r="E56" s="5"/>
      <c r="F56" s="5"/>
      <c r="G56" s="186">
        <v>4723.6</v>
      </c>
    </row>
    <row r="57" spans="1:7" ht="12.75">
      <c r="A57" s="519" t="s">
        <v>672</v>
      </c>
      <c r="B57" s="6"/>
      <c r="C57" s="42"/>
      <c r="D57" s="6"/>
      <c r="E57" s="42"/>
      <c r="F57" s="42"/>
      <c r="G57" s="186"/>
    </row>
    <row r="58" spans="1:7" ht="12.75">
      <c r="A58" s="519" t="s">
        <v>691</v>
      </c>
      <c r="B58" s="5"/>
      <c r="C58" s="5"/>
      <c r="D58" s="5"/>
      <c r="E58" s="5"/>
      <c r="F58" s="5"/>
      <c r="G58" s="5"/>
    </row>
    <row r="59" spans="1:7" ht="12.75">
      <c r="A59" s="519" t="s">
        <v>674</v>
      </c>
      <c r="B59" s="6">
        <v>810.7</v>
      </c>
      <c r="C59" s="42"/>
      <c r="D59" s="6"/>
      <c r="E59" s="42"/>
      <c r="F59" s="42"/>
      <c r="G59" s="186">
        <v>810.7</v>
      </c>
    </row>
    <row r="60" spans="1:7" ht="12.75">
      <c r="A60" s="519" t="s">
        <v>192</v>
      </c>
      <c r="B60" s="6">
        <v>2815.9</v>
      </c>
      <c r="C60" s="42"/>
      <c r="D60" s="6"/>
      <c r="E60" s="42"/>
      <c r="F60" s="42"/>
      <c r="G60" s="186">
        <v>2815.9</v>
      </c>
    </row>
    <row r="61" spans="1:7" ht="12.75">
      <c r="A61" s="519" t="s">
        <v>677</v>
      </c>
      <c r="B61" s="6"/>
      <c r="C61" s="42"/>
      <c r="D61" s="6"/>
      <c r="E61" s="42"/>
      <c r="F61" s="42"/>
      <c r="G61" s="186"/>
    </row>
    <row r="62" spans="1:7" ht="12.75">
      <c r="A62" s="519" t="s">
        <v>692</v>
      </c>
      <c r="B62" s="6">
        <v>3078.8</v>
      </c>
      <c r="C62" s="42"/>
      <c r="D62" s="6"/>
      <c r="E62" s="42"/>
      <c r="F62" s="42"/>
      <c r="G62" s="186">
        <v>3078.8</v>
      </c>
    </row>
    <row r="63" spans="1:7" ht="12.75">
      <c r="A63" s="519" t="s">
        <v>679</v>
      </c>
      <c r="B63" s="5"/>
      <c r="C63" s="5"/>
      <c r="D63" s="5"/>
      <c r="E63" s="5"/>
      <c r="F63" s="5"/>
      <c r="G63" s="5"/>
    </row>
    <row r="64" spans="1:7" ht="12.75">
      <c r="A64" s="519" t="s">
        <v>680</v>
      </c>
      <c r="B64" s="6">
        <v>3849.7</v>
      </c>
      <c r="C64" s="42"/>
      <c r="D64" s="6"/>
      <c r="E64" s="42"/>
      <c r="F64" s="42"/>
      <c r="G64" s="186">
        <v>3849.7</v>
      </c>
    </row>
    <row r="65" spans="1:7" ht="12.75">
      <c r="A65" s="519" t="s">
        <v>629</v>
      </c>
      <c r="B65" s="5"/>
      <c r="C65" s="5"/>
      <c r="D65" s="5"/>
      <c r="E65" s="5"/>
      <c r="F65" s="5"/>
      <c r="G65" s="5"/>
    </row>
    <row r="66" spans="1:7" ht="12.75">
      <c r="A66" s="519" t="s">
        <v>631</v>
      </c>
      <c r="B66" s="6">
        <v>565.6</v>
      </c>
      <c r="C66" s="6"/>
      <c r="D66" s="6"/>
      <c r="E66" s="6"/>
      <c r="F66" s="6"/>
      <c r="G66" s="186">
        <v>565.6</v>
      </c>
    </row>
    <row r="67" spans="1:7" ht="12.75">
      <c r="A67" s="519" t="s">
        <v>197</v>
      </c>
      <c r="B67" s="6">
        <v>3157.6</v>
      </c>
      <c r="C67" s="6"/>
      <c r="D67" s="6">
        <v>113.8</v>
      </c>
      <c r="E67" s="6"/>
      <c r="F67" s="6"/>
      <c r="G67" s="186">
        <v>3271.4</v>
      </c>
    </row>
    <row r="68" spans="1:7" ht="12.75">
      <c r="A68" s="519" t="s">
        <v>682</v>
      </c>
      <c r="B68" s="5"/>
      <c r="C68" s="5"/>
      <c r="D68" s="5"/>
      <c r="E68" s="5"/>
      <c r="F68" s="5"/>
      <c r="G68" s="5"/>
    </row>
    <row r="69" spans="1:7" ht="12.75">
      <c r="A69" s="519" t="s">
        <v>683</v>
      </c>
      <c r="B69" s="6"/>
      <c r="C69" s="6">
        <v>5043.9</v>
      </c>
      <c r="D69" s="5">
        <v>343.5</v>
      </c>
      <c r="E69" s="6"/>
      <c r="F69" s="6"/>
      <c r="G69" s="186">
        <v>5387.4</v>
      </c>
    </row>
    <row r="70" spans="1:7" ht="12.75">
      <c r="A70" s="519" t="s">
        <v>199</v>
      </c>
      <c r="B70" s="6">
        <v>724.4</v>
      </c>
      <c r="C70" s="6"/>
      <c r="D70" s="6">
        <v>158</v>
      </c>
      <c r="E70" s="6"/>
      <c r="F70" s="6">
        <v>82.2</v>
      </c>
      <c r="G70" s="186">
        <v>964.6</v>
      </c>
    </row>
    <row r="71" spans="1:7" ht="12.75">
      <c r="A71" s="519" t="s">
        <v>684</v>
      </c>
      <c r="B71" s="5"/>
      <c r="C71" s="5"/>
      <c r="D71" s="5"/>
      <c r="E71" s="5"/>
      <c r="F71" s="5"/>
      <c r="G71" s="5"/>
    </row>
    <row r="72" spans="1:7" ht="12.75">
      <c r="A72" s="519" t="s">
        <v>685</v>
      </c>
      <c r="B72" s="6">
        <v>3464.1</v>
      </c>
      <c r="C72" s="6"/>
      <c r="D72" s="6">
        <v>932.7</v>
      </c>
      <c r="E72" s="6"/>
      <c r="F72" s="6"/>
      <c r="G72" s="186">
        <v>4396.8</v>
      </c>
    </row>
    <row r="73" spans="1:7" ht="12.75">
      <c r="A73" s="519" t="s">
        <v>686</v>
      </c>
      <c r="B73" s="5"/>
      <c r="C73" s="5"/>
      <c r="D73" s="5"/>
      <c r="E73" s="5"/>
      <c r="F73" s="5"/>
      <c r="G73" s="5"/>
    </row>
    <row r="74" spans="1:7" ht="12.75">
      <c r="A74" s="519" t="s">
        <v>685</v>
      </c>
      <c r="B74" s="24">
        <v>867</v>
      </c>
      <c r="C74" s="5"/>
      <c r="D74" s="5">
        <v>8.9</v>
      </c>
      <c r="E74" s="5"/>
      <c r="F74" s="5"/>
      <c r="G74" s="186">
        <v>875.9</v>
      </c>
    </row>
    <row r="75" spans="1:7" ht="12.75">
      <c r="A75" s="519" t="s">
        <v>202</v>
      </c>
      <c r="B75" s="6"/>
      <c r="C75" s="6"/>
      <c r="D75" s="6"/>
      <c r="E75" s="6"/>
      <c r="F75" s="6"/>
      <c r="G75" s="186"/>
    </row>
    <row r="76" spans="1:7" ht="12.75">
      <c r="A76" s="519" t="s">
        <v>236</v>
      </c>
      <c r="B76" s="6"/>
      <c r="C76" s="6"/>
      <c r="D76" s="6">
        <v>11811</v>
      </c>
      <c r="E76" s="6"/>
      <c r="F76" s="6"/>
      <c r="G76" s="186">
        <v>11811</v>
      </c>
    </row>
    <row r="77" spans="1:7" ht="12.75">
      <c r="A77" s="519" t="s">
        <v>204</v>
      </c>
      <c r="B77" s="6">
        <v>2690</v>
      </c>
      <c r="C77" s="6"/>
      <c r="D77" s="6">
        <v>13137.8</v>
      </c>
      <c r="E77" s="6"/>
      <c r="F77" s="6">
        <v>151.3</v>
      </c>
      <c r="G77" s="186">
        <v>15979.1</v>
      </c>
    </row>
    <row r="78" ht="12.75">
      <c r="A78" s="519" t="s">
        <v>687</v>
      </c>
    </row>
    <row r="79" spans="1:7" ht="12.75">
      <c r="A79" s="519" t="s">
        <v>688</v>
      </c>
      <c r="B79" s="6">
        <v>368.9</v>
      </c>
      <c r="C79" s="6"/>
      <c r="D79" s="6">
        <v>6432.2</v>
      </c>
      <c r="E79" s="6"/>
      <c r="F79" s="6">
        <v>114.7</v>
      </c>
      <c r="G79" s="186">
        <v>6915.8</v>
      </c>
    </row>
    <row r="80" spans="1:7" ht="12.75">
      <c r="A80" s="519" t="s">
        <v>206</v>
      </c>
      <c r="B80" s="6">
        <v>685.8</v>
      </c>
      <c r="C80" s="6"/>
      <c r="D80" s="6">
        <v>837.5</v>
      </c>
      <c r="E80" s="6"/>
      <c r="F80" s="6"/>
      <c r="G80" s="186">
        <v>1523.3</v>
      </c>
    </row>
    <row r="81" spans="1:7" ht="12.75">
      <c r="A81" s="519" t="s">
        <v>207</v>
      </c>
      <c r="B81" s="6">
        <v>714.5</v>
      </c>
      <c r="C81" s="6"/>
      <c r="D81" s="6">
        <v>0</v>
      </c>
      <c r="E81" s="6"/>
      <c r="F81" s="6">
        <v>1221</v>
      </c>
      <c r="G81" s="186">
        <v>1935.5</v>
      </c>
    </row>
    <row r="82" spans="1:7" ht="12.75" hidden="1">
      <c r="A82" s="30" t="s">
        <v>46</v>
      </c>
      <c r="B82" s="15" t="s">
        <v>35</v>
      </c>
      <c r="C82" s="6"/>
      <c r="D82" s="6"/>
      <c r="E82" s="6"/>
      <c r="F82" s="6"/>
      <c r="G82" s="191" t="s">
        <v>35</v>
      </c>
    </row>
    <row r="83" spans="1:7" ht="13.5" thickBot="1">
      <c r="A83" s="151"/>
      <c r="B83" s="29"/>
      <c r="C83" s="29"/>
      <c r="D83" s="29"/>
      <c r="E83" s="29"/>
      <c r="F83" s="29"/>
      <c r="G83" s="29"/>
    </row>
    <row r="86" spans="1:7" ht="18.75" customHeight="1">
      <c r="A86" s="403" t="s">
        <v>265</v>
      </c>
      <c r="B86" s="187"/>
      <c r="C86" s="187"/>
      <c r="D86" s="187"/>
      <c r="E86" s="187"/>
      <c r="F86" s="187"/>
      <c r="G86" s="187"/>
    </row>
    <row r="87" spans="1:7" ht="15.75" customHeight="1" thickBot="1">
      <c r="A87" s="404" t="s">
        <v>460</v>
      </c>
      <c r="B87" s="188"/>
      <c r="C87" s="189"/>
      <c r="D87" s="189"/>
      <c r="E87" s="189"/>
      <c r="F87" s="189"/>
      <c r="G87" s="190"/>
    </row>
    <row r="88" spans="1:7" ht="87.75" customHeight="1" thickBot="1">
      <c r="A88" s="405"/>
      <c r="B88" s="121" t="s">
        <v>227</v>
      </c>
      <c r="C88" s="121" t="s">
        <v>228</v>
      </c>
      <c r="D88" s="121" t="s">
        <v>229</v>
      </c>
      <c r="E88" s="121" t="s">
        <v>230</v>
      </c>
      <c r="F88" s="121" t="s">
        <v>231</v>
      </c>
      <c r="G88" s="121" t="s">
        <v>264</v>
      </c>
    </row>
    <row r="89" spans="1:7" ht="12.75">
      <c r="A89" s="406"/>
      <c r="B89" s="184"/>
      <c r="C89" s="184"/>
      <c r="D89" s="184"/>
      <c r="E89" s="184"/>
      <c r="F89" s="184"/>
      <c r="G89" s="184"/>
    </row>
    <row r="90" spans="1:7" ht="12.75">
      <c r="A90" s="407">
        <v>2012</v>
      </c>
      <c r="B90" s="184"/>
      <c r="C90" s="184"/>
      <c r="D90" s="184"/>
      <c r="E90" s="184"/>
      <c r="F90" s="184"/>
      <c r="G90" s="184"/>
    </row>
    <row r="91" spans="1:7" ht="12.75">
      <c r="A91" s="406"/>
      <c r="B91" s="184"/>
      <c r="C91" s="184"/>
      <c r="D91" s="184"/>
      <c r="E91" s="184"/>
      <c r="F91" s="184"/>
      <c r="G91" s="184"/>
    </row>
    <row r="92" spans="1:8" ht="12.75">
      <c r="A92" s="408" t="s">
        <v>56</v>
      </c>
      <c r="B92" s="185">
        <v>45453.4</v>
      </c>
      <c r="C92" s="185">
        <v>5963.6</v>
      </c>
      <c r="D92" s="185">
        <v>40099.1</v>
      </c>
      <c r="E92" s="185"/>
      <c r="F92" s="185">
        <v>1622.5</v>
      </c>
      <c r="G92" s="185">
        <v>93138.6</v>
      </c>
      <c r="H92" s="86"/>
    </row>
    <row r="93" spans="2:7" ht="12.75">
      <c r="B93" s="399"/>
      <c r="C93" s="5"/>
      <c r="D93" s="5"/>
      <c r="E93" s="5"/>
      <c r="F93" s="5"/>
      <c r="G93" s="185"/>
    </row>
    <row r="94" spans="1:7" ht="12.75">
      <c r="A94" s="519" t="s">
        <v>628</v>
      </c>
      <c r="B94" s="5"/>
      <c r="C94" s="5"/>
      <c r="D94" s="5"/>
      <c r="E94" s="5"/>
      <c r="F94" s="5"/>
      <c r="G94" s="5"/>
    </row>
    <row r="95" spans="1:7" ht="12.75">
      <c r="A95" s="519" t="s">
        <v>630</v>
      </c>
      <c r="B95" s="6">
        <v>769.7</v>
      </c>
      <c r="C95" s="42"/>
      <c r="D95" s="6">
        <v>210.9</v>
      </c>
      <c r="E95" s="42"/>
      <c r="F95" s="42"/>
      <c r="G95" s="186">
        <v>980.6</v>
      </c>
    </row>
    <row r="96" spans="1:7" ht="12.75">
      <c r="A96" s="519" t="s">
        <v>186</v>
      </c>
      <c r="B96" s="6">
        <v>1671.1</v>
      </c>
      <c r="C96" s="42"/>
      <c r="D96" s="6"/>
      <c r="E96" s="42"/>
      <c r="F96" s="42"/>
      <c r="G96" s="186">
        <v>1671.1</v>
      </c>
    </row>
    <row r="97" spans="1:7" ht="12.75">
      <c r="A97" s="519" t="s">
        <v>187</v>
      </c>
      <c r="B97" s="6">
        <v>11833.3</v>
      </c>
      <c r="C97" s="42"/>
      <c r="D97" s="6"/>
      <c r="E97" s="42"/>
      <c r="F97" s="42"/>
      <c r="G97" s="186">
        <v>11833.3</v>
      </c>
    </row>
    <row r="98" spans="1:7" ht="12.75">
      <c r="A98" s="519" t="s">
        <v>689</v>
      </c>
      <c r="B98" s="6"/>
      <c r="C98" s="42"/>
      <c r="D98" s="6"/>
      <c r="E98" s="42"/>
      <c r="F98" s="42"/>
      <c r="G98" s="186"/>
    </row>
    <row r="99" spans="1:7" ht="12.75">
      <c r="A99" s="519" t="s">
        <v>693</v>
      </c>
      <c r="B99" s="6">
        <v>5366.4</v>
      </c>
      <c r="C99" s="5"/>
      <c r="D99" s="6"/>
      <c r="E99" s="5"/>
      <c r="F99" s="5"/>
      <c r="G99" s="186">
        <v>5366.4</v>
      </c>
    </row>
    <row r="100" spans="1:7" ht="12.75">
      <c r="A100" s="519" t="s">
        <v>672</v>
      </c>
      <c r="B100" s="6"/>
      <c r="C100" s="42"/>
      <c r="D100" s="6"/>
      <c r="E100" s="42"/>
      <c r="F100" s="42"/>
      <c r="G100" s="186"/>
    </row>
    <row r="101" ht="12.75">
      <c r="A101" s="519" t="s">
        <v>691</v>
      </c>
    </row>
    <row r="102" spans="1:7" ht="12.75">
      <c r="A102" s="519" t="s">
        <v>694</v>
      </c>
      <c r="B102" s="6">
        <v>901.3</v>
      </c>
      <c r="C102" s="42"/>
      <c r="D102" s="6"/>
      <c r="E102" s="42"/>
      <c r="F102" s="42"/>
      <c r="G102" s="186">
        <v>901.3</v>
      </c>
    </row>
    <row r="103" spans="1:7" ht="12.75">
      <c r="A103" s="519" t="s">
        <v>192</v>
      </c>
      <c r="B103" s="6">
        <v>2239.6</v>
      </c>
      <c r="C103" s="42"/>
      <c r="D103" s="6"/>
      <c r="E103" s="42"/>
      <c r="F103" s="42"/>
      <c r="G103" s="186">
        <v>2239.6</v>
      </c>
    </row>
    <row r="104" spans="1:7" ht="12.75">
      <c r="A104" s="519" t="s">
        <v>677</v>
      </c>
      <c r="B104" s="6"/>
      <c r="C104" s="42"/>
      <c r="D104" s="6"/>
      <c r="E104" s="42"/>
      <c r="F104" s="42"/>
      <c r="G104" s="186"/>
    </row>
    <row r="105" spans="1:7" ht="12.75">
      <c r="A105" s="519" t="s">
        <v>692</v>
      </c>
      <c r="B105" s="6">
        <v>3666.8</v>
      </c>
      <c r="C105" s="42"/>
      <c r="D105" s="6"/>
      <c r="E105" s="42"/>
      <c r="F105" s="42"/>
      <c r="G105" s="186">
        <v>3666.8</v>
      </c>
    </row>
    <row r="106" ht="12.75">
      <c r="A106" s="519" t="s">
        <v>679</v>
      </c>
    </row>
    <row r="107" spans="1:7" ht="12.75">
      <c r="A107" s="519" t="s">
        <v>680</v>
      </c>
      <c r="B107" s="6">
        <v>4277.8</v>
      </c>
      <c r="C107" s="42"/>
      <c r="D107" s="6"/>
      <c r="E107" s="42"/>
      <c r="F107" s="42"/>
      <c r="G107" s="186">
        <v>4277.8</v>
      </c>
    </row>
    <row r="108" ht="12.75">
      <c r="A108" s="519" t="s">
        <v>629</v>
      </c>
    </row>
    <row r="109" spans="1:7" ht="12.75">
      <c r="A109" s="519" t="s">
        <v>631</v>
      </c>
      <c r="B109" s="6">
        <v>590.3</v>
      </c>
      <c r="C109" s="6"/>
      <c r="D109" s="6"/>
      <c r="E109" s="6"/>
      <c r="F109" s="6"/>
      <c r="G109" s="186">
        <v>590.3</v>
      </c>
    </row>
    <row r="110" spans="1:7" ht="12.75">
      <c r="A110" s="519" t="s">
        <v>197</v>
      </c>
      <c r="B110" s="6">
        <v>3527.8</v>
      </c>
      <c r="C110" s="6"/>
      <c r="D110" s="6">
        <v>224</v>
      </c>
      <c r="E110" s="6"/>
      <c r="F110" s="6"/>
      <c r="G110" s="186">
        <v>3751.8</v>
      </c>
    </row>
    <row r="111" ht="12.75">
      <c r="A111" s="519" t="s">
        <v>682</v>
      </c>
    </row>
    <row r="112" spans="1:7" ht="12.75">
      <c r="A112" s="519" t="s">
        <v>683</v>
      </c>
      <c r="B112" s="6"/>
      <c r="C112" s="6">
        <v>5963.6</v>
      </c>
      <c r="D112" s="6">
        <v>414.4</v>
      </c>
      <c r="E112" s="6"/>
      <c r="F112" s="6"/>
      <c r="G112" s="186">
        <v>6378</v>
      </c>
    </row>
    <row r="113" spans="1:7" ht="12.75">
      <c r="A113" s="519" t="s">
        <v>199</v>
      </c>
      <c r="B113" s="6">
        <v>681.3</v>
      </c>
      <c r="C113" s="6"/>
      <c r="D113" s="6">
        <v>228.7</v>
      </c>
      <c r="E113" s="6"/>
      <c r="F113" s="6">
        <v>80.8</v>
      </c>
      <c r="G113" s="186">
        <v>990.8</v>
      </c>
    </row>
    <row r="114" ht="12.75">
      <c r="A114" s="519" t="s">
        <v>684</v>
      </c>
    </row>
    <row r="115" spans="1:7" ht="12.75">
      <c r="A115" s="519" t="s">
        <v>685</v>
      </c>
      <c r="B115" s="6">
        <v>3874.7</v>
      </c>
      <c r="C115" s="6"/>
      <c r="D115" s="6">
        <v>1007.2</v>
      </c>
      <c r="E115" s="6"/>
      <c r="F115" s="6"/>
      <c r="G115" s="186">
        <v>4881.9</v>
      </c>
    </row>
    <row r="116" ht="12.75">
      <c r="A116" s="519" t="s">
        <v>686</v>
      </c>
    </row>
    <row r="117" spans="1:7" ht="12.75">
      <c r="A117" s="519" t="s">
        <v>685</v>
      </c>
      <c r="B117" s="5">
        <v>1007.8</v>
      </c>
      <c r="C117" s="5"/>
      <c r="D117" s="5">
        <v>10.6</v>
      </c>
      <c r="E117" s="5"/>
      <c r="F117" s="5"/>
      <c r="G117" s="186">
        <v>1018.4</v>
      </c>
    </row>
    <row r="118" spans="1:7" ht="12.75">
      <c r="A118" s="519" t="s">
        <v>202</v>
      </c>
      <c r="B118" s="33"/>
      <c r="C118" s="33"/>
      <c r="D118" s="33"/>
      <c r="E118" s="33"/>
      <c r="F118" s="33"/>
      <c r="G118" s="186"/>
    </row>
    <row r="119" spans="1:7" ht="12.75">
      <c r="A119" s="519" t="s">
        <v>236</v>
      </c>
      <c r="B119" s="33"/>
      <c r="C119" s="33"/>
      <c r="D119" s="33">
        <v>12395.3</v>
      </c>
      <c r="E119" s="33"/>
      <c r="F119" s="33"/>
      <c r="G119" s="186">
        <v>12395.3</v>
      </c>
    </row>
    <row r="120" spans="1:7" ht="12.75">
      <c r="A120" s="519" t="s">
        <v>204</v>
      </c>
      <c r="B120" s="33">
        <v>3261.5</v>
      </c>
      <c r="C120" s="33"/>
      <c r="D120" s="33">
        <v>16214.7</v>
      </c>
      <c r="E120" s="33"/>
      <c r="F120" s="33">
        <v>182.6</v>
      </c>
      <c r="G120" s="186">
        <v>19658.8</v>
      </c>
    </row>
    <row r="121" ht="12.75">
      <c r="A121" s="519" t="s">
        <v>687</v>
      </c>
    </row>
    <row r="122" spans="1:7" ht="12.75">
      <c r="A122" s="519" t="s">
        <v>688</v>
      </c>
      <c r="B122" s="33">
        <v>275.3</v>
      </c>
      <c r="C122" s="33"/>
      <c r="D122" s="33">
        <v>8466.2</v>
      </c>
      <c r="E122" s="33"/>
      <c r="F122" s="33">
        <v>106.9</v>
      </c>
      <c r="G122" s="186">
        <v>8848.4</v>
      </c>
    </row>
    <row r="123" spans="1:7" ht="12.75">
      <c r="A123" s="519" t="s">
        <v>206</v>
      </c>
      <c r="B123" s="33">
        <v>810.6</v>
      </c>
      <c r="C123" s="33"/>
      <c r="D123" s="33">
        <v>927.1</v>
      </c>
      <c r="E123" s="33"/>
      <c r="F123" s="33"/>
      <c r="G123" s="186">
        <v>1737.7</v>
      </c>
    </row>
    <row r="124" spans="1:7" ht="12.75">
      <c r="A124" s="519" t="s">
        <v>207</v>
      </c>
      <c r="B124" s="6">
        <v>698.1</v>
      </c>
      <c r="C124" s="6"/>
      <c r="D124" s="6">
        <v>0</v>
      </c>
      <c r="E124" s="6"/>
      <c r="F124" s="6">
        <v>1252.2</v>
      </c>
      <c r="G124" s="186">
        <v>1950.3</v>
      </c>
    </row>
    <row r="125" spans="1:7" ht="13.5" thickBot="1">
      <c r="A125" s="151"/>
      <c r="B125" s="29"/>
      <c r="C125" s="29"/>
      <c r="D125" s="29"/>
      <c r="E125" s="29"/>
      <c r="F125" s="29"/>
      <c r="G125" s="29"/>
    </row>
    <row r="127" spans="1:7" ht="18.75" customHeight="1">
      <c r="A127" s="403" t="s">
        <v>265</v>
      </c>
      <c r="B127" s="187"/>
      <c r="C127" s="187"/>
      <c r="D127" s="187"/>
      <c r="E127" s="187"/>
      <c r="F127" s="187"/>
      <c r="G127" s="187"/>
    </row>
    <row r="128" spans="1:7" ht="16.5" customHeight="1" thickBot="1">
      <c r="A128" s="404" t="s">
        <v>460</v>
      </c>
      <c r="B128" s="188"/>
      <c r="C128" s="189"/>
      <c r="D128" s="189"/>
      <c r="E128" s="189"/>
      <c r="F128" s="189"/>
      <c r="G128" s="190"/>
    </row>
    <row r="129" spans="1:7" ht="87.75" customHeight="1" thickBot="1">
      <c r="A129" s="405"/>
      <c r="B129" s="121" t="s">
        <v>227</v>
      </c>
      <c r="C129" s="121" t="s">
        <v>228</v>
      </c>
      <c r="D129" s="121" t="s">
        <v>229</v>
      </c>
      <c r="E129" s="121" t="s">
        <v>230</v>
      </c>
      <c r="F129" s="121" t="s">
        <v>231</v>
      </c>
      <c r="G129" s="121" t="s">
        <v>264</v>
      </c>
    </row>
    <row r="130" spans="1:7" ht="12.75">
      <c r="A130" s="406"/>
      <c r="B130" s="184"/>
      <c r="C130" s="184"/>
      <c r="D130" s="184"/>
      <c r="E130" s="184"/>
      <c r="F130" s="184"/>
      <c r="G130" s="184"/>
    </row>
    <row r="131" spans="1:8" ht="12.75">
      <c r="A131" s="407">
        <v>2013</v>
      </c>
      <c r="B131" s="184"/>
      <c r="C131" s="16"/>
      <c r="D131" s="16"/>
      <c r="E131" s="232"/>
      <c r="F131" s="16"/>
      <c r="G131" s="184"/>
      <c r="H131" s="9"/>
    </row>
    <row r="132" spans="1:8" ht="12.75">
      <c r="A132" s="406"/>
      <c r="B132" s="184"/>
      <c r="C132" s="184"/>
      <c r="D132" s="184"/>
      <c r="E132" s="184"/>
      <c r="F132" s="184"/>
      <c r="G132" s="184"/>
      <c r="H132" s="86"/>
    </row>
    <row r="133" spans="1:8" ht="12.75">
      <c r="A133" s="408" t="s">
        <v>56</v>
      </c>
      <c r="B133" s="185">
        <v>48899.9</v>
      </c>
      <c r="C133" s="185">
        <v>6551.5</v>
      </c>
      <c r="D133" s="185">
        <v>43284.5</v>
      </c>
      <c r="E133" s="5"/>
      <c r="F133" s="185">
        <v>1812.1</v>
      </c>
      <c r="G133" s="185">
        <v>100548</v>
      </c>
      <c r="H133" s="86"/>
    </row>
    <row r="134" spans="2:7" ht="12.75">
      <c r="B134" s="399"/>
      <c r="C134" s="5"/>
      <c r="D134" s="5"/>
      <c r="E134" s="5"/>
      <c r="F134" s="5"/>
      <c r="G134" s="185"/>
    </row>
    <row r="135" spans="1:8" ht="12.75">
      <c r="A135" s="519" t="s">
        <v>628</v>
      </c>
      <c r="H135" s="86"/>
    </row>
    <row r="136" spans="1:8" ht="12.75">
      <c r="A136" s="519" t="s">
        <v>630</v>
      </c>
      <c r="B136" s="6">
        <v>769.1</v>
      </c>
      <c r="C136" s="42"/>
      <c r="D136" s="6">
        <v>222.3</v>
      </c>
      <c r="E136" s="5"/>
      <c r="F136" s="42"/>
      <c r="G136" s="186">
        <v>991.4</v>
      </c>
      <c r="H136" s="86"/>
    </row>
    <row r="137" spans="1:8" ht="12.75">
      <c r="A137" s="519" t="s">
        <v>186</v>
      </c>
      <c r="B137" s="6">
        <v>1773.1</v>
      </c>
      <c r="C137" s="42"/>
      <c r="D137" s="6"/>
      <c r="E137" s="5"/>
      <c r="F137" s="42"/>
      <c r="G137" s="186">
        <v>1773.1</v>
      </c>
      <c r="H137" s="86"/>
    </row>
    <row r="138" spans="1:8" ht="12.75">
      <c r="A138" s="519" t="s">
        <v>187</v>
      </c>
      <c r="B138" s="6">
        <v>12669.1</v>
      </c>
      <c r="C138" s="42"/>
      <c r="D138" s="6"/>
      <c r="E138" s="5"/>
      <c r="F138" s="42"/>
      <c r="G138" s="186">
        <v>12669.1</v>
      </c>
      <c r="H138" s="86"/>
    </row>
    <row r="139" spans="1:8" ht="12.75">
      <c r="A139" s="519" t="s">
        <v>689</v>
      </c>
      <c r="B139" s="6"/>
      <c r="C139" s="42"/>
      <c r="D139" s="6"/>
      <c r="E139" s="5"/>
      <c r="F139" s="42"/>
      <c r="G139" s="186"/>
      <c r="H139" s="86"/>
    </row>
    <row r="140" spans="1:8" ht="12.75">
      <c r="A140" s="519" t="s">
        <v>693</v>
      </c>
      <c r="B140" s="6">
        <v>5846</v>
      </c>
      <c r="C140" s="5"/>
      <c r="D140" s="6"/>
      <c r="E140" s="5"/>
      <c r="F140" s="5"/>
      <c r="G140" s="186">
        <v>5846</v>
      </c>
      <c r="H140" s="86"/>
    </row>
    <row r="141" spans="1:8" ht="12.75">
      <c r="A141" s="519" t="s">
        <v>672</v>
      </c>
      <c r="B141" s="6"/>
      <c r="C141" s="42"/>
      <c r="D141" s="6"/>
      <c r="E141" s="5"/>
      <c r="F141" s="42"/>
      <c r="G141" s="186"/>
      <c r="H141" s="86"/>
    </row>
    <row r="142" spans="1:8" ht="12.75">
      <c r="A142" s="519" t="s">
        <v>673</v>
      </c>
      <c r="H142" s="86"/>
    </row>
    <row r="143" spans="1:8" ht="12.75">
      <c r="A143" s="519" t="s">
        <v>674</v>
      </c>
      <c r="B143" s="6">
        <v>997.6</v>
      </c>
      <c r="C143" s="42"/>
      <c r="D143" s="6"/>
      <c r="E143" s="5"/>
      <c r="F143" s="42"/>
      <c r="G143" s="186">
        <v>997.6</v>
      </c>
      <c r="H143" s="86"/>
    </row>
    <row r="144" spans="1:8" ht="12.75">
      <c r="A144" s="519" t="s">
        <v>192</v>
      </c>
      <c r="B144" s="6">
        <v>3024.8</v>
      </c>
      <c r="C144" s="42"/>
      <c r="D144" s="6"/>
      <c r="E144" s="5"/>
      <c r="F144" s="42"/>
      <c r="G144" s="186">
        <v>3024.8</v>
      </c>
      <c r="H144" s="86"/>
    </row>
    <row r="145" spans="1:8" ht="12.75">
      <c r="A145" s="519" t="s">
        <v>677</v>
      </c>
      <c r="B145" s="6"/>
      <c r="C145" s="42"/>
      <c r="D145" s="6"/>
      <c r="E145" s="5"/>
      <c r="F145" s="42"/>
      <c r="G145" s="186"/>
      <c r="H145" s="86"/>
    </row>
    <row r="146" spans="1:8" ht="12.75">
      <c r="A146" s="519" t="s">
        <v>692</v>
      </c>
      <c r="B146" s="6">
        <v>4339.1</v>
      </c>
      <c r="C146" s="42"/>
      <c r="D146" s="6"/>
      <c r="E146" s="5"/>
      <c r="F146" s="42"/>
      <c r="G146" s="186">
        <v>4339.1</v>
      </c>
      <c r="H146" s="86"/>
    </row>
    <row r="147" spans="1:8" ht="12.75">
      <c r="A147" s="519" t="s">
        <v>679</v>
      </c>
      <c r="B147" s="6">
        <v>4689.2</v>
      </c>
      <c r="C147" s="42"/>
      <c r="D147" s="6"/>
      <c r="E147" s="5"/>
      <c r="F147" s="42"/>
      <c r="G147" s="186">
        <v>4689.2</v>
      </c>
      <c r="H147" s="86"/>
    </row>
    <row r="148" spans="1:8" ht="12.75">
      <c r="A148" s="519" t="s">
        <v>680</v>
      </c>
      <c r="B148" s="6"/>
      <c r="C148" s="42"/>
      <c r="D148" s="6"/>
      <c r="E148" s="5"/>
      <c r="F148" s="42"/>
      <c r="G148" s="186"/>
      <c r="H148" s="86"/>
    </row>
    <row r="149" spans="1:8" ht="12.75">
      <c r="A149" s="519" t="s">
        <v>629</v>
      </c>
      <c r="H149" s="86"/>
    </row>
    <row r="150" spans="1:8" ht="12.75">
      <c r="A150" s="519" t="s">
        <v>631</v>
      </c>
      <c r="B150" s="6">
        <v>669.7</v>
      </c>
      <c r="C150" s="6"/>
      <c r="D150" s="6"/>
      <c r="E150" s="5"/>
      <c r="F150" s="6"/>
      <c r="G150" s="186">
        <v>669.7</v>
      </c>
      <c r="H150" s="86"/>
    </row>
    <row r="151" spans="1:8" ht="12.75">
      <c r="A151" s="519" t="s">
        <v>197</v>
      </c>
      <c r="B151" s="6">
        <v>3781</v>
      </c>
      <c r="C151" s="6"/>
      <c r="D151" s="6">
        <v>260</v>
      </c>
      <c r="E151" s="5"/>
      <c r="F151" s="6"/>
      <c r="G151" s="186">
        <v>4041</v>
      </c>
      <c r="H151" s="86"/>
    </row>
    <row r="152" spans="1:8" ht="12.75">
      <c r="A152" s="519" t="s">
        <v>682</v>
      </c>
      <c r="H152" s="86"/>
    </row>
    <row r="153" spans="1:8" ht="12.75">
      <c r="A153" s="519" t="s">
        <v>683</v>
      </c>
      <c r="B153" s="6"/>
      <c r="C153" s="6">
        <v>6551.5</v>
      </c>
      <c r="D153" s="6">
        <v>471.5</v>
      </c>
      <c r="E153" s="5"/>
      <c r="F153" s="6"/>
      <c r="G153" s="186">
        <v>7023</v>
      </c>
      <c r="H153" s="86"/>
    </row>
    <row r="154" spans="1:8" ht="12.75">
      <c r="A154" s="519" t="s">
        <v>199</v>
      </c>
      <c r="B154" s="6">
        <v>572</v>
      </c>
      <c r="C154" s="6"/>
      <c r="D154" s="6">
        <v>348.7</v>
      </c>
      <c r="E154" s="5"/>
      <c r="F154" s="6">
        <v>96.7</v>
      </c>
      <c r="G154" s="186">
        <v>1017.4</v>
      </c>
      <c r="H154" s="86"/>
    </row>
    <row r="155" spans="1:8" ht="12.75">
      <c r="A155" s="519" t="s">
        <v>684</v>
      </c>
      <c r="H155" s="86"/>
    </row>
    <row r="156" spans="1:8" ht="12.75">
      <c r="A156" s="519" t="s">
        <v>685</v>
      </c>
      <c r="B156" s="6">
        <v>4354.8</v>
      </c>
      <c r="C156" s="6"/>
      <c r="D156" s="6">
        <v>985.3</v>
      </c>
      <c r="E156" s="5"/>
      <c r="F156" s="6"/>
      <c r="G156" s="186">
        <v>5340.1</v>
      </c>
      <c r="H156" s="86"/>
    </row>
    <row r="157" spans="1:8" ht="12.75">
      <c r="A157" s="519" t="s">
        <v>686</v>
      </c>
      <c r="H157" s="86"/>
    </row>
    <row r="158" spans="1:8" ht="12.75">
      <c r="A158" s="519" t="s">
        <v>685</v>
      </c>
      <c r="B158" s="5">
        <v>1084.9</v>
      </c>
      <c r="C158" s="5"/>
      <c r="D158" s="24">
        <v>21</v>
      </c>
      <c r="E158" s="5"/>
      <c r="F158" s="5"/>
      <c r="G158" s="186">
        <v>1105.9</v>
      </c>
      <c r="H158" s="86"/>
    </row>
    <row r="159" spans="1:8" ht="12.75">
      <c r="A159" s="519" t="s">
        <v>202</v>
      </c>
      <c r="B159" s="33"/>
      <c r="C159" s="33"/>
      <c r="D159" s="33"/>
      <c r="E159" s="5"/>
      <c r="F159" s="33"/>
      <c r="G159" s="186"/>
      <c r="H159" s="86"/>
    </row>
    <row r="160" spans="1:8" ht="12.75">
      <c r="A160" s="519" t="s">
        <v>236</v>
      </c>
      <c r="B160" s="33"/>
      <c r="C160" s="33"/>
      <c r="D160" s="33">
        <v>14374.6</v>
      </c>
      <c r="E160" s="5"/>
      <c r="F160" s="33"/>
      <c r="G160" s="186">
        <v>14374.6</v>
      </c>
      <c r="H160" s="86"/>
    </row>
    <row r="161" spans="1:8" ht="12.75">
      <c r="A161" s="519" t="s">
        <v>204</v>
      </c>
      <c r="B161" s="33">
        <v>2886.8</v>
      </c>
      <c r="C161" s="33"/>
      <c r="D161" s="33">
        <v>16609</v>
      </c>
      <c r="E161" s="5"/>
      <c r="F161" s="33">
        <v>197.1</v>
      </c>
      <c r="G161" s="186">
        <v>19692.9</v>
      </c>
      <c r="H161" s="86"/>
    </row>
    <row r="162" spans="1:8" ht="12.75">
      <c r="A162" s="519" t="s">
        <v>687</v>
      </c>
      <c r="H162" s="86"/>
    </row>
    <row r="163" spans="1:8" ht="12.75">
      <c r="A163" s="519" t="s">
        <v>688</v>
      </c>
      <c r="B163" s="33">
        <v>91.3</v>
      </c>
      <c r="C163" s="33"/>
      <c r="D163" s="33">
        <v>8763.6</v>
      </c>
      <c r="E163" s="5"/>
      <c r="F163" s="33">
        <v>116.7</v>
      </c>
      <c r="G163" s="186">
        <v>8971.6</v>
      </c>
      <c r="H163" s="86"/>
    </row>
    <row r="164" spans="1:8" ht="12.75">
      <c r="A164" s="519" t="s">
        <v>206</v>
      </c>
      <c r="B164" s="33">
        <v>817.8</v>
      </c>
      <c r="C164" s="33"/>
      <c r="D164" s="33">
        <v>1170.8</v>
      </c>
      <c r="E164" s="5"/>
      <c r="F164" s="33">
        <v>0</v>
      </c>
      <c r="G164" s="186">
        <v>1988.6</v>
      </c>
      <c r="H164" s="86"/>
    </row>
    <row r="165" spans="1:8" ht="12.75">
      <c r="A165" s="519" t="s">
        <v>207</v>
      </c>
      <c r="B165" s="6">
        <v>533.6</v>
      </c>
      <c r="C165" s="6"/>
      <c r="D165" s="6">
        <v>57.7</v>
      </c>
      <c r="E165" s="5"/>
      <c r="F165" s="6">
        <v>1401.6</v>
      </c>
      <c r="G165" s="186">
        <v>1992.9</v>
      </c>
      <c r="H165" s="86"/>
    </row>
    <row r="166" spans="1:7" ht="13.5" thickBot="1">
      <c r="A166" s="151"/>
      <c r="B166" s="29"/>
      <c r="C166" s="29"/>
      <c r="D166" s="29"/>
      <c r="E166" s="29"/>
      <c r="F166" s="29"/>
      <c r="G166" s="29"/>
    </row>
    <row r="169" spans="1:7" ht="18.75" customHeight="1">
      <c r="A169" s="403" t="s">
        <v>265</v>
      </c>
      <c r="B169" s="187"/>
      <c r="C169" s="187"/>
      <c r="D169" s="187"/>
      <c r="E169" s="187"/>
      <c r="F169" s="187"/>
      <c r="G169" s="187"/>
    </row>
    <row r="170" spans="1:7" ht="15.75" customHeight="1" thickBot="1">
      <c r="A170" s="404" t="s">
        <v>460</v>
      </c>
      <c r="B170" s="188"/>
      <c r="C170" s="189"/>
      <c r="D170" s="189"/>
      <c r="E170" s="189"/>
      <c r="F170" s="189"/>
      <c r="G170" s="190"/>
    </row>
    <row r="171" spans="1:7" ht="87.75" customHeight="1" thickBot="1">
      <c r="A171" s="405"/>
      <c r="B171" s="121" t="s">
        <v>227</v>
      </c>
      <c r="C171" s="121" t="s">
        <v>228</v>
      </c>
      <c r="D171" s="121" t="s">
        <v>229</v>
      </c>
      <c r="E171" s="121" t="s">
        <v>230</v>
      </c>
      <c r="F171" s="121" t="s">
        <v>231</v>
      </c>
      <c r="G171" s="121" t="s">
        <v>264</v>
      </c>
    </row>
    <row r="172" spans="1:7" ht="12.75">
      <c r="A172" s="406"/>
      <c r="B172" s="184"/>
      <c r="C172" s="184"/>
      <c r="D172" s="184"/>
      <c r="E172" s="184"/>
      <c r="F172" s="184"/>
      <c r="G172" s="184"/>
    </row>
    <row r="173" spans="1:8" ht="12.75">
      <c r="A173" s="407">
        <v>2014</v>
      </c>
      <c r="B173" s="184"/>
      <c r="C173" s="16"/>
      <c r="D173" s="16"/>
      <c r="E173" s="232"/>
      <c r="F173" s="16"/>
      <c r="G173" s="184"/>
      <c r="H173" s="9"/>
    </row>
    <row r="174" spans="1:8" ht="12.75">
      <c r="A174" s="406"/>
      <c r="B174" s="184"/>
      <c r="C174" s="184"/>
      <c r="D174" s="184"/>
      <c r="E174" s="184"/>
      <c r="F174" s="184"/>
      <c r="G174" s="184"/>
      <c r="H174" s="86"/>
    </row>
    <row r="175" spans="1:8" ht="12.75">
      <c r="A175" s="408" t="s">
        <v>56</v>
      </c>
      <c r="B175" s="512">
        <f aca="true" t="shared" si="0" ref="B175:G175">SUM(B177:B207)</f>
        <v>51581.4</v>
      </c>
      <c r="C175" s="512">
        <f t="shared" si="0"/>
        <v>6793.6</v>
      </c>
      <c r="D175" s="512">
        <f t="shared" si="0"/>
        <v>47336</v>
      </c>
      <c r="E175" s="512">
        <f t="shared" si="0"/>
        <v>0</v>
      </c>
      <c r="F175" s="512">
        <f t="shared" si="0"/>
        <v>1832.3</v>
      </c>
      <c r="G175" s="512">
        <f t="shared" si="0"/>
        <v>107543.3</v>
      </c>
      <c r="H175" s="86"/>
    </row>
    <row r="176" spans="2:7" ht="12.75">
      <c r="B176" s="399"/>
      <c r="C176" s="30"/>
      <c r="D176" s="30"/>
      <c r="E176" s="30"/>
      <c r="F176" s="30"/>
      <c r="G176" s="512"/>
    </row>
    <row r="177" spans="1:8" ht="12.75">
      <c r="A177" s="519" t="s">
        <v>628</v>
      </c>
      <c r="B177" s="33">
        <v>460.3</v>
      </c>
      <c r="C177" s="513"/>
      <c r="D177" s="33">
        <v>634.6</v>
      </c>
      <c r="E177" s="30"/>
      <c r="F177" s="513"/>
      <c r="G177" s="514">
        <f>SUM(B177:F177)</f>
        <v>1094.9</v>
      </c>
      <c r="H177" s="86"/>
    </row>
    <row r="178" spans="1:8" ht="12.75">
      <c r="A178" s="519" t="s">
        <v>630</v>
      </c>
      <c r="B178" s="33"/>
      <c r="C178" s="513"/>
      <c r="D178" s="33"/>
      <c r="E178" s="30"/>
      <c r="F178" s="513"/>
      <c r="G178" s="514"/>
      <c r="H178" s="86"/>
    </row>
    <row r="179" spans="1:8" ht="12.75">
      <c r="A179" s="519" t="s">
        <v>186</v>
      </c>
      <c r="B179" s="33">
        <v>1692.4</v>
      </c>
      <c r="C179" s="513"/>
      <c r="D179" s="33"/>
      <c r="E179" s="30"/>
      <c r="F179" s="513"/>
      <c r="G179" s="514">
        <f>SUM(B179:F179)</f>
        <v>1692.4</v>
      </c>
      <c r="H179" s="86"/>
    </row>
    <row r="180" spans="1:8" ht="12.75">
      <c r="A180" s="519" t="s">
        <v>187</v>
      </c>
      <c r="B180" s="33">
        <v>14404.4</v>
      </c>
      <c r="C180" s="513"/>
      <c r="D180" s="33"/>
      <c r="E180" s="30"/>
      <c r="F180" s="513"/>
      <c r="G180" s="514">
        <f>SUM(B180:F180)</f>
        <v>14404.4</v>
      </c>
      <c r="H180" s="86"/>
    </row>
    <row r="181" spans="1:8" ht="12.75">
      <c r="A181" s="519" t="s">
        <v>689</v>
      </c>
      <c r="B181" s="31"/>
      <c r="C181" s="513"/>
      <c r="D181" s="33"/>
      <c r="E181" s="30"/>
      <c r="F181" s="513"/>
      <c r="G181" s="514"/>
      <c r="H181" s="86"/>
    </row>
    <row r="182" spans="1:8" ht="12.75">
      <c r="A182" s="519" t="s">
        <v>693</v>
      </c>
      <c r="B182" s="33">
        <v>6077.6</v>
      </c>
      <c r="C182" s="30"/>
      <c r="D182" s="33"/>
      <c r="E182" s="30"/>
      <c r="F182" s="30"/>
      <c r="G182" s="514">
        <f>SUM(B182:F182)</f>
        <v>6077.6</v>
      </c>
      <c r="H182" s="86"/>
    </row>
    <row r="183" spans="1:8" ht="12.75">
      <c r="A183" s="519" t="s">
        <v>672</v>
      </c>
      <c r="B183" s="33"/>
      <c r="C183" s="513"/>
      <c r="D183" s="33"/>
      <c r="E183" s="30"/>
      <c r="F183" s="513"/>
      <c r="G183" s="514">
        <f>SUM(B183:F183)</f>
        <v>0</v>
      </c>
      <c r="H183" s="86"/>
    </row>
    <row r="184" spans="1:8" ht="12.75">
      <c r="A184" s="519" t="s">
        <v>691</v>
      </c>
      <c r="H184" s="86"/>
    </row>
    <row r="185" spans="1:8" ht="12.75">
      <c r="A185" s="519" t="s">
        <v>694</v>
      </c>
      <c r="B185" s="33">
        <v>1107</v>
      </c>
      <c r="C185" s="513"/>
      <c r="D185" s="33"/>
      <c r="E185" s="30"/>
      <c r="F185" s="513"/>
      <c r="G185" s="514">
        <f>SUM(B185:F185)</f>
        <v>1107</v>
      </c>
      <c r="H185" s="86"/>
    </row>
    <row r="186" spans="1:8" ht="12.75">
      <c r="A186" s="519" t="s">
        <v>192</v>
      </c>
      <c r="B186" s="33">
        <v>3281.1</v>
      </c>
      <c r="C186" s="513"/>
      <c r="D186" s="33"/>
      <c r="E186" s="30"/>
      <c r="F186" s="513"/>
      <c r="G186" s="514">
        <f>SUM(B186:F186)</f>
        <v>3281.1</v>
      </c>
      <c r="H186" s="86"/>
    </row>
    <row r="187" spans="1:8" ht="12.75">
      <c r="A187" s="519" t="s">
        <v>677</v>
      </c>
      <c r="B187" s="33"/>
      <c r="C187" s="513"/>
      <c r="D187" s="33"/>
      <c r="E187" s="30"/>
      <c r="F187" s="513"/>
      <c r="G187" s="514">
        <f>SUM(B187:F187)</f>
        <v>0</v>
      </c>
      <c r="H187" s="86"/>
    </row>
    <row r="188" spans="1:8" ht="12.75">
      <c r="A188" s="519" t="s">
        <v>692</v>
      </c>
      <c r="B188" s="33">
        <v>5001.1</v>
      </c>
      <c r="C188" s="513"/>
      <c r="D188" s="33"/>
      <c r="E188" s="30"/>
      <c r="F188" s="513"/>
      <c r="G188" s="514">
        <f>SUM(B188:F188)</f>
        <v>5001.1</v>
      </c>
      <c r="H188" s="86"/>
    </row>
    <row r="189" spans="1:8" ht="12.75">
      <c r="A189" s="519" t="s">
        <v>679</v>
      </c>
      <c r="H189" s="86"/>
    </row>
    <row r="190" spans="1:8" ht="12.75">
      <c r="A190" s="519" t="s">
        <v>680</v>
      </c>
      <c r="B190" s="33">
        <v>5254</v>
      </c>
      <c r="C190" s="513"/>
      <c r="D190" s="33"/>
      <c r="E190" s="30"/>
      <c r="F190" s="513"/>
      <c r="G190" s="514">
        <f>SUM(B190:F190)</f>
        <v>5254</v>
      </c>
      <c r="H190" s="86"/>
    </row>
    <row r="191" spans="1:8" ht="12.75">
      <c r="A191" s="519" t="s">
        <v>629</v>
      </c>
      <c r="H191" s="86"/>
    </row>
    <row r="192" spans="1:8" ht="12.75">
      <c r="A192" s="519" t="s">
        <v>631</v>
      </c>
      <c r="B192" s="33">
        <v>725.1</v>
      </c>
      <c r="C192" s="33"/>
      <c r="D192" s="33"/>
      <c r="E192" s="30"/>
      <c r="F192" s="33"/>
      <c r="G192" s="514">
        <f>SUM(B192:F192)</f>
        <v>725.1</v>
      </c>
      <c r="H192" s="86"/>
    </row>
    <row r="193" spans="1:8" ht="12.75">
      <c r="A193" s="519" t="s">
        <v>197</v>
      </c>
      <c r="B193" s="33">
        <v>4193.6</v>
      </c>
      <c r="C193" s="33"/>
      <c r="D193" s="33">
        <v>273.6</v>
      </c>
      <c r="E193" s="30"/>
      <c r="F193" s="33"/>
      <c r="G193" s="514">
        <f>SUM(B193:F193)</f>
        <v>4467.2</v>
      </c>
      <c r="H193" s="86"/>
    </row>
    <row r="194" spans="1:8" ht="12.75">
      <c r="A194" s="519" t="s">
        <v>682</v>
      </c>
      <c r="H194" s="86"/>
    </row>
    <row r="195" spans="1:8" ht="12.75">
      <c r="A195" s="519" t="s">
        <v>683</v>
      </c>
      <c r="B195" s="33"/>
      <c r="C195" s="33">
        <v>6793.6</v>
      </c>
      <c r="D195" s="33">
        <v>538.4</v>
      </c>
      <c r="E195" s="30"/>
      <c r="F195" s="33"/>
      <c r="G195" s="514">
        <f>SUM(B195:F195)</f>
        <v>7332</v>
      </c>
      <c r="H195" s="86"/>
    </row>
    <row r="196" spans="1:8" ht="12.75">
      <c r="A196" s="519" t="s">
        <v>199</v>
      </c>
      <c r="B196" s="33">
        <v>659.1</v>
      </c>
      <c r="C196" s="33"/>
      <c r="D196" s="33">
        <v>369.3</v>
      </c>
      <c r="E196" s="30"/>
      <c r="F196" s="33">
        <v>104.4</v>
      </c>
      <c r="G196" s="514">
        <f>SUM(B196:F196)</f>
        <v>1132.8</v>
      </c>
      <c r="H196" s="86"/>
    </row>
    <row r="197" spans="1:8" ht="12.75">
      <c r="A197" s="519" t="s">
        <v>684</v>
      </c>
      <c r="H197" s="86"/>
    </row>
    <row r="198" spans="1:8" ht="12.75">
      <c r="A198" s="519" t="s">
        <v>685</v>
      </c>
      <c r="B198" s="33">
        <v>4181.1</v>
      </c>
      <c r="C198" s="33"/>
      <c r="D198" s="33">
        <v>1310.5</v>
      </c>
      <c r="E198" s="30"/>
      <c r="F198" s="33"/>
      <c r="G198" s="514">
        <f>SUM(B198:F198)</f>
        <v>5491.6</v>
      </c>
      <c r="H198" s="86"/>
    </row>
    <row r="199" spans="1:8" ht="12.75">
      <c r="A199" s="519" t="s">
        <v>686</v>
      </c>
      <c r="H199" s="86"/>
    </row>
    <row r="200" spans="1:8" ht="12.75">
      <c r="A200" s="519" t="s">
        <v>685</v>
      </c>
      <c r="B200" s="30">
        <v>1296.7</v>
      </c>
      <c r="C200" s="30"/>
      <c r="D200" s="32">
        <v>58</v>
      </c>
      <c r="E200" s="30"/>
      <c r="F200" s="30">
        <v>0.1</v>
      </c>
      <c r="G200" s="514">
        <f>SUM(B200:F200)</f>
        <v>1354.8</v>
      </c>
      <c r="H200" s="86"/>
    </row>
    <row r="201" spans="1:8" ht="12.75">
      <c r="A201" s="519" t="s">
        <v>202</v>
      </c>
      <c r="B201" s="33"/>
      <c r="C201" s="33"/>
      <c r="D201" s="33"/>
      <c r="E201" s="30"/>
      <c r="F201" s="33"/>
      <c r="G201" s="514"/>
      <c r="H201" s="86"/>
    </row>
    <row r="202" spans="1:8" ht="12.75">
      <c r="A202" s="519" t="s">
        <v>236</v>
      </c>
      <c r="B202" s="33"/>
      <c r="C202" s="33"/>
      <c r="D202" s="33">
        <v>17350.8</v>
      </c>
      <c r="E202" s="30"/>
      <c r="F202" s="33"/>
      <c r="G202" s="514">
        <f>SUM(B202:F202)</f>
        <v>17350.8</v>
      </c>
      <c r="H202" s="86"/>
    </row>
    <row r="203" spans="1:8" ht="12.75">
      <c r="A203" s="519" t="s">
        <v>204</v>
      </c>
      <c r="B203" s="33">
        <v>1907.4</v>
      </c>
      <c r="C203" s="33"/>
      <c r="D203" s="33">
        <v>17116.9</v>
      </c>
      <c r="E203" s="30"/>
      <c r="F203" s="33">
        <v>236.9</v>
      </c>
      <c r="G203" s="514">
        <f>SUM(B203:F203)</f>
        <v>19261.2</v>
      </c>
      <c r="H203" s="86"/>
    </row>
    <row r="204" spans="1:8" ht="12.75">
      <c r="A204" s="519" t="s">
        <v>687</v>
      </c>
      <c r="H204" s="86"/>
    </row>
    <row r="205" spans="1:8" ht="12.75">
      <c r="A205" s="519" t="s">
        <v>688</v>
      </c>
      <c r="B205" s="33">
        <v>255.3</v>
      </c>
      <c r="C205" s="33"/>
      <c r="D205" s="33">
        <v>8407</v>
      </c>
      <c r="E205" s="30"/>
      <c r="F205" s="33">
        <v>117.8</v>
      </c>
      <c r="G205" s="514">
        <f>SUM(B205:F205)</f>
        <v>8780.1</v>
      </c>
      <c r="H205" s="86"/>
    </row>
    <row r="206" spans="1:8" ht="12.75">
      <c r="A206" s="519" t="s">
        <v>206</v>
      </c>
      <c r="B206" s="33">
        <v>508.9</v>
      </c>
      <c r="C206" s="33"/>
      <c r="D206" s="33">
        <v>1276.9</v>
      </c>
      <c r="E206" s="30"/>
      <c r="F206" s="33">
        <v>0.1</v>
      </c>
      <c r="G206" s="514">
        <f>SUM(B206:F206)</f>
        <v>1785.9</v>
      </c>
      <c r="H206" s="86"/>
    </row>
    <row r="207" spans="1:8" ht="12.75">
      <c r="A207" s="519" t="s">
        <v>207</v>
      </c>
      <c r="B207" s="33">
        <v>576.3</v>
      </c>
      <c r="C207" s="33"/>
      <c r="D207" s="33">
        <v>0</v>
      </c>
      <c r="E207" s="30"/>
      <c r="F207" s="33">
        <v>1373</v>
      </c>
      <c r="G207" s="514">
        <f>SUM(B207:F207)</f>
        <v>1949.3</v>
      </c>
      <c r="H207" s="86"/>
    </row>
    <row r="208" spans="1:7" ht="13.5" thickBot="1">
      <c r="A208" s="151"/>
      <c r="B208" s="151"/>
      <c r="C208" s="151"/>
      <c r="D208" s="151"/>
      <c r="E208" s="151"/>
      <c r="F208" s="151"/>
      <c r="G208" s="151"/>
    </row>
  </sheetData>
  <sheetProtection/>
  <printOptions/>
  <pageMargins left="0.7874015748031497" right="0.7874015748031497" top="0.7874015748031497" bottom="0.7874015748031497" header="0.5118110236220472" footer="0.5118110236220472"/>
  <pageSetup firstPageNumber="94" useFirstPageNumber="1" horizontalDpi="600" verticalDpi="600" orientation="portrait" paperSize="9" scale="95" r:id="rId1"/>
  <headerFooter alignWithMargins="0">
    <oddFooter>&amp;C&amp;"Times New Roman,обычный"&amp;9&amp;P</oddFooter>
  </headerFooter>
  <rowBreaks count="4" manualBreakCount="4">
    <brk id="42" max="255" man="1"/>
    <brk id="84" max="255" man="1"/>
    <brk id="126" max="7" man="1"/>
    <brk id="168" max="7" man="1"/>
  </rowBreaks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5"/>
  <sheetViews>
    <sheetView view="pageLayout" zoomScaleSheetLayoutView="115" workbookViewId="0" topLeftCell="A171">
      <selection activeCell="B191" sqref="B191"/>
    </sheetView>
  </sheetViews>
  <sheetFormatPr defaultColWidth="9.00390625" defaultRowHeight="12.75"/>
  <cols>
    <col min="1" max="1" width="40.125" style="0" customWidth="1"/>
    <col min="2" max="4" width="8.75390625" style="0" customWidth="1"/>
    <col min="5" max="5" width="8.75390625" style="227" customWidth="1"/>
    <col min="6" max="7" width="8.75390625" style="0" customWidth="1"/>
  </cols>
  <sheetData>
    <row r="1" spans="1:7" ht="16.5" customHeight="1">
      <c r="A1" s="35" t="s">
        <v>266</v>
      </c>
      <c r="B1" s="40"/>
      <c r="C1" s="40"/>
      <c r="D1" s="40"/>
      <c r="E1" s="249"/>
      <c r="F1" s="40"/>
      <c r="G1" s="40"/>
    </row>
    <row r="2" spans="1:7" ht="16.5" customHeight="1">
      <c r="A2" s="35" t="s">
        <v>695</v>
      </c>
      <c r="B2" s="40"/>
      <c r="C2" s="40"/>
      <c r="D2" s="40"/>
      <c r="E2" s="249"/>
      <c r="F2" s="40"/>
      <c r="G2" s="40"/>
    </row>
    <row r="3" spans="1:7" ht="16.5" customHeight="1" thickBot="1">
      <c r="A3" s="46" t="s">
        <v>553</v>
      </c>
      <c r="B3" s="43"/>
      <c r="C3" s="44"/>
      <c r="D3" s="44"/>
      <c r="E3" s="250"/>
      <c r="F3" s="44"/>
      <c r="G3" s="45"/>
    </row>
    <row r="4" spans="1:7" ht="89.25" customHeight="1" thickBot="1">
      <c r="A4" s="17"/>
      <c r="B4" s="121" t="s">
        <v>533</v>
      </c>
      <c r="C4" s="121" t="s">
        <v>534</v>
      </c>
      <c r="D4" s="121" t="s">
        <v>535</v>
      </c>
      <c r="E4" s="121" t="s">
        <v>230</v>
      </c>
      <c r="F4" s="121" t="s">
        <v>536</v>
      </c>
      <c r="G4" s="121" t="s">
        <v>537</v>
      </c>
    </row>
    <row r="5" spans="1:7" ht="12.75">
      <c r="A5" s="18"/>
      <c r="B5" s="20"/>
      <c r="C5" s="20"/>
      <c r="D5" s="21"/>
      <c r="E5" s="251"/>
      <c r="F5" s="21"/>
      <c r="G5" s="21"/>
    </row>
    <row r="6" spans="1:7" ht="12.75">
      <c r="A6" s="19">
        <v>2010</v>
      </c>
      <c r="B6" s="20"/>
      <c r="C6" s="20"/>
      <c r="D6" s="21"/>
      <c r="E6" s="251"/>
      <c r="F6" s="21"/>
      <c r="G6" s="22"/>
    </row>
    <row r="7" spans="1:7" ht="12.75">
      <c r="A7" s="18"/>
      <c r="B7" s="20"/>
      <c r="C7" s="20"/>
      <c r="D7" s="21"/>
      <c r="E7" s="251"/>
      <c r="F7" s="21"/>
      <c r="G7" s="21"/>
    </row>
    <row r="8" spans="1:7" ht="12.75">
      <c r="A8" s="23" t="s">
        <v>56</v>
      </c>
      <c r="B8" s="25">
        <v>1444.3</v>
      </c>
      <c r="C8" s="16">
        <v>21.8</v>
      </c>
      <c r="D8" s="16">
        <v>829.8</v>
      </c>
      <c r="E8" s="25">
        <v>1563.7</v>
      </c>
      <c r="F8" s="16">
        <v>3.7</v>
      </c>
      <c r="G8" s="13">
        <v>3863.3</v>
      </c>
    </row>
    <row r="9" ht="12.75">
      <c r="G9" s="13"/>
    </row>
    <row r="10" ht="12.75">
      <c r="A10" s="519" t="s">
        <v>628</v>
      </c>
    </row>
    <row r="11" spans="1:7" ht="12.75">
      <c r="A11" s="519" t="s">
        <v>630</v>
      </c>
      <c r="B11" s="12">
        <v>133.9</v>
      </c>
      <c r="C11" s="12"/>
      <c r="D11" s="12">
        <v>11.6</v>
      </c>
      <c r="E11" s="228">
        <v>128</v>
      </c>
      <c r="F11" s="12"/>
      <c r="G11" s="409">
        <v>273.5</v>
      </c>
    </row>
    <row r="12" spans="1:7" ht="12.75">
      <c r="A12" s="519" t="s">
        <v>186</v>
      </c>
      <c r="B12" s="12">
        <v>9.9</v>
      </c>
      <c r="C12" s="12"/>
      <c r="D12" s="12"/>
      <c r="E12" s="228">
        <v>1.3</v>
      </c>
      <c r="F12" s="12"/>
      <c r="G12" s="409">
        <v>11.2</v>
      </c>
    </row>
    <row r="13" spans="1:7" ht="12.75">
      <c r="A13" s="519" t="s">
        <v>187</v>
      </c>
      <c r="B13" s="12">
        <v>299.7</v>
      </c>
      <c r="C13" s="12"/>
      <c r="D13" s="12"/>
      <c r="E13" s="228">
        <v>68.3</v>
      </c>
      <c r="F13" s="12"/>
      <c r="G13" s="409">
        <v>368</v>
      </c>
    </row>
    <row r="14" spans="1:7" ht="12.75">
      <c r="A14" s="519" t="s">
        <v>188</v>
      </c>
      <c r="B14" s="12"/>
      <c r="C14" s="12"/>
      <c r="D14" s="12"/>
      <c r="E14" s="228"/>
      <c r="F14" s="12"/>
      <c r="G14" s="409"/>
    </row>
    <row r="15" spans="1:7" ht="12.75">
      <c r="A15" s="519" t="s">
        <v>233</v>
      </c>
      <c r="B15" s="1">
        <v>59.5</v>
      </c>
      <c r="C15" s="1"/>
      <c r="D15" s="1"/>
      <c r="E15" s="247"/>
      <c r="F15" s="1"/>
      <c r="G15" s="409">
        <v>59.5</v>
      </c>
    </row>
    <row r="16" spans="1:7" ht="12.75">
      <c r="A16" s="519" t="s">
        <v>190</v>
      </c>
      <c r="B16" s="12"/>
      <c r="C16" s="12"/>
      <c r="D16" s="12"/>
      <c r="E16" s="228"/>
      <c r="F16" s="12"/>
      <c r="G16" s="409"/>
    </row>
    <row r="17" spans="1:7" ht="12.75">
      <c r="A17" s="519" t="s">
        <v>234</v>
      </c>
      <c r="B17" s="12">
        <v>13.7</v>
      </c>
      <c r="C17" s="12"/>
      <c r="D17" s="12"/>
      <c r="E17" s="228">
        <v>0</v>
      </c>
      <c r="F17" s="12"/>
      <c r="G17" s="409">
        <v>13.7</v>
      </c>
    </row>
    <row r="18" spans="1:7" ht="12.75">
      <c r="A18" s="519" t="s">
        <v>192</v>
      </c>
      <c r="B18" s="12">
        <v>139.5</v>
      </c>
      <c r="C18" s="12"/>
      <c r="D18" s="12"/>
      <c r="E18" s="228">
        <v>71.7</v>
      </c>
      <c r="F18" s="12"/>
      <c r="G18" s="409">
        <v>211.2</v>
      </c>
    </row>
    <row r="19" spans="1:7" ht="12.75">
      <c r="A19" s="519" t="s">
        <v>193</v>
      </c>
      <c r="C19" s="12"/>
      <c r="D19" s="12"/>
      <c r="E19" s="228"/>
      <c r="F19" s="12"/>
      <c r="G19" s="409"/>
    </row>
    <row r="20" spans="1:7" ht="12.75">
      <c r="A20" s="519" t="s">
        <v>235</v>
      </c>
      <c r="B20" s="12">
        <v>110.1</v>
      </c>
      <c r="C20" s="12"/>
      <c r="D20" s="12"/>
      <c r="E20" s="228">
        <v>813</v>
      </c>
      <c r="F20" s="12"/>
      <c r="G20" s="409">
        <v>923.1</v>
      </c>
    </row>
    <row r="21" spans="1:7" ht="12.75">
      <c r="A21" s="519" t="s">
        <v>195</v>
      </c>
      <c r="B21" s="12">
        <v>76.5</v>
      </c>
      <c r="C21" s="12"/>
      <c r="D21" s="12"/>
      <c r="E21" s="228">
        <v>109.7</v>
      </c>
      <c r="F21" s="12"/>
      <c r="G21" s="409">
        <v>186.2</v>
      </c>
    </row>
    <row r="22" ht="12.75">
      <c r="A22" s="519" t="s">
        <v>629</v>
      </c>
    </row>
    <row r="23" spans="1:7" ht="12.75">
      <c r="A23" s="519" t="s">
        <v>631</v>
      </c>
      <c r="B23" s="12">
        <v>39.3</v>
      </c>
      <c r="C23" s="12"/>
      <c r="D23" s="12"/>
      <c r="E23" s="228">
        <v>47.6</v>
      </c>
      <c r="F23" s="12"/>
      <c r="G23" s="409">
        <v>86.9</v>
      </c>
    </row>
    <row r="24" spans="1:7" ht="12.75">
      <c r="A24" s="519" t="s">
        <v>197</v>
      </c>
      <c r="B24" s="12">
        <v>63.4</v>
      </c>
      <c r="C24" s="12"/>
      <c r="D24" s="12">
        <v>11.5</v>
      </c>
      <c r="E24" s="228">
        <v>1.7</v>
      </c>
      <c r="F24" s="12"/>
      <c r="G24" s="409">
        <v>76.6</v>
      </c>
    </row>
    <row r="25" spans="1:7" ht="12.75">
      <c r="A25" s="519" t="s">
        <v>198</v>
      </c>
      <c r="B25" s="12"/>
      <c r="C25" s="12">
        <v>21.8</v>
      </c>
      <c r="D25" s="12">
        <v>7.7</v>
      </c>
      <c r="E25" s="228"/>
      <c r="F25" s="12"/>
      <c r="G25" s="409">
        <v>29.5</v>
      </c>
    </row>
    <row r="26" spans="1:7" ht="12.75">
      <c r="A26" s="519" t="s">
        <v>199</v>
      </c>
      <c r="B26" s="12">
        <v>19.9</v>
      </c>
      <c r="C26" s="12"/>
      <c r="D26" s="12">
        <v>4</v>
      </c>
      <c r="E26" s="228">
        <v>82.9</v>
      </c>
      <c r="F26" s="12">
        <v>0.1</v>
      </c>
      <c r="G26" s="409">
        <v>106.9</v>
      </c>
    </row>
    <row r="27" spans="1:7" ht="12.75">
      <c r="A27" s="519" t="s">
        <v>200</v>
      </c>
      <c r="B27" s="12">
        <v>73.7</v>
      </c>
      <c r="C27" s="12"/>
      <c r="D27" s="12">
        <v>16.8</v>
      </c>
      <c r="E27" s="228">
        <v>6.5</v>
      </c>
      <c r="F27" s="12"/>
      <c r="G27" s="409">
        <v>97</v>
      </c>
    </row>
    <row r="28" spans="1:7" ht="12.75">
      <c r="A28" s="519" t="s">
        <v>201</v>
      </c>
      <c r="B28" s="1">
        <v>7.1</v>
      </c>
      <c r="C28" s="1"/>
      <c r="D28" s="1">
        <v>0.7</v>
      </c>
      <c r="E28" s="247">
        <v>3.7</v>
      </c>
      <c r="F28" s="1"/>
      <c r="G28" s="409">
        <v>11.5</v>
      </c>
    </row>
    <row r="29" spans="1:7" ht="12.75">
      <c r="A29" s="519" t="s">
        <v>202</v>
      </c>
      <c r="B29" s="1"/>
      <c r="C29" s="12"/>
      <c r="D29" s="2"/>
      <c r="E29" s="228"/>
      <c r="F29" s="12"/>
      <c r="G29" s="409"/>
    </row>
    <row r="30" spans="1:7" ht="12.75">
      <c r="A30" s="519" t="s">
        <v>236</v>
      </c>
      <c r="B30" s="1">
        <v>0</v>
      </c>
      <c r="C30" s="12"/>
      <c r="D30" s="2">
        <v>398.3</v>
      </c>
      <c r="E30" s="228"/>
      <c r="F30" s="12"/>
      <c r="G30" s="409">
        <v>398.3</v>
      </c>
    </row>
    <row r="31" spans="1:7" ht="12.75">
      <c r="A31" s="519" t="s">
        <v>204</v>
      </c>
      <c r="B31" s="1">
        <v>14.8</v>
      </c>
      <c r="C31" s="12"/>
      <c r="D31" s="2">
        <v>218.1</v>
      </c>
      <c r="E31" s="228">
        <v>53.1</v>
      </c>
      <c r="F31" s="12">
        <v>0.1</v>
      </c>
      <c r="G31" s="409">
        <v>286.1</v>
      </c>
    </row>
    <row r="32" ht="12.75">
      <c r="A32" s="519" t="s">
        <v>527</v>
      </c>
    </row>
    <row r="33" spans="1:7" ht="12.75">
      <c r="A33" s="519" t="s">
        <v>528</v>
      </c>
      <c r="B33" s="410">
        <v>70</v>
      </c>
      <c r="C33" s="12"/>
      <c r="D33" s="2">
        <v>137.9</v>
      </c>
      <c r="E33" s="228">
        <v>106</v>
      </c>
      <c r="F33" s="12">
        <v>0.4</v>
      </c>
      <c r="G33" s="409">
        <v>314.3</v>
      </c>
    </row>
    <row r="34" spans="1:7" ht="12.75">
      <c r="A34" s="519" t="s">
        <v>206</v>
      </c>
      <c r="B34" s="1">
        <v>93.3</v>
      </c>
      <c r="C34" s="12"/>
      <c r="D34" s="2">
        <v>22.4</v>
      </c>
      <c r="E34" s="228">
        <v>25</v>
      </c>
      <c r="F34" s="12"/>
      <c r="G34" s="409">
        <v>140.7</v>
      </c>
    </row>
    <row r="35" spans="1:7" ht="12.75">
      <c r="A35" s="519" t="s">
        <v>207</v>
      </c>
      <c r="B35" s="12">
        <v>220</v>
      </c>
      <c r="C35" s="12"/>
      <c r="D35" s="12">
        <v>0.8</v>
      </c>
      <c r="E35" s="228">
        <v>45.2</v>
      </c>
      <c r="F35" s="12">
        <v>3.1</v>
      </c>
      <c r="G35" s="409">
        <v>269.1</v>
      </c>
    </row>
    <row r="36" spans="1:7" ht="13.5" thickBot="1">
      <c r="A36" s="3"/>
      <c r="B36" s="3"/>
      <c r="C36" s="3"/>
      <c r="D36" s="3"/>
      <c r="E36" s="248"/>
      <c r="F36" s="3"/>
      <c r="G36" s="3"/>
    </row>
    <row r="38" spans="1:7" ht="18.75" customHeight="1">
      <c r="A38" s="35" t="s">
        <v>267</v>
      </c>
      <c r="B38" s="40"/>
      <c r="C38" s="40"/>
      <c r="D38" s="40"/>
      <c r="E38" s="249"/>
      <c r="F38" s="40"/>
      <c r="G38" s="40"/>
    </row>
    <row r="39" spans="1:7" ht="18" customHeight="1" thickBot="1">
      <c r="A39" s="36" t="s">
        <v>460</v>
      </c>
      <c r="B39" s="43"/>
      <c r="C39" s="44"/>
      <c r="D39" s="44"/>
      <c r="E39" s="250"/>
      <c r="F39" s="44"/>
      <c r="G39" s="45"/>
    </row>
    <row r="40" spans="1:7" ht="88.5" customHeight="1" thickBot="1">
      <c r="A40" s="37"/>
      <c r="B40" s="121" t="s">
        <v>533</v>
      </c>
      <c r="C40" s="121" t="s">
        <v>534</v>
      </c>
      <c r="D40" s="121" t="s">
        <v>535</v>
      </c>
      <c r="E40" s="121" t="s">
        <v>230</v>
      </c>
      <c r="F40" s="121" t="s">
        <v>536</v>
      </c>
      <c r="G40" s="121" t="s">
        <v>537</v>
      </c>
    </row>
    <row r="41" spans="1:7" ht="12.75">
      <c r="A41" s="38"/>
      <c r="B41" s="41"/>
      <c r="C41" s="41"/>
      <c r="D41" s="41"/>
      <c r="E41" s="252"/>
      <c r="F41" s="41"/>
      <c r="G41" s="41"/>
    </row>
    <row r="42" spans="1:7" ht="12.75">
      <c r="A42" s="39">
        <v>2011</v>
      </c>
      <c r="B42" s="41"/>
      <c r="C42" s="41"/>
      <c r="D42" s="41"/>
      <c r="E42" s="252"/>
      <c r="F42" s="41"/>
      <c r="G42" s="41"/>
    </row>
    <row r="43" spans="1:7" ht="12.75">
      <c r="A43" s="38"/>
      <c r="B43" s="41"/>
      <c r="C43" s="41"/>
      <c r="D43" s="41"/>
      <c r="E43" s="252"/>
      <c r="F43" s="41"/>
      <c r="G43" s="41"/>
    </row>
    <row r="44" spans="1:7" ht="12.75">
      <c r="A44" s="23" t="s">
        <v>56</v>
      </c>
      <c r="B44" s="25">
        <v>2117.3</v>
      </c>
      <c r="C44" s="16">
        <v>31.7</v>
      </c>
      <c r="D44" s="16">
        <v>1045.6</v>
      </c>
      <c r="E44" s="25">
        <v>1168.1</v>
      </c>
      <c r="F44" s="16">
        <v>4.7</v>
      </c>
      <c r="G44" s="13">
        <v>4367.4</v>
      </c>
    </row>
    <row r="45" ht="12.75">
      <c r="G45" s="13"/>
    </row>
    <row r="46" ht="12.75">
      <c r="A46" s="519" t="s">
        <v>628</v>
      </c>
    </row>
    <row r="47" spans="1:7" ht="12.75">
      <c r="A47" s="519" t="s">
        <v>630</v>
      </c>
      <c r="B47" s="12">
        <v>129.9</v>
      </c>
      <c r="C47" s="12"/>
      <c r="D47" s="12">
        <v>8.6</v>
      </c>
      <c r="E47" s="228">
        <v>156.3</v>
      </c>
      <c r="F47" s="12"/>
      <c r="G47" s="409">
        <v>294.8</v>
      </c>
    </row>
    <row r="48" spans="1:7" ht="12.75">
      <c r="A48" s="519" t="s">
        <v>186</v>
      </c>
      <c r="B48" s="12">
        <v>17.8</v>
      </c>
      <c r="C48" s="12"/>
      <c r="D48" s="12"/>
      <c r="E48" s="228">
        <v>0</v>
      </c>
      <c r="F48" s="12"/>
      <c r="G48" s="409">
        <v>17.8</v>
      </c>
    </row>
    <row r="49" spans="1:7" ht="12.75">
      <c r="A49" s="519" t="s">
        <v>187</v>
      </c>
      <c r="B49" s="12">
        <v>312.5</v>
      </c>
      <c r="C49" s="12"/>
      <c r="D49" s="12"/>
      <c r="E49" s="228">
        <v>44.4</v>
      </c>
      <c r="F49" s="12"/>
      <c r="G49" s="409">
        <v>356.9</v>
      </c>
    </row>
    <row r="50" spans="1:7" ht="12.75">
      <c r="A50" s="519" t="s">
        <v>188</v>
      </c>
      <c r="B50" s="12"/>
      <c r="C50" s="12"/>
      <c r="D50" s="12"/>
      <c r="E50" s="228"/>
      <c r="F50" s="12"/>
      <c r="G50" s="409"/>
    </row>
    <row r="51" spans="1:7" ht="12.75">
      <c r="A51" s="519" t="s">
        <v>233</v>
      </c>
      <c r="B51" s="1">
        <v>64.7</v>
      </c>
      <c r="C51" s="1"/>
      <c r="D51" s="1"/>
      <c r="E51" s="247"/>
      <c r="F51" s="1"/>
      <c r="G51" s="409">
        <v>64.7</v>
      </c>
    </row>
    <row r="52" spans="1:7" ht="12.75">
      <c r="A52" s="519" t="s">
        <v>190</v>
      </c>
      <c r="B52" s="12"/>
      <c r="C52" s="12"/>
      <c r="D52" s="12"/>
      <c r="E52" s="228"/>
      <c r="F52" s="12"/>
      <c r="G52" s="409"/>
    </row>
    <row r="53" spans="1:7" ht="12.75">
      <c r="A53" s="519" t="s">
        <v>234</v>
      </c>
      <c r="B53" s="12">
        <v>12</v>
      </c>
      <c r="C53" s="12"/>
      <c r="D53" s="12"/>
      <c r="E53" s="228">
        <v>0</v>
      </c>
      <c r="F53" s="12"/>
      <c r="G53" s="409">
        <v>12</v>
      </c>
    </row>
    <row r="54" spans="1:7" ht="12.75">
      <c r="A54" s="519" t="s">
        <v>192</v>
      </c>
      <c r="B54" s="12">
        <v>168.1</v>
      </c>
      <c r="C54" s="12"/>
      <c r="D54" s="12"/>
      <c r="E54" s="228">
        <v>49.7</v>
      </c>
      <c r="F54" s="12"/>
      <c r="G54" s="409">
        <v>217.8</v>
      </c>
    </row>
    <row r="55" spans="1:7" ht="12.75">
      <c r="A55" s="519" t="s">
        <v>193</v>
      </c>
      <c r="B55" s="12"/>
      <c r="C55" s="12"/>
      <c r="D55" s="12"/>
      <c r="E55" s="228"/>
      <c r="F55" s="12"/>
      <c r="G55" s="409"/>
    </row>
    <row r="56" spans="1:7" ht="12.75">
      <c r="A56" s="519" t="s">
        <v>235</v>
      </c>
      <c r="B56" s="12">
        <v>978.7</v>
      </c>
      <c r="C56" s="12"/>
      <c r="D56" s="12"/>
      <c r="E56" s="228">
        <v>225.9</v>
      </c>
      <c r="F56" s="12"/>
      <c r="G56" s="409">
        <v>1204.6</v>
      </c>
    </row>
    <row r="57" spans="1:7" ht="12.75">
      <c r="A57" s="519" t="s">
        <v>195</v>
      </c>
      <c r="B57" s="12">
        <v>116.8</v>
      </c>
      <c r="C57" s="12"/>
      <c r="D57" s="12"/>
      <c r="E57" s="228">
        <v>130.9</v>
      </c>
      <c r="F57" s="12"/>
      <c r="G57" s="409">
        <v>247.7</v>
      </c>
    </row>
    <row r="58" ht="12.75">
      <c r="A58" s="519" t="s">
        <v>629</v>
      </c>
    </row>
    <row r="59" spans="1:7" ht="12.75">
      <c r="A59" s="519" t="s">
        <v>631</v>
      </c>
      <c r="B59" s="12">
        <v>71.1</v>
      </c>
      <c r="C59" s="12"/>
      <c r="D59" s="12"/>
      <c r="E59" s="228">
        <v>29.1</v>
      </c>
      <c r="F59" s="12"/>
      <c r="G59" s="409">
        <v>100.2</v>
      </c>
    </row>
    <row r="60" spans="1:7" ht="12.75">
      <c r="A60" s="519" t="s">
        <v>197</v>
      </c>
      <c r="B60" s="12">
        <v>69.6</v>
      </c>
      <c r="C60" s="12"/>
      <c r="D60" s="12">
        <v>10.5</v>
      </c>
      <c r="E60" s="228">
        <v>0.9</v>
      </c>
      <c r="F60" s="12"/>
      <c r="G60" s="409">
        <v>81</v>
      </c>
    </row>
    <row r="61" spans="1:7" ht="12.75">
      <c r="A61" s="519" t="s">
        <v>198</v>
      </c>
      <c r="B61" s="12"/>
      <c r="C61" s="12">
        <v>31.7</v>
      </c>
      <c r="D61" s="12">
        <v>7.7</v>
      </c>
      <c r="E61" s="228"/>
      <c r="F61" s="12"/>
      <c r="G61" s="409">
        <v>39.4</v>
      </c>
    </row>
    <row r="62" spans="1:7" ht="12.75">
      <c r="A62" s="519" t="s">
        <v>199</v>
      </c>
      <c r="B62" s="12">
        <v>33.6</v>
      </c>
      <c r="C62" s="12"/>
      <c r="D62" s="12">
        <v>12.4</v>
      </c>
      <c r="E62" s="228">
        <v>81.1</v>
      </c>
      <c r="F62" s="12">
        <v>0</v>
      </c>
      <c r="G62" s="409">
        <v>127.1</v>
      </c>
    </row>
    <row r="63" spans="1:7" ht="12.75">
      <c r="A63" s="519" t="s">
        <v>200</v>
      </c>
      <c r="B63" s="12">
        <v>34.3</v>
      </c>
      <c r="C63" s="12"/>
      <c r="D63" s="12">
        <v>25.1</v>
      </c>
      <c r="E63" s="228">
        <v>28.6</v>
      </c>
      <c r="F63" s="12"/>
      <c r="G63" s="409">
        <v>88</v>
      </c>
    </row>
    <row r="64" spans="1:7" ht="12.75">
      <c r="A64" s="519" t="s">
        <v>201</v>
      </c>
      <c r="B64" s="1">
        <v>11.5</v>
      </c>
      <c r="C64" s="1"/>
      <c r="D64" s="410">
        <v>1</v>
      </c>
      <c r="E64" s="411">
        <v>19</v>
      </c>
      <c r="F64" s="1"/>
      <c r="G64" s="409">
        <v>31.5</v>
      </c>
    </row>
    <row r="65" spans="1:7" ht="12.75">
      <c r="A65" s="519" t="s">
        <v>202</v>
      </c>
      <c r="B65" s="1"/>
      <c r="C65" s="12"/>
      <c r="D65" s="2"/>
      <c r="E65" s="228"/>
      <c r="F65" s="12"/>
      <c r="G65" s="409"/>
    </row>
    <row r="66" spans="1:7" ht="12.75">
      <c r="A66" s="519" t="s">
        <v>236</v>
      </c>
      <c r="B66" s="1"/>
      <c r="C66" s="12"/>
      <c r="D66" s="292">
        <v>432</v>
      </c>
      <c r="E66" s="228"/>
      <c r="F66" s="12"/>
      <c r="G66" s="409">
        <v>432</v>
      </c>
    </row>
    <row r="67" spans="1:7" ht="12.75">
      <c r="A67" s="519" t="s">
        <v>204</v>
      </c>
      <c r="B67" s="1">
        <v>12.5</v>
      </c>
      <c r="C67" s="12"/>
      <c r="D67" s="2">
        <v>313.9</v>
      </c>
      <c r="E67" s="228">
        <v>56.1</v>
      </c>
      <c r="F67" s="12">
        <v>0.1</v>
      </c>
      <c r="G67" s="409">
        <v>382.6</v>
      </c>
    </row>
    <row r="68" ht="12.75">
      <c r="A68" s="519" t="s">
        <v>527</v>
      </c>
    </row>
    <row r="69" spans="1:7" ht="12.75">
      <c r="A69" s="519" t="s">
        <v>528</v>
      </c>
      <c r="B69" s="1">
        <v>3.5</v>
      </c>
      <c r="C69" s="12"/>
      <c r="D69" s="2">
        <v>190.9</v>
      </c>
      <c r="E69" s="228">
        <v>190.1</v>
      </c>
      <c r="F69" s="12">
        <v>0.6</v>
      </c>
      <c r="G69" s="409">
        <v>385.1</v>
      </c>
    </row>
    <row r="70" spans="1:7" ht="12.75">
      <c r="A70" s="519" t="s">
        <v>206</v>
      </c>
      <c r="B70" s="1">
        <v>77.2</v>
      </c>
      <c r="C70" s="12"/>
      <c r="D70" s="2">
        <v>43.5</v>
      </c>
      <c r="E70" s="228">
        <v>96.3</v>
      </c>
      <c r="F70" s="12"/>
      <c r="G70" s="409">
        <v>217</v>
      </c>
    </row>
    <row r="71" spans="1:7" ht="12.75">
      <c r="A71" s="519" t="s">
        <v>207</v>
      </c>
      <c r="B71" s="12">
        <v>3.5</v>
      </c>
      <c r="C71" s="12"/>
      <c r="D71" s="12">
        <v>0</v>
      </c>
      <c r="E71" s="228">
        <v>59.7</v>
      </c>
      <c r="F71" s="12">
        <v>4</v>
      </c>
      <c r="G71" s="409">
        <v>67.2</v>
      </c>
    </row>
    <row r="72" spans="1:7" ht="12.75" hidden="1">
      <c r="A72" s="2" t="s">
        <v>46</v>
      </c>
      <c r="B72" s="14" t="s">
        <v>35</v>
      </c>
      <c r="C72" s="6"/>
      <c r="D72" s="6"/>
      <c r="E72" s="33"/>
      <c r="F72" s="6"/>
      <c r="G72" s="69" t="s">
        <v>35</v>
      </c>
    </row>
    <row r="73" spans="1:7" ht="13.5" thickBot="1">
      <c r="A73" s="3"/>
      <c r="B73" s="3"/>
      <c r="C73" s="3"/>
      <c r="D73" s="3"/>
      <c r="E73" s="248"/>
      <c r="F73" s="3"/>
      <c r="G73" s="3"/>
    </row>
    <row r="75" spans="1:7" ht="18.75" customHeight="1">
      <c r="A75" s="35" t="s">
        <v>267</v>
      </c>
      <c r="B75" s="40"/>
      <c r="C75" s="40"/>
      <c r="D75" s="40"/>
      <c r="E75" s="249"/>
      <c r="F75" s="40"/>
      <c r="G75" s="40"/>
    </row>
    <row r="76" spans="1:7" ht="18" customHeight="1" thickBot="1">
      <c r="A76" s="36" t="s">
        <v>460</v>
      </c>
      <c r="B76" s="43"/>
      <c r="C76" s="44"/>
      <c r="D76" s="44"/>
      <c r="E76" s="250"/>
      <c r="F76" s="44"/>
      <c r="G76" s="45"/>
    </row>
    <row r="77" spans="1:7" ht="84.75" thickBot="1">
      <c r="A77" s="37"/>
      <c r="B77" s="121" t="s">
        <v>533</v>
      </c>
      <c r="C77" s="121" t="s">
        <v>534</v>
      </c>
      <c r="D77" s="121" t="s">
        <v>535</v>
      </c>
      <c r="E77" s="121" t="s">
        <v>230</v>
      </c>
      <c r="F77" s="121" t="s">
        <v>536</v>
      </c>
      <c r="G77" s="121" t="s">
        <v>537</v>
      </c>
    </row>
    <row r="78" spans="1:7" ht="12.75">
      <c r="A78" s="38"/>
      <c r="B78" s="41"/>
      <c r="C78" s="41"/>
      <c r="D78" s="41"/>
      <c r="E78" s="252"/>
      <c r="F78" s="41"/>
      <c r="G78" s="41"/>
    </row>
    <row r="79" spans="1:7" ht="12.75">
      <c r="A79" s="39">
        <v>2012</v>
      </c>
      <c r="B79" s="41"/>
      <c r="C79" s="41"/>
      <c r="D79" s="41"/>
      <c r="E79" s="252"/>
      <c r="F79" s="41"/>
      <c r="G79" s="41"/>
    </row>
    <row r="80" spans="1:7" ht="12.75">
      <c r="A80" s="38"/>
      <c r="B80" s="41"/>
      <c r="C80" s="41"/>
      <c r="D80" s="41"/>
      <c r="E80" s="252"/>
      <c r="F80" s="41"/>
      <c r="G80" s="41"/>
    </row>
    <row r="81" spans="1:8" ht="12.75">
      <c r="A81" s="23" t="s">
        <v>56</v>
      </c>
      <c r="B81" s="25">
        <v>1065.1</v>
      </c>
      <c r="C81" s="16">
        <v>53.2</v>
      </c>
      <c r="D81" s="16">
        <v>1325.4</v>
      </c>
      <c r="E81" s="25">
        <v>2065.2</v>
      </c>
      <c r="F81" s="16">
        <v>5.7</v>
      </c>
      <c r="G81" s="13">
        <v>4514.6</v>
      </c>
      <c r="H81" s="7"/>
    </row>
    <row r="82" ht="12.75">
      <c r="G82" s="13"/>
    </row>
    <row r="83" ht="12.75">
      <c r="A83" s="519" t="s">
        <v>628</v>
      </c>
    </row>
    <row r="84" spans="1:7" ht="12.75">
      <c r="A84" s="519" t="s">
        <v>630</v>
      </c>
      <c r="B84" s="12">
        <v>135.8</v>
      </c>
      <c r="C84" s="12"/>
      <c r="D84" s="12">
        <v>8.6</v>
      </c>
      <c r="E84" s="228">
        <v>172.8</v>
      </c>
      <c r="F84" s="12"/>
      <c r="G84" s="409">
        <v>317.2</v>
      </c>
    </row>
    <row r="85" spans="1:7" ht="12.75">
      <c r="A85" s="519" t="s">
        <v>186</v>
      </c>
      <c r="B85" s="12">
        <v>21.2</v>
      </c>
      <c r="C85" s="12"/>
      <c r="D85" s="12"/>
      <c r="E85" s="228">
        <v>0.2</v>
      </c>
      <c r="F85" s="12"/>
      <c r="G85" s="409">
        <v>21.4</v>
      </c>
    </row>
    <row r="86" spans="1:7" ht="12.75">
      <c r="A86" s="519" t="s">
        <v>187</v>
      </c>
      <c r="B86" s="12">
        <v>285.9</v>
      </c>
      <c r="C86" s="12"/>
      <c r="D86" s="12"/>
      <c r="E86" s="228">
        <v>77.3</v>
      </c>
      <c r="F86" s="12"/>
      <c r="G86" s="409">
        <v>363.2</v>
      </c>
    </row>
    <row r="87" spans="1:7" ht="12.75">
      <c r="A87" s="519" t="s">
        <v>188</v>
      </c>
      <c r="B87" s="12"/>
      <c r="C87" s="12"/>
      <c r="D87" s="12"/>
      <c r="E87" s="228"/>
      <c r="F87" s="12"/>
      <c r="G87" s="409"/>
    </row>
    <row r="88" spans="1:7" ht="12.75">
      <c r="A88" s="519" t="s">
        <v>233</v>
      </c>
      <c r="B88" s="1">
        <v>68.3</v>
      </c>
      <c r="C88" s="1"/>
      <c r="D88" s="1"/>
      <c r="E88" s="247"/>
      <c r="F88" s="1"/>
      <c r="G88" s="409">
        <v>68.3</v>
      </c>
    </row>
    <row r="89" spans="1:7" ht="12.75">
      <c r="A89" s="519" t="s">
        <v>190</v>
      </c>
      <c r="B89" s="12"/>
      <c r="C89" s="12"/>
      <c r="D89" s="12"/>
      <c r="E89" s="228"/>
      <c r="F89" s="12"/>
      <c r="G89" s="409"/>
    </row>
    <row r="90" spans="1:7" ht="12.75">
      <c r="A90" s="519" t="s">
        <v>234</v>
      </c>
      <c r="B90" s="12">
        <v>8.7</v>
      </c>
      <c r="C90" s="12"/>
      <c r="D90" s="12"/>
      <c r="E90" s="228">
        <v>5.5</v>
      </c>
      <c r="F90" s="12"/>
      <c r="G90" s="409">
        <v>14.2</v>
      </c>
    </row>
    <row r="91" spans="1:7" ht="12.75">
      <c r="A91" s="519" t="s">
        <v>192</v>
      </c>
      <c r="B91" s="12">
        <v>183.2</v>
      </c>
      <c r="C91" s="12"/>
      <c r="D91" s="12"/>
      <c r="E91" s="228">
        <v>51.1</v>
      </c>
      <c r="F91" s="12"/>
      <c r="G91" s="409">
        <v>234.3</v>
      </c>
    </row>
    <row r="92" spans="1:7" ht="12.75">
      <c r="A92" s="519" t="s">
        <v>193</v>
      </c>
      <c r="B92" s="12"/>
      <c r="C92" s="12"/>
      <c r="D92" s="12"/>
      <c r="E92" s="228"/>
      <c r="F92" s="12"/>
      <c r="G92" s="409"/>
    </row>
    <row r="93" spans="1:7" ht="12.75">
      <c r="A93" s="519" t="s">
        <v>235</v>
      </c>
      <c r="B93" s="12">
        <v>125.1</v>
      </c>
      <c r="C93" s="12"/>
      <c r="D93" s="12"/>
      <c r="E93" s="228">
        <v>1107.1</v>
      </c>
      <c r="F93" s="12"/>
      <c r="G93" s="409">
        <v>1232.2</v>
      </c>
    </row>
    <row r="94" spans="1:7" ht="12.75">
      <c r="A94" s="519" t="s">
        <v>195</v>
      </c>
      <c r="B94" s="12">
        <v>53.7</v>
      </c>
      <c r="C94" s="12"/>
      <c r="D94" s="12"/>
      <c r="E94" s="228">
        <v>125.8</v>
      </c>
      <c r="F94" s="12"/>
      <c r="G94" s="409">
        <v>179.5</v>
      </c>
    </row>
    <row r="95" ht="12.75">
      <c r="A95" s="519" t="s">
        <v>629</v>
      </c>
    </row>
    <row r="96" spans="1:7" ht="12.75">
      <c r="A96" s="519" t="s">
        <v>631</v>
      </c>
      <c r="B96" s="12">
        <v>37.8</v>
      </c>
      <c r="C96" s="12"/>
      <c r="D96" s="12"/>
      <c r="E96" s="228">
        <v>60.1</v>
      </c>
      <c r="F96" s="12"/>
      <c r="G96" s="409">
        <v>97.9</v>
      </c>
    </row>
    <row r="97" spans="1:7" ht="12.75">
      <c r="A97" s="519" t="s">
        <v>197</v>
      </c>
      <c r="B97" s="12">
        <v>66.4</v>
      </c>
      <c r="C97" s="12"/>
      <c r="D97" s="12">
        <v>7.1</v>
      </c>
      <c r="E97" s="228">
        <v>24.6</v>
      </c>
      <c r="F97" s="12"/>
      <c r="G97" s="409">
        <v>98.1</v>
      </c>
    </row>
    <row r="98" spans="1:7" ht="12.75">
      <c r="A98" s="519" t="s">
        <v>198</v>
      </c>
      <c r="B98" s="12"/>
      <c r="C98" s="12">
        <v>53.2</v>
      </c>
      <c r="D98" s="12">
        <v>10.4</v>
      </c>
      <c r="E98" s="228"/>
      <c r="F98" s="12"/>
      <c r="G98" s="409">
        <v>63.6</v>
      </c>
    </row>
    <row r="99" spans="1:7" ht="12.75">
      <c r="A99" s="519" t="s">
        <v>199</v>
      </c>
      <c r="B99" s="12">
        <v>18.8</v>
      </c>
      <c r="C99" s="12"/>
      <c r="D99" s="12">
        <v>38.3</v>
      </c>
      <c r="E99" s="228">
        <v>82.6</v>
      </c>
      <c r="F99" s="12">
        <v>0.1</v>
      </c>
      <c r="G99" s="409">
        <v>139.8</v>
      </c>
    </row>
    <row r="100" spans="1:7" ht="12.75">
      <c r="A100" s="519" t="s">
        <v>200</v>
      </c>
      <c r="B100" s="12">
        <v>28.7</v>
      </c>
      <c r="C100" s="12"/>
      <c r="D100" s="12">
        <v>40</v>
      </c>
      <c r="E100" s="228">
        <v>26.5</v>
      </c>
      <c r="F100" s="12"/>
      <c r="G100" s="409">
        <v>95.2</v>
      </c>
    </row>
    <row r="101" spans="1:7" ht="12.75">
      <c r="A101" s="519" t="s">
        <v>201</v>
      </c>
      <c r="B101" s="12">
        <v>8.6</v>
      </c>
      <c r="D101" s="12">
        <v>2.6</v>
      </c>
      <c r="E101" s="228">
        <v>10.9</v>
      </c>
      <c r="G101" s="409">
        <v>22.1</v>
      </c>
    </row>
    <row r="102" spans="1:7" ht="12.75">
      <c r="A102" s="519" t="s">
        <v>202</v>
      </c>
      <c r="B102" s="1"/>
      <c r="C102" s="1"/>
      <c r="D102" s="1"/>
      <c r="E102" s="247"/>
      <c r="F102" s="1"/>
      <c r="G102" s="409"/>
    </row>
    <row r="103" spans="1:7" ht="12.75">
      <c r="A103" s="519" t="s">
        <v>236</v>
      </c>
      <c r="B103" s="1"/>
      <c r="C103" s="1"/>
      <c r="D103" s="12">
        <v>519</v>
      </c>
      <c r="E103" s="247"/>
      <c r="F103" s="1"/>
      <c r="G103" s="409">
        <v>519</v>
      </c>
    </row>
    <row r="104" spans="1:7" ht="12.75">
      <c r="A104" s="519" t="s">
        <v>204</v>
      </c>
      <c r="B104" s="1">
        <v>5.2</v>
      </c>
      <c r="C104" s="1"/>
      <c r="D104" s="1">
        <v>282.6</v>
      </c>
      <c r="E104" s="247">
        <v>62.3</v>
      </c>
      <c r="F104" s="1">
        <v>0.5</v>
      </c>
      <c r="G104" s="409">
        <v>350.6</v>
      </c>
    </row>
    <row r="105" ht="12.75">
      <c r="A105" s="519" t="s">
        <v>527</v>
      </c>
    </row>
    <row r="106" spans="1:7" ht="12.75">
      <c r="A106" s="519" t="s">
        <v>528</v>
      </c>
      <c r="B106" s="1">
        <v>2.1</v>
      </c>
      <c r="C106" s="1"/>
      <c r="D106" s="1">
        <v>303.7</v>
      </c>
      <c r="E106" s="247">
        <v>102.9</v>
      </c>
      <c r="F106" s="1">
        <v>0.9</v>
      </c>
      <c r="G106" s="409">
        <v>409.6</v>
      </c>
    </row>
    <row r="107" spans="1:7" ht="12.75">
      <c r="A107" s="519" t="s">
        <v>206</v>
      </c>
      <c r="B107" s="12">
        <v>5.8</v>
      </c>
      <c r="C107" s="12"/>
      <c r="D107" s="12">
        <v>113.1</v>
      </c>
      <c r="E107" s="228">
        <v>86</v>
      </c>
      <c r="F107" s="12"/>
      <c r="G107" s="409">
        <v>204.9</v>
      </c>
    </row>
    <row r="108" spans="1:7" ht="12.75">
      <c r="A108" s="519" t="s">
        <v>207</v>
      </c>
      <c r="B108" s="12">
        <v>9.8</v>
      </c>
      <c r="C108" s="12"/>
      <c r="D108" s="12">
        <v>0</v>
      </c>
      <c r="E108" s="228">
        <v>69.5</v>
      </c>
      <c r="F108" s="12">
        <v>4.2</v>
      </c>
      <c r="G108" s="409">
        <v>83.5</v>
      </c>
    </row>
    <row r="109" spans="1:7" ht="12.75" hidden="1">
      <c r="A109" s="2" t="s">
        <v>46</v>
      </c>
      <c r="B109" s="14"/>
      <c r="C109" s="6"/>
      <c r="D109" s="6"/>
      <c r="E109" s="33"/>
      <c r="F109" s="6"/>
      <c r="G109" s="69"/>
    </row>
    <row r="110" spans="1:7" ht="13.5" thickBot="1">
      <c r="A110" s="3"/>
      <c r="B110" s="3"/>
      <c r="C110" s="3"/>
      <c r="D110" s="3"/>
      <c r="E110" s="248"/>
      <c r="F110" s="3"/>
      <c r="G110" s="3"/>
    </row>
    <row r="113" spans="1:7" ht="18.75" customHeight="1">
      <c r="A113" s="35" t="s">
        <v>267</v>
      </c>
      <c r="B113" s="40"/>
      <c r="C113" s="40"/>
      <c r="D113" s="40"/>
      <c r="E113" s="249"/>
      <c r="F113" s="40"/>
      <c r="G113" s="40"/>
    </row>
    <row r="114" spans="1:7" ht="16.5" customHeight="1" thickBot="1">
      <c r="A114" s="36" t="s">
        <v>320</v>
      </c>
      <c r="B114" s="43"/>
      <c r="C114" s="44"/>
      <c r="D114" s="44"/>
      <c r="E114" s="250"/>
      <c r="F114" s="44"/>
      <c r="G114" s="45"/>
    </row>
    <row r="115" spans="1:7" ht="84.75" thickBot="1">
      <c r="A115" s="37"/>
      <c r="B115" s="121" t="s">
        <v>533</v>
      </c>
      <c r="C115" s="121" t="s">
        <v>534</v>
      </c>
      <c r="D115" s="121" t="s">
        <v>535</v>
      </c>
      <c r="E115" s="121" t="s">
        <v>230</v>
      </c>
      <c r="F115" s="121" t="s">
        <v>536</v>
      </c>
      <c r="G115" s="121" t="s">
        <v>537</v>
      </c>
    </row>
    <row r="116" spans="1:7" ht="12.75">
      <c r="A116" s="38"/>
      <c r="B116" s="41"/>
      <c r="C116" s="41"/>
      <c r="D116" s="41"/>
      <c r="E116" s="252"/>
      <c r="F116" s="41"/>
      <c r="G116" s="41"/>
    </row>
    <row r="117" spans="1:7" ht="12.75">
      <c r="A117" s="39">
        <v>2013</v>
      </c>
      <c r="B117" s="233"/>
      <c r="C117" s="233"/>
      <c r="D117" s="233"/>
      <c r="E117" s="246"/>
      <c r="F117" s="233"/>
      <c r="G117" s="233"/>
    </row>
    <row r="118" spans="1:7" ht="12.75">
      <c r="A118" s="38"/>
      <c r="B118" s="41"/>
      <c r="C118" s="41"/>
      <c r="D118" s="41"/>
      <c r="E118" s="252"/>
      <c r="F118" s="41"/>
      <c r="G118" s="41"/>
    </row>
    <row r="119" spans="1:7" ht="12.75">
      <c r="A119" s="23" t="s">
        <v>56</v>
      </c>
      <c r="B119" s="570">
        <f>SUM(B122:B146)</f>
        <v>1289.5</v>
      </c>
      <c r="C119" s="571">
        <f>C136</f>
        <v>68.2</v>
      </c>
      <c r="D119" s="571">
        <f>SUM(D122:D146)</f>
        <v>88.2</v>
      </c>
      <c r="E119" s="572">
        <f>SUM(E122:E146)</f>
        <v>2566.8</v>
      </c>
      <c r="F119" s="571">
        <f>SUM(F122:F146)</f>
        <v>5.5</v>
      </c>
      <c r="G119" s="571">
        <f>SUM(B119:F119)</f>
        <v>4018.2</v>
      </c>
    </row>
    <row r="120" spans="2:7" ht="12.75">
      <c r="B120" s="290"/>
      <c r="C120" s="290"/>
      <c r="D120" s="290"/>
      <c r="E120" s="291"/>
      <c r="F120" s="290"/>
      <c r="G120" s="460"/>
    </row>
    <row r="121" spans="1:8" ht="12.75">
      <c r="A121" s="519" t="s">
        <v>628</v>
      </c>
      <c r="B121" s="290"/>
      <c r="C121" s="290"/>
      <c r="D121" s="290"/>
      <c r="E121" s="291"/>
      <c r="F121" s="290"/>
      <c r="G121" s="290"/>
      <c r="H121" s="7"/>
    </row>
    <row r="122" spans="1:8" ht="12.75">
      <c r="A122" s="519" t="s">
        <v>630</v>
      </c>
      <c r="B122" s="12">
        <v>144</v>
      </c>
      <c r="C122" s="12"/>
      <c r="D122" s="12">
        <v>1</v>
      </c>
      <c r="E122" s="228">
        <v>265</v>
      </c>
      <c r="F122" s="12"/>
      <c r="G122" s="460">
        <f>SUM(B122:F122)</f>
        <v>410</v>
      </c>
      <c r="H122" s="7"/>
    </row>
    <row r="123" spans="1:8" ht="12.75">
      <c r="A123" s="519" t="s">
        <v>186</v>
      </c>
      <c r="B123" s="12">
        <v>25.5</v>
      </c>
      <c r="C123" s="12"/>
      <c r="D123" s="12"/>
      <c r="E123" s="228">
        <v>0.2</v>
      </c>
      <c r="F123" s="12"/>
      <c r="G123" s="460">
        <f aca="true" t="shared" si="0" ref="G123:G146">SUM(B123:F123)</f>
        <v>25.7</v>
      </c>
      <c r="H123" s="7"/>
    </row>
    <row r="124" spans="1:8" ht="12.75">
      <c r="A124" s="519" t="s">
        <v>187</v>
      </c>
      <c r="B124" s="12">
        <v>419.5</v>
      </c>
      <c r="C124" s="12"/>
      <c r="D124" s="12"/>
      <c r="E124" s="228">
        <v>145.4</v>
      </c>
      <c r="F124" s="12"/>
      <c r="G124" s="460">
        <f t="shared" si="0"/>
        <v>564.9</v>
      </c>
      <c r="H124" s="7"/>
    </row>
    <row r="125" spans="1:8" ht="12.75">
      <c r="A125" s="519" t="s">
        <v>188</v>
      </c>
      <c r="B125" s="12"/>
      <c r="C125" s="12"/>
      <c r="D125" s="12"/>
      <c r="E125" s="228"/>
      <c r="F125" s="12"/>
      <c r="G125" s="460"/>
      <c r="H125" s="7"/>
    </row>
    <row r="126" spans="1:8" ht="12.75">
      <c r="A126" s="519" t="s">
        <v>233</v>
      </c>
      <c r="B126" s="292">
        <v>68</v>
      </c>
      <c r="C126" s="2"/>
      <c r="D126" s="2"/>
      <c r="E126" s="289"/>
      <c r="F126" s="2"/>
      <c r="G126" s="460">
        <f t="shared" si="0"/>
        <v>68</v>
      </c>
      <c r="H126" s="7"/>
    </row>
    <row r="127" spans="1:8" ht="12.75">
      <c r="A127" s="519" t="s">
        <v>190</v>
      </c>
      <c r="B127" s="290"/>
      <c r="C127" s="290"/>
      <c r="D127" s="290"/>
      <c r="E127" s="291"/>
      <c r="F127" s="12"/>
      <c r="G127" s="460"/>
      <c r="H127" s="7"/>
    </row>
    <row r="128" spans="1:8" ht="12.75">
      <c r="A128" s="519" t="s">
        <v>234</v>
      </c>
      <c r="B128" s="12">
        <v>8.7</v>
      </c>
      <c r="C128" s="12"/>
      <c r="D128" s="12"/>
      <c r="E128" s="228">
        <v>0.1</v>
      </c>
      <c r="F128" s="12"/>
      <c r="G128" s="460">
        <f t="shared" si="0"/>
        <v>8.8</v>
      </c>
      <c r="H128" s="7"/>
    </row>
    <row r="129" spans="1:8" ht="12.75">
      <c r="A129" s="519" t="s">
        <v>192</v>
      </c>
      <c r="B129" s="12">
        <v>216.1</v>
      </c>
      <c r="C129" s="12"/>
      <c r="D129" s="12"/>
      <c r="E129" s="228">
        <v>78.1</v>
      </c>
      <c r="F129" s="12"/>
      <c r="G129" s="460">
        <f t="shared" si="0"/>
        <v>294.2</v>
      </c>
      <c r="H129" s="7"/>
    </row>
    <row r="130" spans="1:8" ht="12.75">
      <c r="A130" s="519" t="s">
        <v>193</v>
      </c>
      <c r="B130" s="12"/>
      <c r="C130" s="12"/>
      <c r="D130" s="12"/>
      <c r="E130" s="228"/>
      <c r="F130" s="12"/>
      <c r="G130" s="460"/>
      <c r="H130" s="7"/>
    </row>
    <row r="131" spans="1:8" ht="12.75">
      <c r="A131" s="519" t="s">
        <v>235</v>
      </c>
      <c r="B131" s="12">
        <v>131.2</v>
      </c>
      <c r="C131" s="12"/>
      <c r="D131" s="12"/>
      <c r="E131" s="228">
        <v>1306.4</v>
      </c>
      <c r="F131" s="12"/>
      <c r="G131" s="460">
        <f t="shared" si="0"/>
        <v>1437.6</v>
      </c>
      <c r="H131" s="7"/>
    </row>
    <row r="132" spans="1:8" ht="12.75">
      <c r="A132" s="519" t="s">
        <v>195</v>
      </c>
      <c r="B132" s="12">
        <v>64.4</v>
      </c>
      <c r="C132" s="12"/>
      <c r="D132" s="12"/>
      <c r="E132" s="228">
        <v>182.3</v>
      </c>
      <c r="F132" s="12"/>
      <c r="G132" s="460">
        <f t="shared" si="0"/>
        <v>246.7</v>
      </c>
      <c r="H132" s="7"/>
    </row>
    <row r="133" spans="1:8" ht="12.75">
      <c r="A133" s="519" t="s">
        <v>629</v>
      </c>
      <c r="H133" s="7"/>
    </row>
    <row r="134" spans="1:8" ht="12.75">
      <c r="A134" s="519" t="s">
        <v>631</v>
      </c>
      <c r="B134" s="12">
        <v>40.5</v>
      </c>
      <c r="C134" s="12"/>
      <c r="D134" s="228"/>
      <c r="E134" s="228">
        <v>79.4</v>
      </c>
      <c r="F134" s="228"/>
      <c r="G134" s="460">
        <f>SUM(B134:F134)</f>
        <v>119.9</v>
      </c>
      <c r="H134" s="7"/>
    </row>
    <row r="135" spans="1:8" ht="12.75">
      <c r="A135" s="519" t="s">
        <v>197</v>
      </c>
      <c r="B135" s="12">
        <v>79.4</v>
      </c>
      <c r="C135" s="12"/>
      <c r="D135" s="228">
        <v>1.2</v>
      </c>
      <c r="E135" s="228">
        <v>33.1</v>
      </c>
      <c r="F135" s="228"/>
      <c r="G135" s="460">
        <f t="shared" si="0"/>
        <v>113.7</v>
      </c>
      <c r="H135" s="7"/>
    </row>
    <row r="136" spans="1:8" ht="12.75">
      <c r="A136" s="519" t="s">
        <v>198</v>
      </c>
      <c r="B136" s="12"/>
      <c r="C136" s="12">
        <v>68.2</v>
      </c>
      <c r="D136" s="228">
        <v>1</v>
      </c>
      <c r="E136" s="228"/>
      <c r="F136" s="228"/>
      <c r="G136" s="460">
        <f t="shared" si="0"/>
        <v>69.2</v>
      </c>
      <c r="H136" s="7"/>
    </row>
    <row r="137" spans="1:8" ht="12.75">
      <c r="A137" s="519" t="s">
        <v>199</v>
      </c>
      <c r="B137" s="12">
        <v>22.8</v>
      </c>
      <c r="C137" s="12"/>
      <c r="D137" s="228">
        <v>1</v>
      </c>
      <c r="E137" s="228">
        <v>138.3</v>
      </c>
      <c r="F137" s="228">
        <v>0</v>
      </c>
      <c r="G137" s="460">
        <f t="shared" si="0"/>
        <v>162.1</v>
      </c>
      <c r="H137" s="7"/>
    </row>
    <row r="138" spans="1:8" ht="12.75">
      <c r="A138" s="519" t="s">
        <v>200</v>
      </c>
      <c r="B138" s="12">
        <v>26.7</v>
      </c>
      <c r="C138" s="12"/>
      <c r="D138" s="228">
        <v>1.2</v>
      </c>
      <c r="E138" s="228">
        <v>7.1</v>
      </c>
      <c r="F138" s="228"/>
      <c r="G138" s="460">
        <f t="shared" si="0"/>
        <v>35</v>
      </c>
      <c r="H138" s="7"/>
    </row>
    <row r="139" spans="1:8" ht="12.75">
      <c r="A139" s="519" t="s">
        <v>201</v>
      </c>
      <c r="B139" s="290">
        <v>12.2</v>
      </c>
      <c r="C139" s="290"/>
      <c r="D139" s="228">
        <v>0</v>
      </c>
      <c r="E139" s="228">
        <v>11.7</v>
      </c>
      <c r="F139" s="228"/>
      <c r="G139" s="460">
        <f t="shared" si="0"/>
        <v>23.9</v>
      </c>
      <c r="H139" s="7"/>
    </row>
    <row r="140" spans="1:8" ht="12.75">
      <c r="A140" s="519" t="s">
        <v>202</v>
      </c>
      <c r="B140" s="290"/>
      <c r="C140" s="290"/>
      <c r="D140" s="290"/>
      <c r="E140" s="289"/>
      <c r="F140" s="2"/>
      <c r="G140" s="460"/>
      <c r="H140" s="7"/>
    </row>
    <row r="141" spans="1:8" ht="12.75">
      <c r="A141" s="519" t="s">
        <v>236</v>
      </c>
      <c r="B141" s="289"/>
      <c r="C141" s="2"/>
      <c r="D141" s="2">
        <v>29.9</v>
      </c>
      <c r="E141" s="289"/>
      <c r="F141" s="2"/>
      <c r="G141" s="460">
        <f t="shared" si="0"/>
        <v>29.9</v>
      </c>
      <c r="H141" s="7"/>
    </row>
    <row r="142" spans="1:8" ht="12.75">
      <c r="A142" s="519" t="s">
        <v>204</v>
      </c>
      <c r="B142" s="2">
        <v>6.2</v>
      </c>
      <c r="C142" s="2"/>
      <c r="D142" s="2">
        <v>28.8</v>
      </c>
      <c r="E142" s="289">
        <v>84.3</v>
      </c>
      <c r="F142" s="2">
        <v>0.1</v>
      </c>
      <c r="G142" s="460">
        <f t="shared" si="0"/>
        <v>119.4</v>
      </c>
      <c r="H142" s="7"/>
    </row>
    <row r="143" spans="1:8" ht="12.75">
      <c r="A143" s="519" t="s">
        <v>527</v>
      </c>
      <c r="H143" s="7"/>
    </row>
    <row r="144" spans="1:8" ht="12.75">
      <c r="A144" s="519" t="s">
        <v>528</v>
      </c>
      <c r="B144" s="2">
        <v>3.9</v>
      </c>
      <c r="C144" s="2"/>
      <c r="D144" s="292">
        <v>21</v>
      </c>
      <c r="E144" s="289">
        <v>150.9</v>
      </c>
      <c r="F144" s="2">
        <v>0.1</v>
      </c>
      <c r="G144" s="460">
        <f>SUM(B144:F144)</f>
        <v>175.9</v>
      </c>
      <c r="H144" s="7"/>
    </row>
    <row r="145" spans="1:8" ht="12.75">
      <c r="A145" s="519" t="s">
        <v>206</v>
      </c>
      <c r="B145" s="2">
        <v>9.7</v>
      </c>
      <c r="C145" s="2"/>
      <c r="D145" s="2">
        <v>3.1</v>
      </c>
      <c r="E145" s="292">
        <v>39</v>
      </c>
      <c r="F145" s="292"/>
      <c r="G145" s="460">
        <f t="shared" si="0"/>
        <v>51.8</v>
      </c>
      <c r="H145" s="7"/>
    </row>
    <row r="146" spans="1:8" ht="12.75">
      <c r="A146" s="519" t="s">
        <v>207</v>
      </c>
      <c r="B146" s="12">
        <v>10.7</v>
      </c>
      <c r="C146" s="12"/>
      <c r="D146" s="12">
        <v>0</v>
      </c>
      <c r="E146" s="228">
        <v>45.5</v>
      </c>
      <c r="F146" s="12">
        <v>5.3</v>
      </c>
      <c r="G146" s="460">
        <f t="shared" si="0"/>
        <v>61.5</v>
      </c>
      <c r="H146" s="7"/>
    </row>
    <row r="147" spans="1:7" ht="12.75" hidden="1">
      <c r="A147" s="2" t="s">
        <v>46</v>
      </c>
      <c r="B147" s="14"/>
      <c r="C147" s="6"/>
      <c r="D147" s="6"/>
      <c r="E147" s="33"/>
      <c r="F147" s="6"/>
      <c r="G147" s="69"/>
    </row>
    <row r="148" spans="1:7" ht="13.5" thickBot="1">
      <c r="A148" s="3"/>
      <c r="B148" s="3"/>
      <c r="C148" s="3"/>
      <c r="D148" s="3"/>
      <c r="E148" s="248"/>
      <c r="F148" s="3"/>
      <c r="G148" s="3"/>
    </row>
    <row r="150" spans="1:7" ht="18.75" customHeight="1">
      <c r="A150" s="35" t="s">
        <v>267</v>
      </c>
      <c r="B150" s="40"/>
      <c r="C150" s="40"/>
      <c r="D150" s="40"/>
      <c r="E150" s="249"/>
      <c r="F150" s="40"/>
      <c r="G150" s="40"/>
    </row>
    <row r="151" spans="1:7" ht="17.25" customHeight="1" thickBot="1">
      <c r="A151" s="36" t="s">
        <v>320</v>
      </c>
      <c r="B151" s="43"/>
      <c r="C151" s="44"/>
      <c r="D151" s="44"/>
      <c r="E151" s="250"/>
      <c r="F151" s="44"/>
      <c r="G151" s="45"/>
    </row>
    <row r="152" spans="1:7" ht="87.75" customHeight="1" thickBot="1">
      <c r="A152" s="37"/>
      <c r="B152" s="121" t="s">
        <v>533</v>
      </c>
      <c r="C152" s="121" t="s">
        <v>534</v>
      </c>
      <c r="D152" s="121" t="s">
        <v>535</v>
      </c>
      <c r="E152" s="121" t="s">
        <v>230</v>
      </c>
      <c r="F152" s="121" t="s">
        <v>536</v>
      </c>
      <c r="G152" s="121" t="s">
        <v>537</v>
      </c>
    </row>
    <row r="153" spans="1:7" ht="12.75">
      <c r="A153" s="38"/>
      <c r="B153" s="41"/>
      <c r="C153" s="41"/>
      <c r="D153" s="41"/>
      <c r="E153" s="252"/>
      <c r="F153" s="41"/>
      <c r="G153" s="41"/>
    </row>
    <row r="154" spans="1:7" ht="12.75">
      <c r="A154" s="39">
        <v>2014</v>
      </c>
      <c r="B154" s="233"/>
      <c r="C154" s="233"/>
      <c r="D154" s="233"/>
      <c r="E154" s="246"/>
      <c r="F154" s="233"/>
      <c r="G154" s="233"/>
    </row>
    <row r="155" spans="1:7" ht="12.75">
      <c r="A155" s="38"/>
      <c r="B155" s="41"/>
      <c r="C155" s="41"/>
      <c r="D155" s="41"/>
      <c r="E155" s="252"/>
      <c r="F155" s="41"/>
      <c r="G155" s="41"/>
    </row>
    <row r="156" spans="1:7" ht="12.75">
      <c r="A156" s="23" t="s">
        <v>56</v>
      </c>
      <c r="B156" s="60">
        <f aca="true" t="shared" si="1" ref="B156:G156">SUM(B159:B183)</f>
        <v>1452.7</v>
      </c>
      <c r="C156" s="60">
        <f t="shared" si="1"/>
        <v>106.9</v>
      </c>
      <c r="D156" s="60">
        <f t="shared" si="1"/>
        <v>119.7</v>
      </c>
      <c r="E156" s="60">
        <f t="shared" si="1"/>
        <v>3182.6</v>
      </c>
      <c r="F156" s="60">
        <f t="shared" si="1"/>
        <v>6.6</v>
      </c>
      <c r="G156" s="60">
        <f t="shared" si="1"/>
        <v>4868.5</v>
      </c>
    </row>
    <row r="157" spans="2:7" ht="12.75">
      <c r="B157" s="6"/>
      <c r="C157" s="6"/>
      <c r="D157" s="6"/>
      <c r="E157" s="33"/>
      <c r="F157" s="6"/>
      <c r="G157" s="491"/>
    </row>
    <row r="158" spans="1:8" ht="12.75">
      <c r="A158" s="519" t="s">
        <v>628</v>
      </c>
      <c r="H158" s="7"/>
    </row>
    <row r="159" spans="1:8" ht="12.75">
      <c r="A159" s="519" t="s">
        <v>630</v>
      </c>
      <c r="B159" s="6">
        <v>157.1</v>
      </c>
      <c r="C159" s="6"/>
      <c r="D159" s="6">
        <v>2.5</v>
      </c>
      <c r="E159" s="33">
        <v>448.3</v>
      </c>
      <c r="F159" s="6"/>
      <c r="G159" s="492">
        <f>SUM(B159:F159)</f>
        <v>607.9</v>
      </c>
      <c r="H159" s="7"/>
    </row>
    <row r="160" spans="1:8" ht="12.75">
      <c r="A160" s="519" t="s">
        <v>186</v>
      </c>
      <c r="B160" s="6">
        <v>25</v>
      </c>
      <c r="C160" s="6"/>
      <c r="D160" s="6"/>
      <c r="E160" s="33">
        <v>0.3</v>
      </c>
      <c r="F160" s="6"/>
      <c r="G160" s="492">
        <f aca="true" t="shared" si="2" ref="G160:G179">SUM(B160:F160)</f>
        <v>25.3</v>
      </c>
      <c r="H160" s="7"/>
    </row>
    <row r="161" spans="1:8" ht="12.75">
      <c r="A161" s="519" t="s">
        <v>187</v>
      </c>
      <c r="B161" s="6">
        <v>358.1</v>
      </c>
      <c r="C161" s="6"/>
      <c r="D161" s="6"/>
      <c r="E161" s="33">
        <v>173</v>
      </c>
      <c r="F161" s="6"/>
      <c r="G161" s="492">
        <f t="shared" si="2"/>
        <v>531.1</v>
      </c>
      <c r="H161" s="7"/>
    </row>
    <row r="162" spans="1:8" ht="12.75">
      <c r="A162" s="519" t="s">
        <v>188</v>
      </c>
      <c r="B162" s="6"/>
      <c r="C162" s="6"/>
      <c r="D162" s="6"/>
      <c r="E162" s="33"/>
      <c r="F162" s="6"/>
      <c r="G162" s="492"/>
      <c r="H162" s="7"/>
    </row>
    <row r="163" spans="1:8" ht="12.75">
      <c r="A163" s="519" t="s">
        <v>233</v>
      </c>
      <c r="B163" s="6">
        <v>69.5</v>
      </c>
      <c r="C163" s="6"/>
      <c r="D163" s="6"/>
      <c r="E163" s="33"/>
      <c r="F163" s="6"/>
      <c r="G163" s="492">
        <f t="shared" si="2"/>
        <v>69.5</v>
      </c>
      <c r="H163" s="7"/>
    </row>
    <row r="164" spans="1:8" ht="12.75">
      <c r="A164" s="519" t="s">
        <v>190</v>
      </c>
      <c r="B164" s="6"/>
      <c r="C164" s="6"/>
      <c r="D164" s="6"/>
      <c r="E164" s="33"/>
      <c r="F164" s="6"/>
      <c r="G164" s="492"/>
      <c r="H164" s="7"/>
    </row>
    <row r="165" spans="1:8" ht="12.75">
      <c r="A165" s="519" t="s">
        <v>234</v>
      </c>
      <c r="B165" s="6">
        <v>8.9</v>
      </c>
      <c r="C165" s="6"/>
      <c r="D165" s="6"/>
      <c r="E165" s="33">
        <v>0.1</v>
      </c>
      <c r="F165" s="6"/>
      <c r="G165" s="492">
        <f t="shared" si="2"/>
        <v>9</v>
      </c>
      <c r="H165" s="7"/>
    </row>
    <row r="166" spans="1:8" ht="12.75">
      <c r="A166" s="519" t="s">
        <v>192</v>
      </c>
      <c r="B166" s="6">
        <v>331.3</v>
      </c>
      <c r="C166" s="6"/>
      <c r="D166" s="6"/>
      <c r="E166" s="33">
        <v>96.3</v>
      </c>
      <c r="F166" s="6"/>
      <c r="G166" s="492">
        <f t="shared" si="2"/>
        <v>427.6</v>
      </c>
      <c r="H166" s="7"/>
    </row>
    <row r="167" spans="1:8" ht="12.75">
      <c r="A167" s="519" t="s">
        <v>193</v>
      </c>
      <c r="B167" s="6"/>
      <c r="C167" s="6"/>
      <c r="D167" s="6"/>
      <c r="E167" s="33"/>
      <c r="F167" s="6"/>
      <c r="G167" s="492"/>
      <c r="H167" s="7"/>
    </row>
    <row r="168" spans="1:8" ht="12.75">
      <c r="A168" s="519" t="s">
        <v>235</v>
      </c>
      <c r="B168" s="6">
        <v>157.5</v>
      </c>
      <c r="C168" s="6"/>
      <c r="D168" s="6"/>
      <c r="E168" s="33">
        <v>1532</v>
      </c>
      <c r="F168" s="6"/>
      <c r="G168" s="492">
        <f t="shared" si="2"/>
        <v>1689.5</v>
      </c>
      <c r="H168" s="7"/>
    </row>
    <row r="169" spans="1:8" ht="12.75">
      <c r="A169" s="519" t="s">
        <v>195</v>
      </c>
      <c r="B169" s="6">
        <v>65.7</v>
      </c>
      <c r="C169" s="6"/>
      <c r="D169" s="6"/>
      <c r="E169" s="33">
        <v>217.2</v>
      </c>
      <c r="F169" s="6"/>
      <c r="G169" s="492">
        <f t="shared" si="2"/>
        <v>282.9</v>
      </c>
      <c r="H169" s="7"/>
    </row>
    <row r="170" spans="1:8" ht="12.75">
      <c r="A170" s="519" t="s">
        <v>629</v>
      </c>
      <c r="H170" s="7"/>
    </row>
    <row r="171" spans="1:8" ht="12.75">
      <c r="A171" s="519" t="s">
        <v>631</v>
      </c>
      <c r="B171" s="6">
        <v>66.9</v>
      </c>
      <c r="C171" s="6"/>
      <c r="D171" s="6"/>
      <c r="E171" s="33">
        <v>95.7</v>
      </c>
      <c r="F171" s="6"/>
      <c r="G171" s="492">
        <f>SUM(B171:F171)</f>
        <v>162.6</v>
      </c>
      <c r="H171" s="7"/>
    </row>
    <row r="172" spans="1:8" ht="12.75">
      <c r="A172" s="519" t="s">
        <v>197</v>
      </c>
      <c r="B172" s="6">
        <v>93.5</v>
      </c>
      <c r="C172" s="6"/>
      <c r="D172" s="6">
        <v>1.2</v>
      </c>
      <c r="E172" s="33">
        <v>39.4</v>
      </c>
      <c r="F172" s="6"/>
      <c r="G172" s="492">
        <f t="shared" si="2"/>
        <v>134.1</v>
      </c>
      <c r="H172" s="7"/>
    </row>
    <row r="173" spans="1:8" ht="12.75">
      <c r="A173" s="519" t="s">
        <v>198</v>
      </c>
      <c r="C173" s="6">
        <v>106.9</v>
      </c>
      <c r="D173" s="6">
        <v>1.3</v>
      </c>
      <c r="E173" s="33"/>
      <c r="F173" s="6"/>
      <c r="G173" s="492">
        <f>SUM(C173:F173)</f>
        <v>108.2</v>
      </c>
      <c r="H173" s="7"/>
    </row>
    <row r="174" spans="1:8" ht="12.75">
      <c r="A174" s="519" t="s">
        <v>199</v>
      </c>
      <c r="B174" s="6">
        <v>24.5</v>
      </c>
      <c r="C174" s="6"/>
      <c r="D174" s="6">
        <v>0.8</v>
      </c>
      <c r="E174" s="33">
        <v>165.3</v>
      </c>
      <c r="F174" s="6">
        <v>0.2</v>
      </c>
      <c r="G174" s="492">
        <f t="shared" si="2"/>
        <v>190.8</v>
      </c>
      <c r="H174" s="7"/>
    </row>
    <row r="175" spans="1:8" ht="12.75">
      <c r="A175" s="519" t="s">
        <v>200</v>
      </c>
      <c r="B175" s="6">
        <v>36.1</v>
      </c>
      <c r="C175" s="6"/>
      <c r="D175" s="6">
        <v>2.7</v>
      </c>
      <c r="E175" s="33">
        <v>7.7</v>
      </c>
      <c r="F175" s="6"/>
      <c r="G175" s="492">
        <f t="shared" si="2"/>
        <v>46.5</v>
      </c>
      <c r="H175" s="7"/>
    </row>
    <row r="176" spans="1:8" ht="12.75">
      <c r="A176" s="519" t="s">
        <v>201</v>
      </c>
      <c r="B176" s="33">
        <v>14.8</v>
      </c>
      <c r="C176" s="6"/>
      <c r="D176" s="6">
        <v>0</v>
      </c>
      <c r="E176" s="33">
        <v>17.6</v>
      </c>
      <c r="F176" s="6">
        <v>0</v>
      </c>
      <c r="G176" s="492">
        <f t="shared" si="2"/>
        <v>32.4</v>
      </c>
      <c r="H176" s="7"/>
    </row>
    <row r="177" spans="1:8" ht="12.75">
      <c r="A177" s="519" t="s">
        <v>202</v>
      </c>
      <c r="B177" s="33"/>
      <c r="C177" s="6"/>
      <c r="D177" s="6"/>
      <c r="E177" s="33"/>
      <c r="F177" s="6"/>
      <c r="G177" s="492"/>
      <c r="H177" s="7"/>
    </row>
    <row r="178" spans="1:8" ht="12.75">
      <c r="A178" s="519" t="s">
        <v>236</v>
      </c>
      <c r="B178" s="33">
        <v>0</v>
      </c>
      <c r="C178" s="6"/>
      <c r="D178" s="6">
        <v>49.8</v>
      </c>
      <c r="E178" s="33"/>
      <c r="F178" s="6"/>
      <c r="G178" s="492">
        <f t="shared" si="2"/>
        <v>49.8</v>
      </c>
      <c r="H178" s="7"/>
    </row>
    <row r="179" spans="1:8" ht="12.75">
      <c r="A179" s="519" t="s">
        <v>204</v>
      </c>
      <c r="B179" s="33">
        <v>8.9</v>
      </c>
      <c r="C179" s="6"/>
      <c r="D179" s="6">
        <v>36</v>
      </c>
      <c r="E179" s="33">
        <v>108.3</v>
      </c>
      <c r="F179" s="6">
        <v>0.1</v>
      </c>
      <c r="G179" s="492">
        <f t="shared" si="2"/>
        <v>153.3</v>
      </c>
      <c r="H179" s="7"/>
    </row>
    <row r="180" spans="1:8" ht="12.75">
      <c r="A180" s="519" t="s">
        <v>527</v>
      </c>
      <c r="H180" s="7"/>
    </row>
    <row r="181" spans="1:8" ht="12.75">
      <c r="A181" s="519" t="s">
        <v>528</v>
      </c>
      <c r="B181" s="33">
        <v>3.8</v>
      </c>
      <c r="C181" s="6"/>
      <c r="D181" s="6">
        <v>21.9</v>
      </c>
      <c r="E181" s="33">
        <v>176.6</v>
      </c>
      <c r="F181" s="6">
        <v>0</v>
      </c>
      <c r="G181" s="492">
        <f>SUM(B181:F181)</f>
        <v>202.3</v>
      </c>
      <c r="H181" s="7"/>
    </row>
    <row r="182" spans="1:8" ht="12.75">
      <c r="A182" s="519" t="s">
        <v>206</v>
      </c>
      <c r="B182" s="6">
        <v>12.6</v>
      </c>
      <c r="C182" s="6"/>
      <c r="D182" s="6">
        <v>3.5</v>
      </c>
      <c r="E182" s="33">
        <v>48</v>
      </c>
      <c r="F182" s="6">
        <v>0</v>
      </c>
      <c r="G182" s="492">
        <f>SUM(B182:F182)</f>
        <v>64.1</v>
      </c>
      <c r="H182" s="7"/>
    </row>
    <row r="183" spans="1:8" ht="12.75">
      <c r="A183" s="519" t="s">
        <v>207</v>
      </c>
      <c r="B183" s="34">
        <v>18.5</v>
      </c>
      <c r="C183" s="34"/>
      <c r="D183" s="34">
        <v>0</v>
      </c>
      <c r="E183" s="70">
        <v>56.8</v>
      </c>
      <c r="F183" s="34">
        <v>6.3</v>
      </c>
      <c r="G183" s="492">
        <f>SUM(B183:F183)</f>
        <v>81.6</v>
      </c>
      <c r="H183" s="7"/>
    </row>
    <row r="184" spans="1:7" ht="12.75" hidden="1">
      <c r="A184" s="2" t="s">
        <v>46</v>
      </c>
      <c r="B184" s="14"/>
      <c r="C184" s="6"/>
      <c r="D184" s="6"/>
      <c r="E184" s="33"/>
      <c r="F184" s="6"/>
      <c r="G184" s="69"/>
    </row>
    <row r="185" spans="1:7" ht="13.5" thickBot="1">
      <c r="A185" s="3"/>
      <c r="B185" s="3"/>
      <c r="C185" s="3"/>
      <c r="D185" s="3"/>
      <c r="E185" s="248"/>
      <c r="F185" s="3"/>
      <c r="G185" s="3"/>
    </row>
  </sheetData>
  <sheetProtection/>
  <printOptions/>
  <pageMargins left="0.7874015748031497" right="0.5905511811023623" top="0.7874015748031497" bottom="0.7874015748031497" header="0.5118110236220472" footer="0.5118110236220472"/>
  <pageSetup firstPageNumber="99" useFirstPageNumber="1" horizontalDpi="600" verticalDpi="600" orientation="portrait" paperSize="9" scale="95" r:id="rId1"/>
  <headerFooter alignWithMargins="0">
    <oddFooter>&amp;C&amp;"Times New Roman,обычный"&amp;9&amp;P</oddFooter>
  </headerFooter>
  <rowBreaks count="4" manualBreakCount="4">
    <brk id="37" max="6" man="1"/>
    <brk id="74" max="6" man="1"/>
    <brk id="111" max="6" man="1"/>
    <brk id="149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3"/>
  <sheetViews>
    <sheetView view="pageLayout" zoomScaleSheetLayoutView="115" workbookViewId="0" topLeftCell="A1">
      <selection activeCell="A27" sqref="A27"/>
    </sheetView>
  </sheetViews>
  <sheetFormatPr defaultColWidth="9.00390625" defaultRowHeight="12.75"/>
  <cols>
    <col min="1" max="1" width="37.00390625" style="4" customWidth="1"/>
    <col min="2" max="3" width="9.00390625" style="4" customWidth="1"/>
    <col min="4" max="5" width="9.375" style="4" bestFit="1" customWidth="1"/>
    <col min="6" max="6" width="9.625" style="4" customWidth="1"/>
    <col min="7" max="16384" width="9.00390625" style="4" customWidth="1"/>
  </cols>
  <sheetData>
    <row r="1" ht="16.5" customHeight="1">
      <c r="A1" s="183" t="s">
        <v>702</v>
      </c>
    </row>
    <row r="2" ht="16.5" customHeight="1">
      <c r="A2" s="183" t="s">
        <v>538</v>
      </c>
    </row>
    <row r="3" ht="16.5" customHeight="1" thickBot="1">
      <c r="A3" s="601" t="s">
        <v>462</v>
      </c>
    </row>
    <row r="4" spans="1:6" ht="18" customHeight="1" thickBot="1">
      <c r="A4" s="168"/>
      <c r="B4" s="47">
        <v>2010</v>
      </c>
      <c r="C4" s="47">
        <v>2011</v>
      </c>
      <c r="D4" s="47">
        <v>2012</v>
      </c>
      <c r="E4" s="47">
        <v>2013</v>
      </c>
      <c r="F4" s="47">
        <v>2014</v>
      </c>
    </row>
    <row r="5" ht="12.75">
      <c r="A5" s="5"/>
    </row>
    <row r="6" spans="1:6" ht="12.75">
      <c r="A6" s="127" t="s">
        <v>55</v>
      </c>
      <c r="B6" s="9">
        <v>220369.3</v>
      </c>
      <c r="C6" s="9">
        <v>285989.1</v>
      </c>
      <c r="D6" s="9">
        <v>310471.3</v>
      </c>
      <c r="E6" s="9">
        <v>355294.8</v>
      </c>
      <c r="F6" s="9">
        <f>F8+F12-F15+F18+F23</f>
        <v>400694</v>
      </c>
    </row>
    <row r="7" spans="1:6" ht="12.75">
      <c r="A7" s="5"/>
      <c r="B7" s="6"/>
      <c r="C7" s="6"/>
      <c r="D7" s="6"/>
      <c r="F7" s="5"/>
    </row>
    <row r="8" spans="1:6" ht="12.75">
      <c r="A8" s="27" t="s">
        <v>271</v>
      </c>
      <c r="B8" s="6">
        <v>65167.3</v>
      </c>
      <c r="C8" s="6">
        <v>82818.5</v>
      </c>
      <c r="D8" s="6">
        <v>93138.6</v>
      </c>
      <c r="E8" s="6">
        <v>100548</v>
      </c>
      <c r="F8" s="6">
        <v>107543.3</v>
      </c>
    </row>
    <row r="9" spans="1:6" ht="12.75">
      <c r="A9" s="5" t="s">
        <v>272</v>
      </c>
      <c r="B9" s="6">
        <v>54404.2</v>
      </c>
      <c r="C9" s="6">
        <v>70178.6</v>
      </c>
      <c r="D9" s="33">
        <v>79050.3</v>
      </c>
      <c r="E9" s="6">
        <v>85357.5</v>
      </c>
      <c r="F9" s="6">
        <v>91028.5</v>
      </c>
    </row>
    <row r="10" spans="1:6" ht="12.75">
      <c r="A10" s="5" t="s">
        <v>273</v>
      </c>
      <c r="B10" s="48"/>
      <c r="C10" s="86"/>
      <c r="D10" s="6"/>
      <c r="E10" s="6"/>
      <c r="F10" s="6"/>
    </row>
    <row r="11" spans="1:6" ht="12.75">
      <c r="A11" s="5" t="s">
        <v>274</v>
      </c>
      <c r="B11" s="6">
        <v>10763.1</v>
      </c>
      <c r="C11" s="6">
        <v>12639.9</v>
      </c>
      <c r="D11" s="6">
        <v>14088.3</v>
      </c>
      <c r="E11" s="6">
        <v>15190.5</v>
      </c>
      <c r="F11" s="6">
        <v>16514.8</v>
      </c>
    </row>
    <row r="12" spans="1:6" ht="12.75">
      <c r="A12" s="27" t="s">
        <v>60</v>
      </c>
      <c r="B12" s="6">
        <v>28350.4</v>
      </c>
      <c r="C12" s="6">
        <v>38327.2</v>
      </c>
      <c r="D12" s="6">
        <v>47666.2</v>
      </c>
      <c r="E12" s="6">
        <v>55988.1</v>
      </c>
      <c r="F12" s="6">
        <v>64175.4</v>
      </c>
    </row>
    <row r="13" spans="1:6" ht="12.75">
      <c r="A13" s="5" t="s">
        <v>275</v>
      </c>
      <c r="B13" s="6">
        <v>24487.1</v>
      </c>
      <c r="C13" s="6">
        <v>33959.8</v>
      </c>
      <c r="D13" s="6">
        <v>43151.6</v>
      </c>
      <c r="E13" s="6">
        <v>51969.9</v>
      </c>
      <c r="F13" s="6">
        <v>59306.9</v>
      </c>
    </row>
    <row r="14" spans="1:6" ht="12.75">
      <c r="A14" s="5" t="s">
        <v>696</v>
      </c>
      <c r="B14" s="6">
        <v>3863.3</v>
      </c>
      <c r="C14" s="6">
        <v>4367.4</v>
      </c>
      <c r="D14" s="6">
        <v>4514.6</v>
      </c>
      <c r="E14" s="6">
        <v>4018.2</v>
      </c>
      <c r="F14" s="6">
        <v>4868.5</v>
      </c>
    </row>
    <row r="15" spans="1:6" ht="12.75">
      <c r="A15" s="27" t="s">
        <v>276</v>
      </c>
      <c r="B15" s="6">
        <v>1904.7</v>
      </c>
      <c r="C15" s="6">
        <v>2392.2</v>
      </c>
      <c r="D15" s="6">
        <v>2403.6</v>
      </c>
      <c r="E15" s="6">
        <v>2554.4</v>
      </c>
      <c r="F15" s="6">
        <v>3375.8</v>
      </c>
    </row>
    <row r="16" spans="1:6" ht="12.75">
      <c r="A16" s="5" t="s">
        <v>697</v>
      </c>
      <c r="B16" s="6">
        <v>1904.7</v>
      </c>
      <c r="C16" s="6">
        <v>2392.2</v>
      </c>
      <c r="D16" s="6">
        <v>2403.6</v>
      </c>
      <c r="E16" s="6">
        <v>2554.4</v>
      </c>
      <c r="F16" s="6">
        <v>3375.8</v>
      </c>
    </row>
    <row r="17" spans="1:6" ht="12.75">
      <c r="A17" s="5" t="s">
        <v>277</v>
      </c>
      <c r="B17" s="15" t="s">
        <v>427</v>
      </c>
      <c r="C17" s="15" t="s">
        <v>427</v>
      </c>
      <c r="D17" s="15" t="s">
        <v>427</v>
      </c>
      <c r="E17" s="15" t="s">
        <v>427</v>
      </c>
      <c r="F17" s="6" t="s">
        <v>427</v>
      </c>
    </row>
    <row r="18" spans="1:6" ht="12.75">
      <c r="A18" s="27" t="s">
        <v>278</v>
      </c>
      <c r="B18" s="6">
        <v>53214.5</v>
      </c>
      <c r="C18" s="6">
        <v>73203.9</v>
      </c>
      <c r="D18" s="6">
        <v>67774.8</v>
      </c>
      <c r="E18" s="6">
        <v>88511.9</v>
      </c>
      <c r="F18" s="6">
        <v>91342</v>
      </c>
    </row>
    <row r="19" spans="1:6" ht="12.75">
      <c r="A19" s="5" t="s">
        <v>279</v>
      </c>
      <c r="B19" s="6">
        <v>52072.8</v>
      </c>
      <c r="C19" s="6">
        <v>72169.5</v>
      </c>
      <c r="D19" s="6">
        <v>66645.9</v>
      </c>
      <c r="E19" s="6">
        <v>86379.2</v>
      </c>
      <c r="F19" s="6">
        <v>88822.8</v>
      </c>
    </row>
    <row r="20" spans="1:6" ht="13.5">
      <c r="A20" s="5" t="s">
        <v>280</v>
      </c>
      <c r="B20" s="6">
        <v>-3282.9</v>
      </c>
      <c r="C20" s="6">
        <v>-3818</v>
      </c>
      <c r="D20" s="6">
        <v>-4680.3</v>
      </c>
      <c r="E20" s="6">
        <v>-4468.6</v>
      </c>
      <c r="F20" s="6">
        <v>-4666.1</v>
      </c>
    </row>
    <row r="21" spans="1:6" ht="12.75">
      <c r="A21" s="5" t="s">
        <v>281</v>
      </c>
      <c r="B21" s="6">
        <v>4250.1</v>
      </c>
      <c r="C21" s="6">
        <v>4701.4</v>
      </c>
      <c r="D21" s="6">
        <v>5616.4</v>
      </c>
      <c r="E21" s="6">
        <v>6441.5</v>
      </c>
      <c r="F21" s="6">
        <v>7050.8</v>
      </c>
    </row>
    <row r="22" spans="1:6" ht="12.75">
      <c r="A22" s="5" t="s">
        <v>282</v>
      </c>
      <c r="B22" s="6">
        <v>174.5</v>
      </c>
      <c r="C22" s="6">
        <v>151</v>
      </c>
      <c r="D22" s="6">
        <v>192.8</v>
      </c>
      <c r="E22" s="6">
        <v>159.8</v>
      </c>
      <c r="F22" s="6">
        <v>134.5</v>
      </c>
    </row>
    <row r="23" spans="1:6" ht="12.75">
      <c r="A23" s="27" t="s">
        <v>283</v>
      </c>
      <c r="B23" s="6">
        <v>75541.8</v>
      </c>
      <c r="C23" s="6">
        <v>94031.7</v>
      </c>
      <c r="D23" s="6">
        <v>104295.3</v>
      </c>
      <c r="E23" s="6">
        <v>112801.2</v>
      </c>
      <c r="F23" s="6">
        <v>141009.1</v>
      </c>
    </row>
    <row r="24" spans="1:6" ht="13.5" thickBot="1">
      <c r="A24" s="11"/>
      <c r="B24" s="80"/>
      <c r="C24" s="29"/>
      <c r="D24" s="29"/>
      <c r="E24" s="29"/>
      <c r="F24" s="29"/>
    </row>
    <row r="25" ht="12.75">
      <c r="A25" s="82" t="s">
        <v>284</v>
      </c>
    </row>
    <row r="26" ht="12.75">
      <c r="A26" s="82"/>
    </row>
    <row r="27" ht="12.75">
      <c r="A27" s="82"/>
    </row>
    <row r="28" spans="1:2" ht="18" customHeight="1">
      <c r="A28" s="515" t="s">
        <v>703</v>
      </c>
      <c r="B28" s="278"/>
    </row>
    <row r="29" spans="1:2" ht="18" customHeight="1">
      <c r="A29" s="515" t="s">
        <v>831</v>
      </c>
      <c r="B29" s="278"/>
    </row>
    <row r="30" spans="1:2" ht="18" customHeight="1" thickBot="1">
      <c r="A30" s="627" t="s">
        <v>285</v>
      </c>
      <c r="B30" s="618"/>
    </row>
    <row r="31" spans="1:6" ht="18" customHeight="1" thickBot="1">
      <c r="A31" s="168"/>
      <c r="B31" s="47">
        <v>2010</v>
      </c>
      <c r="C31" s="47">
        <v>2011</v>
      </c>
      <c r="D31" s="47">
        <v>2012</v>
      </c>
      <c r="E31" s="47">
        <v>2013</v>
      </c>
      <c r="F31" s="47">
        <v>2014</v>
      </c>
    </row>
    <row r="32" ht="12.75">
      <c r="A32" s="5"/>
    </row>
    <row r="33" spans="1:6" ht="12.75">
      <c r="A33" s="127" t="s">
        <v>55</v>
      </c>
      <c r="B33" s="51">
        <f>B35+B39-B42+B45+B50</f>
        <v>100</v>
      </c>
      <c r="C33" s="51">
        <f>C35+C39-C42+C45+C50</f>
        <v>100.1</v>
      </c>
      <c r="D33" s="51">
        <f>D35+D39-D42+D45+D50</f>
        <v>100</v>
      </c>
      <c r="E33" s="51">
        <f>E35+E39-E42+E45+E50</f>
        <v>100</v>
      </c>
      <c r="F33" s="51">
        <f>F35+F39-F42+F45+F50</f>
        <v>100</v>
      </c>
    </row>
    <row r="34" spans="1:4" ht="12.75">
      <c r="A34" s="5"/>
      <c r="B34" s="28"/>
      <c r="C34" s="28"/>
      <c r="D34" s="28"/>
    </row>
    <row r="35" spans="1:6" ht="12.75">
      <c r="A35" s="27" t="s">
        <v>271</v>
      </c>
      <c r="B35" s="24">
        <v>29.6</v>
      </c>
      <c r="C35" s="24">
        <v>29</v>
      </c>
      <c r="D35" s="24">
        <v>30</v>
      </c>
      <c r="E35" s="24">
        <v>28.3</v>
      </c>
      <c r="F35" s="24">
        <v>26.8</v>
      </c>
    </row>
    <row r="36" spans="1:6" ht="12.75">
      <c r="A36" s="5" t="s">
        <v>272</v>
      </c>
      <c r="B36" s="24">
        <v>24.7</v>
      </c>
      <c r="C36" s="24">
        <v>24.6</v>
      </c>
      <c r="D36" s="24">
        <v>25.5</v>
      </c>
      <c r="E36" s="24">
        <v>24</v>
      </c>
      <c r="F36" s="24">
        <v>22.7</v>
      </c>
    </row>
    <row r="37" spans="1:6" ht="12.75">
      <c r="A37" s="5" t="s">
        <v>273</v>
      </c>
      <c r="B37" s="5"/>
      <c r="E37" s="5"/>
      <c r="F37" s="24"/>
    </row>
    <row r="38" spans="1:6" ht="12.75">
      <c r="A38" s="5" t="s">
        <v>274</v>
      </c>
      <c r="B38" s="24">
        <v>4.9</v>
      </c>
      <c r="C38" s="24">
        <v>4.4</v>
      </c>
      <c r="D38" s="24">
        <v>4.5</v>
      </c>
      <c r="E38" s="24">
        <v>4.3</v>
      </c>
      <c r="F38" s="24">
        <v>4.1</v>
      </c>
    </row>
    <row r="39" spans="1:6" ht="12.75">
      <c r="A39" s="27" t="s">
        <v>60</v>
      </c>
      <c r="B39" s="24">
        <v>12.9</v>
      </c>
      <c r="C39" s="24">
        <v>13.4</v>
      </c>
      <c r="D39" s="24">
        <v>15.4</v>
      </c>
      <c r="E39" s="24">
        <v>15.8</v>
      </c>
      <c r="F39" s="24">
        <v>16</v>
      </c>
    </row>
    <row r="40" spans="1:6" ht="12.75">
      <c r="A40" s="5" t="s">
        <v>275</v>
      </c>
      <c r="B40" s="24">
        <v>11.1</v>
      </c>
      <c r="C40" s="24">
        <v>11.9</v>
      </c>
      <c r="D40" s="24">
        <v>13.9</v>
      </c>
      <c r="E40" s="24">
        <v>14.6</v>
      </c>
      <c r="F40" s="24">
        <v>14.8</v>
      </c>
    </row>
    <row r="41" spans="1:6" ht="12.75">
      <c r="A41" s="5" t="s">
        <v>696</v>
      </c>
      <c r="B41" s="24">
        <v>1.8</v>
      </c>
      <c r="C41" s="24">
        <v>1.5</v>
      </c>
      <c r="D41" s="24">
        <v>1.5</v>
      </c>
      <c r="E41" s="24">
        <v>1.1</v>
      </c>
      <c r="F41" s="24">
        <v>1.2</v>
      </c>
    </row>
    <row r="42" spans="1:6" ht="12.75">
      <c r="A42" s="27" t="s">
        <v>276</v>
      </c>
      <c r="B42" s="24">
        <v>0.9</v>
      </c>
      <c r="C42" s="24">
        <v>0.8</v>
      </c>
      <c r="D42" s="24">
        <v>0.8</v>
      </c>
      <c r="E42" s="24">
        <v>0.7</v>
      </c>
      <c r="F42" s="24">
        <v>0.8</v>
      </c>
    </row>
    <row r="43" spans="1:6" ht="12.75">
      <c r="A43" s="5" t="s">
        <v>698</v>
      </c>
      <c r="B43" s="24">
        <v>0.9</v>
      </c>
      <c r="C43" s="24">
        <v>0.8</v>
      </c>
      <c r="D43" s="24">
        <v>0.8</v>
      </c>
      <c r="E43" s="24">
        <v>0.7</v>
      </c>
      <c r="F43" s="24">
        <v>0.8</v>
      </c>
    </row>
    <row r="44" spans="1:6" ht="12.75">
      <c r="A44" s="5" t="s">
        <v>699</v>
      </c>
      <c r="B44" s="49" t="s">
        <v>427</v>
      </c>
      <c r="C44" s="49" t="s">
        <v>427</v>
      </c>
      <c r="D44" s="49" t="s">
        <v>427</v>
      </c>
      <c r="E44" s="50" t="s">
        <v>427</v>
      </c>
      <c r="F44" s="49" t="s">
        <v>427</v>
      </c>
    </row>
    <row r="45" spans="1:6" ht="12.75">
      <c r="A45" s="27" t="s">
        <v>278</v>
      </c>
      <c r="B45" s="24">
        <v>24.1</v>
      </c>
      <c r="C45" s="24">
        <v>25.6</v>
      </c>
      <c r="D45" s="24">
        <v>21.8</v>
      </c>
      <c r="E45" s="24">
        <v>24.9</v>
      </c>
      <c r="F45" s="24">
        <v>22.8</v>
      </c>
    </row>
    <row r="46" spans="1:6" ht="12.75">
      <c r="A46" s="5" t="s">
        <v>701</v>
      </c>
      <c r="B46" s="24">
        <v>23.6</v>
      </c>
      <c r="C46" s="24">
        <v>25.2</v>
      </c>
      <c r="D46" s="24">
        <v>21.4</v>
      </c>
      <c r="E46" s="24">
        <v>24.3</v>
      </c>
      <c r="F46" s="24">
        <v>22.2</v>
      </c>
    </row>
    <row r="47" spans="1:6" ht="13.5">
      <c r="A47" s="5" t="s">
        <v>700</v>
      </c>
      <c r="B47" s="32">
        <v>-1.5</v>
      </c>
      <c r="C47" s="32">
        <v>-1.3</v>
      </c>
      <c r="D47" s="32">
        <v>-1.5</v>
      </c>
      <c r="E47" s="32">
        <v>-1.3</v>
      </c>
      <c r="F47" s="24">
        <v>-1.2</v>
      </c>
    </row>
    <row r="48" spans="1:6" ht="12.75">
      <c r="A48" s="5" t="s">
        <v>281</v>
      </c>
      <c r="B48" s="32">
        <v>1.9</v>
      </c>
      <c r="C48" s="32">
        <v>1.6</v>
      </c>
      <c r="D48" s="32">
        <v>1.8</v>
      </c>
      <c r="E48" s="32">
        <v>1.8</v>
      </c>
      <c r="F48" s="24">
        <v>1.8</v>
      </c>
    </row>
    <row r="49" spans="1:6" ht="12.75">
      <c r="A49" s="5" t="s">
        <v>282</v>
      </c>
      <c r="B49" s="32">
        <v>0.1</v>
      </c>
      <c r="C49" s="32">
        <v>0.1</v>
      </c>
      <c r="D49" s="32">
        <v>0.1</v>
      </c>
      <c r="E49" s="32">
        <v>0</v>
      </c>
      <c r="F49" s="24">
        <v>0</v>
      </c>
    </row>
    <row r="50" spans="1:6" ht="12.75">
      <c r="A50" s="27" t="s">
        <v>283</v>
      </c>
      <c r="B50" s="32">
        <v>34.3</v>
      </c>
      <c r="C50" s="32">
        <v>32.9</v>
      </c>
      <c r="D50" s="32">
        <v>33.6</v>
      </c>
      <c r="E50" s="32">
        <v>31.7</v>
      </c>
      <c r="F50" s="24">
        <v>35.2</v>
      </c>
    </row>
    <row r="51" spans="1:6" ht="13.5" thickBot="1">
      <c r="A51" s="151"/>
      <c r="B51" s="151"/>
      <c r="C51" s="151"/>
      <c r="D51" s="151"/>
      <c r="E51" s="151"/>
      <c r="F51" s="29"/>
    </row>
    <row r="52" ht="12.75">
      <c r="A52" s="82" t="s">
        <v>284</v>
      </c>
    </row>
    <row r="53" spans="2:4" ht="12.75">
      <c r="B53" s="28"/>
      <c r="C53" s="28"/>
      <c r="D53" s="28"/>
    </row>
  </sheetData>
  <sheetProtection/>
  <mergeCells count="1">
    <mergeCell ref="A30:B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view="pageLayout" zoomScale="85" zoomScaleNormal="110" zoomScaleSheetLayoutView="100" zoomScalePageLayoutView="85" workbookViewId="0" topLeftCell="A25">
      <selection activeCell="B19" sqref="B19"/>
    </sheetView>
  </sheetViews>
  <sheetFormatPr defaultColWidth="9.00390625" defaultRowHeight="12.75"/>
  <cols>
    <col min="1" max="1" width="40.375" style="4" customWidth="1"/>
    <col min="2" max="6" width="8.75390625" style="4" customWidth="1"/>
    <col min="7" max="16384" width="9.125" style="4" customWidth="1"/>
  </cols>
  <sheetData>
    <row r="1" spans="1:5" ht="18" customHeight="1">
      <c r="A1" s="256" t="s">
        <v>286</v>
      </c>
      <c r="B1" s="31"/>
      <c r="C1" s="31"/>
      <c r="D1" s="31"/>
      <c r="E1" s="31"/>
    </row>
    <row r="2" spans="1:5" ht="18" customHeight="1">
      <c r="A2" s="256" t="s">
        <v>704</v>
      </c>
      <c r="B2" s="31"/>
      <c r="C2" s="31"/>
      <c r="D2" s="31"/>
      <c r="E2" s="31"/>
    </row>
    <row r="3" ht="21.75" customHeight="1" thickBot="1">
      <c r="A3" s="114" t="s">
        <v>539</v>
      </c>
    </row>
    <row r="4" spans="1:10" ht="18" customHeight="1" thickBot="1">
      <c r="A4" s="168"/>
      <c r="B4" s="47">
        <v>2010</v>
      </c>
      <c r="C4" s="47">
        <v>2011</v>
      </c>
      <c r="D4" s="47">
        <v>2012</v>
      </c>
      <c r="E4" s="47">
        <v>2013</v>
      </c>
      <c r="F4" s="47">
        <v>2014</v>
      </c>
      <c r="H4" s="9"/>
      <c r="I4" s="60"/>
      <c r="J4" s="85"/>
    </row>
    <row r="5" spans="1:10" ht="12.75">
      <c r="A5" s="192"/>
      <c r="H5" s="86"/>
      <c r="I5" s="31"/>
      <c r="J5" s="5"/>
    </row>
    <row r="6" spans="1:10" ht="12.75">
      <c r="A6" s="170" t="s">
        <v>56</v>
      </c>
      <c r="B6" s="51">
        <v>29.6</v>
      </c>
      <c r="C6" s="51">
        <v>29</v>
      </c>
      <c r="D6" s="51">
        <v>30</v>
      </c>
      <c r="E6" s="51">
        <v>28.3</v>
      </c>
      <c r="F6" s="209">
        <v>26.8</v>
      </c>
      <c r="H6" s="6"/>
      <c r="I6" s="33"/>
      <c r="J6" s="6"/>
    </row>
    <row r="7" spans="2:10" ht="12.75">
      <c r="B7" s="5"/>
      <c r="D7" s="5"/>
      <c r="F7" s="30"/>
      <c r="H7" s="6"/>
      <c r="I7" s="33"/>
      <c r="J7" s="6"/>
    </row>
    <row r="8" spans="1:10" ht="12.75">
      <c r="A8" s="519" t="s">
        <v>628</v>
      </c>
      <c r="H8" s="6"/>
      <c r="I8" s="33"/>
      <c r="J8" s="6"/>
    </row>
    <row r="9" spans="1:10" ht="12.75">
      <c r="A9" s="519" t="s">
        <v>630</v>
      </c>
      <c r="B9" s="24">
        <v>0.4</v>
      </c>
      <c r="C9" s="5">
        <v>0.3</v>
      </c>
      <c r="D9" s="5">
        <v>0.3</v>
      </c>
      <c r="E9" s="5">
        <v>0.3</v>
      </c>
      <c r="F9" s="30">
        <v>0.3</v>
      </c>
      <c r="H9" s="6"/>
      <c r="I9" s="33"/>
      <c r="J9" s="6"/>
    </row>
    <row r="10" spans="1:10" ht="12.75">
      <c r="A10" s="519" t="s">
        <v>186</v>
      </c>
      <c r="B10" s="24">
        <v>0.3</v>
      </c>
      <c r="C10" s="24">
        <v>0.3</v>
      </c>
      <c r="D10" s="24">
        <v>0.5</v>
      </c>
      <c r="E10" s="24">
        <v>0.5</v>
      </c>
      <c r="F10" s="30">
        <v>0.4</v>
      </c>
      <c r="H10" s="6"/>
      <c r="I10" s="33"/>
      <c r="J10" s="6"/>
    </row>
    <row r="11" spans="1:10" ht="12.75">
      <c r="A11" s="519" t="s">
        <v>187</v>
      </c>
      <c r="B11" s="24">
        <v>4.4</v>
      </c>
      <c r="C11" s="5">
        <v>4.2</v>
      </c>
      <c r="D11" s="5">
        <v>3.8</v>
      </c>
      <c r="E11" s="24">
        <v>3.6</v>
      </c>
      <c r="F11" s="30">
        <v>3.6</v>
      </c>
      <c r="H11" s="6"/>
      <c r="I11" s="33"/>
      <c r="J11" s="5"/>
    </row>
    <row r="12" spans="1:10" ht="12.75">
      <c r="A12" s="519" t="s">
        <v>188</v>
      </c>
      <c r="B12" s="24"/>
      <c r="C12" s="5"/>
      <c r="D12" s="5"/>
      <c r="E12" s="5"/>
      <c r="F12" s="30"/>
      <c r="H12" s="6"/>
      <c r="I12" s="33"/>
      <c r="J12" s="24"/>
    </row>
    <row r="13" spans="1:10" ht="12.75">
      <c r="A13" s="519" t="s">
        <v>233</v>
      </c>
      <c r="B13" s="5">
        <v>1.8</v>
      </c>
      <c r="C13" s="4">
        <v>1.7</v>
      </c>
      <c r="D13" s="5">
        <v>1.7</v>
      </c>
      <c r="E13" s="5">
        <v>1.6</v>
      </c>
      <c r="F13" s="30">
        <v>1.5</v>
      </c>
      <c r="H13" s="6"/>
      <c r="I13" s="33"/>
      <c r="J13" s="24"/>
    </row>
    <row r="14" spans="1:10" ht="12.75">
      <c r="A14" s="519" t="s">
        <v>190</v>
      </c>
      <c r="B14" s="24"/>
      <c r="C14" s="5"/>
      <c r="D14" s="24"/>
      <c r="E14" s="5"/>
      <c r="F14" s="30"/>
      <c r="H14" s="6"/>
      <c r="I14" s="33"/>
      <c r="J14" s="5"/>
    </row>
    <row r="15" spans="1:10" ht="12.75">
      <c r="A15" s="519" t="s">
        <v>234</v>
      </c>
      <c r="B15" s="24">
        <v>0.3</v>
      </c>
      <c r="C15" s="5">
        <v>0.3</v>
      </c>
      <c r="D15" s="5">
        <v>0.3</v>
      </c>
      <c r="E15" s="24">
        <v>0.3</v>
      </c>
      <c r="F15" s="30">
        <v>0.3</v>
      </c>
      <c r="H15" s="6"/>
      <c r="I15" s="33"/>
      <c r="J15" s="24"/>
    </row>
    <row r="16" spans="1:10" ht="12.75">
      <c r="A16" s="519" t="s">
        <v>192</v>
      </c>
      <c r="B16" s="5">
        <v>1.4</v>
      </c>
      <c r="C16" s="28">
        <v>1</v>
      </c>
      <c r="D16" s="5">
        <v>0.7</v>
      </c>
      <c r="E16" s="5">
        <v>0.9</v>
      </c>
      <c r="F16" s="30">
        <v>0.8</v>
      </c>
      <c r="H16" s="6"/>
      <c r="I16" s="33"/>
      <c r="J16" s="24"/>
    </row>
    <row r="17" spans="1:10" ht="12.75">
      <c r="A17" s="519" t="s">
        <v>193</v>
      </c>
      <c r="B17" s="24"/>
      <c r="C17" s="5"/>
      <c r="D17" s="5"/>
      <c r="E17" s="5"/>
      <c r="F17" s="30"/>
      <c r="H17" s="6"/>
      <c r="I17" s="33"/>
      <c r="J17" s="24"/>
    </row>
    <row r="18" spans="1:10" ht="12.75">
      <c r="A18" s="519" t="s">
        <v>235</v>
      </c>
      <c r="B18" s="24">
        <v>1.2</v>
      </c>
      <c r="C18" s="5">
        <v>1.1</v>
      </c>
      <c r="D18" s="5">
        <v>1.2</v>
      </c>
      <c r="E18" s="5">
        <v>1.2</v>
      </c>
      <c r="F18" s="30">
        <v>1.3</v>
      </c>
      <c r="H18" s="6"/>
      <c r="I18" s="33"/>
      <c r="J18" s="24"/>
    </row>
    <row r="19" spans="1:10" ht="12.75">
      <c r="A19" s="519" t="s">
        <v>195</v>
      </c>
      <c r="B19" s="24">
        <v>1.4</v>
      </c>
      <c r="C19" s="5">
        <v>1.4</v>
      </c>
      <c r="D19" s="5">
        <v>1.4</v>
      </c>
      <c r="E19" s="5">
        <v>1.3</v>
      </c>
      <c r="F19" s="30">
        <v>1.3</v>
      </c>
      <c r="H19" s="6"/>
      <c r="I19" s="33"/>
      <c r="J19" s="5"/>
    </row>
    <row r="20" spans="1:10" ht="12.75">
      <c r="A20" s="519" t="s">
        <v>629</v>
      </c>
      <c r="H20" s="6"/>
      <c r="I20" s="33"/>
      <c r="J20" s="24"/>
    </row>
    <row r="21" spans="1:10" ht="12.75">
      <c r="A21" s="519" t="s">
        <v>631</v>
      </c>
      <c r="B21" s="24">
        <v>0.2</v>
      </c>
      <c r="C21" s="24">
        <v>0.2</v>
      </c>
      <c r="D21" s="5">
        <v>0.2</v>
      </c>
      <c r="E21" s="5">
        <v>0.2</v>
      </c>
      <c r="F21" s="30">
        <v>0.2</v>
      </c>
      <c r="H21" s="6"/>
      <c r="I21" s="33"/>
      <c r="J21" s="24"/>
    </row>
    <row r="22" spans="1:10" ht="12.75">
      <c r="A22" s="519" t="s">
        <v>197</v>
      </c>
      <c r="B22" s="5">
        <v>1.4</v>
      </c>
      <c r="C22" s="4">
        <v>1.1</v>
      </c>
      <c r="D22" s="5">
        <v>1.2</v>
      </c>
      <c r="E22" s="5">
        <v>1.1</v>
      </c>
      <c r="F22" s="30">
        <v>1.1</v>
      </c>
      <c r="H22" s="6"/>
      <c r="I22" s="33"/>
      <c r="J22" s="24"/>
    </row>
    <row r="23" spans="1:10" ht="12.75">
      <c r="A23" s="519" t="s">
        <v>198</v>
      </c>
      <c r="B23" s="24">
        <v>2.1</v>
      </c>
      <c r="C23" s="5">
        <v>1.9</v>
      </c>
      <c r="D23" s="5">
        <v>2.1</v>
      </c>
      <c r="E23" s="24">
        <v>2</v>
      </c>
      <c r="F23" s="32">
        <v>1.8</v>
      </c>
      <c r="H23" s="6"/>
      <c r="I23" s="33"/>
      <c r="J23" s="24"/>
    </row>
    <row r="24" spans="1:10" ht="12.75">
      <c r="A24" s="519" t="s">
        <v>199</v>
      </c>
      <c r="B24" s="24">
        <v>0.4</v>
      </c>
      <c r="C24" s="24">
        <v>0.3</v>
      </c>
      <c r="D24" s="5">
        <v>0.3</v>
      </c>
      <c r="E24" s="5">
        <v>0.3</v>
      </c>
      <c r="F24" s="30">
        <v>0.3</v>
      </c>
      <c r="H24" s="6"/>
      <c r="I24" s="33"/>
      <c r="J24" s="5"/>
    </row>
    <row r="25" spans="1:10" ht="12.75">
      <c r="A25" s="519" t="s">
        <v>200</v>
      </c>
      <c r="B25" s="24">
        <v>1.6</v>
      </c>
      <c r="C25" s="5">
        <v>1.6</v>
      </c>
      <c r="D25" s="5">
        <v>1.6</v>
      </c>
      <c r="E25" s="5">
        <v>1.5</v>
      </c>
      <c r="F25" s="30">
        <v>1.4</v>
      </c>
      <c r="H25" s="6"/>
      <c r="I25" s="33"/>
      <c r="J25" s="24"/>
    </row>
    <row r="26" spans="1:10" ht="12.75">
      <c r="A26" s="519" t="s">
        <v>201</v>
      </c>
      <c r="B26" s="5">
        <v>0.3</v>
      </c>
      <c r="C26" s="4">
        <v>0.3</v>
      </c>
      <c r="D26" s="5">
        <v>0.3</v>
      </c>
      <c r="E26" s="5">
        <v>0.3</v>
      </c>
      <c r="F26" s="30">
        <v>0.3</v>
      </c>
      <c r="H26" s="6"/>
      <c r="I26" s="33"/>
      <c r="J26" s="5"/>
    </row>
    <row r="27" spans="1:10" ht="12.75">
      <c r="A27" s="519" t="s">
        <v>202</v>
      </c>
      <c r="B27" s="24"/>
      <c r="C27" s="5"/>
      <c r="D27" s="24"/>
      <c r="E27" s="5"/>
      <c r="F27" s="30"/>
      <c r="H27" s="6"/>
      <c r="I27" s="33"/>
      <c r="J27" s="24"/>
    </row>
    <row r="28" spans="1:10" ht="12.75">
      <c r="A28" s="519" t="s">
        <v>236</v>
      </c>
      <c r="B28" s="24">
        <v>4.5</v>
      </c>
      <c r="C28" s="5">
        <v>4.1</v>
      </c>
      <c r="D28" s="24">
        <v>4</v>
      </c>
      <c r="E28" s="24">
        <v>4</v>
      </c>
      <c r="F28" s="30">
        <v>4.3</v>
      </c>
      <c r="H28" s="6"/>
      <c r="I28" s="33"/>
      <c r="J28" s="24"/>
    </row>
    <row r="29" spans="1:10" ht="12.75">
      <c r="A29" s="519" t="s">
        <v>204</v>
      </c>
      <c r="B29" s="24">
        <v>4.5</v>
      </c>
      <c r="C29" s="5">
        <v>5.6</v>
      </c>
      <c r="D29" s="24">
        <v>6.3</v>
      </c>
      <c r="E29" s="5">
        <v>5.5</v>
      </c>
      <c r="F29" s="32">
        <v>4.8</v>
      </c>
      <c r="H29" s="6"/>
      <c r="I29" s="33"/>
      <c r="J29" s="24"/>
    </row>
    <row r="30" spans="1:10" ht="12.75">
      <c r="A30" s="519" t="s">
        <v>527</v>
      </c>
      <c r="H30" s="6"/>
      <c r="I30" s="33"/>
      <c r="J30" s="24"/>
    </row>
    <row r="31" spans="1:10" ht="12.75">
      <c r="A31" s="519" t="s">
        <v>528</v>
      </c>
      <c r="B31" s="24">
        <v>2.1</v>
      </c>
      <c r="C31" s="5">
        <v>2.4</v>
      </c>
      <c r="D31" s="24">
        <v>2.9</v>
      </c>
      <c r="E31" s="5">
        <v>2.5</v>
      </c>
      <c r="F31" s="30">
        <v>2.2</v>
      </c>
      <c r="H31" s="6"/>
      <c r="I31" s="33"/>
      <c r="J31" s="24"/>
    </row>
    <row r="32" spans="1:10" ht="12.75">
      <c r="A32" s="519" t="s">
        <v>206</v>
      </c>
      <c r="B32" s="24">
        <v>0.5</v>
      </c>
      <c r="C32" s="5">
        <v>0.5</v>
      </c>
      <c r="D32" s="24">
        <v>0.6</v>
      </c>
      <c r="E32" s="5">
        <v>0.6</v>
      </c>
      <c r="F32" s="30">
        <v>0.4</v>
      </c>
      <c r="H32" s="6"/>
      <c r="I32" s="33"/>
      <c r="J32" s="24"/>
    </row>
    <row r="33" spans="1:10" ht="12.75">
      <c r="A33" s="519" t="s">
        <v>207</v>
      </c>
      <c r="B33" s="5">
        <v>0.8</v>
      </c>
      <c r="C33" s="4">
        <v>0.7</v>
      </c>
      <c r="D33" s="5">
        <v>0.6</v>
      </c>
      <c r="E33" s="5">
        <v>0.6</v>
      </c>
      <c r="F33" s="30">
        <v>0.5</v>
      </c>
      <c r="H33" s="6"/>
      <c r="I33" s="33"/>
      <c r="J33" s="5"/>
    </row>
    <row r="34" spans="1:10" ht="13.5" thickBot="1">
      <c r="A34" s="151"/>
      <c r="B34" s="29"/>
      <c r="C34" s="29"/>
      <c r="D34" s="29"/>
      <c r="E34" s="108"/>
      <c r="F34" s="11"/>
      <c r="H34" s="6"/>
      <c r="I34" s="33"/>
      <c r="J34" s="24"/>
    </row>
    <row r="35" spans="8:10" ht="12.75">
      <c r="H35" s="6"/>
      <c r="I35" s="33"/>
      <c r="J35" s="31"/>
    </row>
    <row r="36" spans="8:10" ht="12.75">
      <c r="H36" s="31"/>
      <c r="I36" s="31"/>
      <c r="J36" s="31"/>
    </row>
  </sheetData>
  <sheetProtection/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view="pageLayout" zoomScaleNormal="130" zoomScaleSheetLayoutView="100" workbookViewId="0" topLeftCell="A35">
      <selection activeCell="C50" sqref="C50"/>
    </sheetView>
  </sheetViews>
  <sheetFormatPr defaultColWidth="9.00390625" defaultRowHeight="12.75"/>
  <cols>
    <col min="1" max="1" width="37.00390625" style="4" customWidth="1"/>
    <col min="2" max="5" width="9.25390625" style="4" customWidth="1"/>
    <col min="6" max="16384" width="9.125" style="4" customWidth="1"/>
  </cols>
  <sheetData>
    <row r="1" spans="1:5" ht="18.75" customHeight="1">
      <c r="A1" s="351" t="s">
        <v>832</v>
      </c>
      <c r="B1" s="31"/>
      <c r="C1" s="31"/>
      <c r="D1" s="31"/>
      <c r="E1" s="31"/>
    </row>
    <row r="2" spans="1:5" ht="18.75" customHeight="1">
      <c r="A2" s="351" t="s">
        <v>540</v>
      </c>
      <c r="B2" s="31"/>
      <c r="C2" s="31"/>
      <c r="D2" s="31"/>
      <c r="E2" s="31"/>
    </row>
    <row r="3" spans="1:6" ht="18" customHeight="1" thickBot="1">
      <c r="A3" s="304" t="s">
        <v>320</v>
      </c>
      <c r="B3" s="151"/>
      <c r="C3" s="151"/>
      <c r="D3" s="151"/>
      <c r="E3" s="151"/>
      <c r="F3" s="29"/>
    </row>
    <row r="4" spans="1:6" ht="18" customHeight="1" thickBot="1">
      <c r="A4" s="100"/>
      <c r="B4" s="61">
        <v>2010</v>
      </c>
      <c r="C4" s="61">
        <v>2011</v>
      </c>
      <c r="D4" s="61">
        <v>2012</v>
      </c>
      <c r="E4" s="61">
        <v>2013</v>
      </c>
      <c r="F4" s="61">
        <v>2014</v>
      </c>
    </row>
    <row r="5" ht="12.75">
      <c r="A5" s="101"/>
    </row>
    <row r="6" spans="1:6" ht="12.75">
      <c r="A6" s="95" t="s">
        <v>56</v>
      </c>
      <c r="B6" s="9">
        <v>220369.3</v>
      </c>
      <c r="C6" s="9">
        <v>285989.1</v>
      </c>
      <c r="D6" s="9">
        <v>310471.3</v>
      </c>
      <c r="E6" s="60">
        <v>355294.8</v>
      </c>
      <c r="F6" s="60">
        <v>400694</v>
      </c>
    </row>
    <row r="7" spans="1:6" ht="12.75">
      <c r="A7" s="96"/>
      <c r="B7" s="6"/>
      <c r="C7" s="5"/>
      <c r="D7" s="5"/>
      <c r="E7" s="33"/>
      <c r="F7" s="5"/>
    </row>
    <row r="8" spans="1:6" ht="12.75">
      <c r="A8" s="96" t="s">
        <v>834</v>
      </c>
      <c r="B8" s="6">
        <v>226369.1</v>
      </c>
      <c r="C8" s="6">
        <v>290650.5</v>
      </c>
      <c r="D8" s="6">
        <v>359856.3</v>
      </c>
      <c r="E8" s="33">
        <v>410819</v>
      </c>
      <c r="F8" s="33">
        <v>454676.1</v>
      </c>
    </row>
    <row r="9" spans="1:6" ht="12.75">
      <c r="A9" s="96" t="s">
        <v>835</v>
      </c>
      <c r="B9" s="6">
        <v>205010.3</v>
      </c>
      <c r="C9" s="6">
        <v>267777.2</v>
      </c>
      <c r="D9" s="6">
        <v>332077.6</v>
      </c>
      <c r="E9" s="33">
        <v>380271.7</v>
      </c>
      <c r="F9" s="33">
        <v>420335.3</v>
      </c>
    </row>
    <row r="10" spans="1:6" ht="12.75">
      <c r="A10" s="96" t="s">
        <v>705</v>
      </c>
      <c r="B10" s="6">
        <v>183324.7</v>
      </c>
      <c r="C10" s="6">
        <v>234784.5</v>
      </c>
      <c r="D10" s="6">
        <v>293688.9</v>
      </c>
      <c r="E10" s="33">
        <v>341192.8</v>
      </c>
      <c r="F10" s="33">
        <v>380758.1</v>
      </c>
    </row>
    <row r="11" spans="1:6" ht="12.75">
      <c r="A11" s="96" t="s">
        <v>69</v>
      </c>
      <c r="B11" s="6">
        <v>3097.9</v>
      </c>
      <c r="C11" s="6">
        <v>3737.5</v>
      </c>
      <c r="D11" s="6">
        <v>3744.5</v>
      </c>
      <c r="E11" s="33">
        <v>4085</v>
      </c>
      <c r="F11" s="33">
        <v>3903.4</v>
      </c>
    </row>
    <row r="12" spans="1:6" ht="12.75">
      <c r="A12" s="96" t="s">
        <v>70</v>
      </c>
      <c r="B12" s="6">
        <v>18587.7</v>
      </c>
      <c r="C12" s="6">
        <v>29255.2</v>
      </c>
      <c r="D12" s="6">
        <v>34644.2</v>
      </c>
      <c r="E12" s="33">
        <v>34993.9</v>
      </c>
      <c r="F12" s="33">
        <v>35673.8</v>
      </c>
    </row>
    <row r="13" spans="1:6" ht="12.75">
      <c r="A13" s="96" t="s">
        <v>836</v>
      </c>
      <c r="B13" s="6">
        <v>21358.8</v>
      </c>
      <c r="C13" s="6">
        <v>22873.3</v>
      </c>
      <c r="D13" s="6">
        <v>27778.7</v>
      </c>
      <c r="E13" s="33">
        <v>30547.3</v>
      </c>
      <c r="F13" s="33">
        <v>34340.8</v>
      </c>
    </row>
    <row r="14" spans="1:6" ht="12.75">
      <c r="A14" s="96" t="s">
        <v>607</v>
      </c>
      <c r="B14" s="6">
        <v>60384.7</v>
      </c>
      <c r="C14" s="6">
        <v>72849.9</v>
      </c>
      <c r="D14" s="6">
        <v>108544.1</v>
      </c>
      <c r="E14" s="33">
        <v>120440.8</v>
      </c>
      <c r="F14" s="33">
        <v>147282</v>
      </c>
    </row>
    <row r="15" spans="1:6" ht="12.75">
      <c r="A15" s="96" t="s">
        <v>782</v>
      </c>
      <c r="B15" s="6">
        <v>61184.9</v>
      </c>
      <c r="C15" s="6">
        <v>67754.4</v>
      </c>
      <c r="D15" s="6">
        <v>97461.3</v>
      </c>
      <c r="E15" s="33">
        <v>105023.4</v>
      </c>
      <c r="F15" s="33">
        <v>130189.6</v>
      </c>
    </row>
    <row r="16" spans="1:6" ht="12.75">
      <c r="A16" s="96" t="s">
        <v>512</v>
      </c>
      <c r="B16" s="6"/>
      <c r="C16" s="6"/>
      <c r="D16" s="5"/>
      <c r="E16" s="33"/>
      <c r="F16" s="5"/>
    </row>
    <row r="17" spans="1:8" ht="12.75">
      <c r="A17" s="96" t="s">
        <v>73</v>
      </c>
      <c r="B17" s="6">
        <v>-1565.3</v>
      </c>
      <c r="C17" s="6">
        <v>4214.7</v>
      </c>
      <c r="D17" s="6">
        <v>10034.4</v>
      </c>
      <c r="E17" s="33">
        <v>14150</v>
      </c>
      <c r="F17" s="33">
        <v>15683.6</v>
      </c>
      <c r="G17" s="261"/>
      <c r="H17" s="261"/>
    </row>
    <row r="18" spans="1:6" ht="12.75">
      <c r="A18" s="96" t="s">
        <v>509</v>
      </c>
      <c r="B18" s="6">
        <v>765.1</v>
      </c>
      <c r="C18" s="6">
        <v>880.8</v>
      </c>
      <c r="D18" s="6">
        <v>1048.4</v>
      </c>
      <c r="E18" s="33">
        <v>1267.4</v>
      </c>
      <c r="F18" s="33">
        <v>1408.8</v>
      </c>
    </row>
    <row r="19" spans="1:6" ht="24">
      <c r="A19" s="96" t="s">
        <v>290</v>
      </c>
      <c r="B19" s="6">
        <v>-66384.5</v>
      </c>
      <c r="C19" s="6">
        <v>-77511.3</v>
      </c>
      <c r="D19" s="6">
        <v>-157929.1</v>
      </c>
      <c r="E19" s="33">
        <v>-175965</v>
      </c>
      <c r="F19" s="33">
        <v>-201264.1</v>
      </c>
    </row>
    <row r="20" spans="1:6" ht="12.75">
      <c r="A20" s="96" t="s">
        <v>36</v>
      </c>
      <c r="B20" s="6">
        <v>113609.9</v>
      </c>
      <c r="C20" s="6">
        <v>155974.1</v>
      </c>
      <c r="D20" s="6">
        <v>137862.3</v>
      </c>
      <c r="E20" s="33">
        <v>150112.6</v>
      </c>
      <c r="F20" s="33">
        <v>150054.5</v>
      </c>
    </row>
    <row r="21" spans="1:6" ht="12.75">
      <c r="A21" s="96" t="s">
        <v>37</v>
      </c>
      <c r="B21" s="6">
        <v>-179994.4</v>
      </c>
      <c r="C21" s="6">
        <v>-233485.4</v>
      </c>
      <c r="D21" s="6">
        <v>-295791.4</v>
      </c>
      <c r="E21" s="33">
        <v>-326077.6</v>
      </c>
      <c r="F21" s="33">
        <v>-351318.6</v>
      </c>
    </row>
    <row r="22" ht="12.75" hidden="1">
      <c r="A22" s="96" t="s">
        <v>38</v>
      </c>
    </row>
    <row r="23" spans="1:6" ht="13.5" thickBot="1">
      <c r="A23" s="193"/>
      <c r="B23" s="29"/>
      <c r="C23" s="29"/>
      <c r="D23" s="29"/>
      <c r="E23" s="29"/>
      <c r="F23" s="29"/>
    </row>
    <row r="24" ht="12.75">
      <c r="A24" s="110"/>
    </row>
    <row r="25" ht="12.75">
      <c r="A25" s="110"/>
    </row>
    <row r="26" ht="18.75" customHeight="1">
      <c r="A26" s="92" t="s">
        <v>833</v>
      </c>
    </row>
    <row r="27" ht="18.75" customHeight="1">
      <c r="A27" s="92" t="s">
        <v>541</v>
      </c>
    </row>
    <row r="28" spans="1:6" ht="18" customHeight="1" thickBot="1">
      <c r="A28" s="93" t="s">
        <v>474</v>
      </c>
      <c r="B28" s="29"/>
      <c r="C28" s="29"/>
      <c r="D28" s="29"/>
      <c r="E28" s="29"/>
      <c r="F28" s="29"/>
    </row>
    <row r="29" spans="1:6" ht="18" customHeight="1" thickBot="1">
      <c r="A29" s="100" t="s">
        <v>5</v>
      </c>
      <c r="B29" s="61">
        <v>2010</v>
      </c>
      <c r="C29" s="61">
        <v>2011</v>
      </c>
      <c r="D29" s="61">
        <v>2012</v>
      </c>
      <c r="E29" s="61">
        <v>2013</v>
      </c>
      <c r="F29" s="61">
        <v>2014</v>
      </c>
    </row>
    <row r="30" ht="12.75">
      <c r="A30" s="101"/>
    </row>
    <row r="31" spans="1:6" ht="12.75">
      <c r="A31" s="95" t="s">
        <v>56</v>
      </c>
      <c r="B31" s="9">
        <v>200274</v>
      </c>
      <c r="C31" s="9">
        <v>233495.1</v>
      </c>
      <c r="D31" s="9">
        <v>285737</v>
      </c>
      <c r="E31" s="60">
        <v>344360.7</v>
      </c>
      <c r="F31" s="60">
        <v>369592</v>
      </c>
    </row>
    <row r="32" spans="1:6" ht="12.75">
      <c r="A32" s="96"/>
      <c r="B32" s="5"/>
      <c r="C32" s="6"/>
      <c r="D32" s="6"/>
      <c r="E32" s="33"/>
      <c r="F32" s="5"/>
    </row>
    <row r="33" spans="1:6" ht="12.75">
      <c r="A33" s="96" t="s">
        <v>834</v>
      </c>
      <c r="B33" s="6">
        <v>198504.4</v>
      </c>
      <c r="C33" s="6">
        <v>244678.9</v>
      </c>
      <c r="D33" s="6">
        <v>318339.5</v>
      </c>
      <c r="E33" s="33">
        <v>383334.7</v>
      </c>
      <c r="F33" s="33">
        <v>420744.9</v>
      </c>
    </row>
    <row r="34" spans="1:6" ht="12.75">
      <c r="A34" s="96" t="s">
        <v>837</v>
      </c>
      <c r="B34" s="6">
        <f>B35+B36+B37</f>
        <v>179294.3</v>
      </c>
      <c r="C34" s="6">
        <v>222665.3</v>
      </c>
      <c r="D34" s="6">
        <v>295037</v>
      </c>
      <c r="E34" s="33">
        <v>356093.6</v>
      </c>
      <c r="F34" s="33">
        <v>390755.1</v>
      </c>
    </row>
    <row r="35" spans="1:6" ht="12.75">
      <c r="A35" s="96" t="s">
        <v>68</v>
      </c>
      <c r="B35" s="6">
        <v>159362.6</v>
      </c>
      <c r="C35" s="6">
        <v>200797.1</v>
      </c>
      <c r="D35" s="6">
        <v>261425.9</v>
      </c>
      <c r="E35" s="33">
        <v>317626.6</v>
      </c>
      <c r="F35" s="33">
        <v>351005.9</v>
      </c>
    </row>
    <row r="36" spans="1:6" ht="12.75">
      <c r="A36" s="96" t="s">
        <v>69</v>
      </c>
      <c r="B36" s="6">
        <v>2454.3</v>
      </c>
      <c r="C36" s="6">
        <v>3042.3</v>
      </c>
      <c r="D36" s="6">
        <v>3707.8</v>
      </c>
      <c r="E36" s="33">
        <v>3540</v>
      </c>
      <c r="F36" s="33">
        <v>4555.3</v>
      </c>
    </row>
    <row r="37" spans="1:6" ht="12.75">
      <c r="A37" s="96" t="s">
        <v>70</v>
      </c>
      <c r="B37" s="6">
        <v>17477.4</v>
      </c>
      <c r="C37" s="6">
        <v>18825.9</v>
      </c>
      <c r="D37" s="6">
        <v>29903.3</v>
      </c>
      <c r="E37" s="33">
        <v>34927</v>
      </c>
      <c r="F37" s="33">
        <v>35193.9</v>
      </c>
    </row>
    <row r="38" spans="1:6" ht="12.75">
      <c r="A38" s="96" t="s">
        <v>836</v>
      </c>
      <c r="B38" s="6">
        <v>19210.1</v>
      </c>
      <c r="C38" s="6">
        <v>22013.6</v>
      </c>
      <c r="D38" s="6">
        <v>23302.5</v>
      </c>
      <c r="E38" s="33">
        <v>27241.1</v>
      </c>
      <c r="F38" s="33">
        <v>29989.8</v>
      </c>
    </row>
    <row r="39" spans="1:6" ht="12.75">
      <c r="A39" s="96" t="s">
        <v>289</v>
      </c>
      <c r="B39" s="6">
        <v>52042.5</v>
      </c>
      <c r="C39" s="6">
        <v>64208</v>
      </c>
      <c r="D39" s="6">
        <v>103754.9</v>
      </c>
      <c r="E39" s="33">
        <v>114055.5</v>
      </c>
      <c r="F39" s="33">
        <v>139341.8</v>
      </c>
    </row>
    <row r="40" spans="1:6" ht="12.75">
      <c r="A40" s="96" t="s">
        <v>782</v>
      </c>
      <c r="B40" s="6">
        <v>52745.8</v>
      </c>
      <c r="C40" s="6">
        <v>58479.6</v>
      </c>
      <c r="D40" s="6">
        <v>92667.8</v>
      </c>
      <c r="E40" s="6">
        <v>98489.3</v>
      </c>
      <c r="F40" s="33">
        <v>123397.7</v>
      </c>
    </row>
    <row r="41" spans="1:6" ht="12.75">
      <c r="A41" s="96" t="s">
        <v>72</v>
      </c>
      <c r="B41" s="6"/>
      <c r="C41" s="6"/>
      <c r="D41" s="5"/>
      <c r="E41" s="33"/>
      <c r="F41" s="33"/>
    </row>
    <row r="42" spans="1:6" ht="12.75">
      <c r="A42" s="96" t="s">
        <v>73</v>
      </c>
      <c r="B42" s="6">
        <v>-1356.7</v>
      </c>
      <c r="C42" s="6">
        <v>4994.4</v>
      </c>
      <c r="D42" s="6">
        <v>10098</v>
      </c>
      <c r="E42" s="33">
        <v>14298.8</v>
      </c>
      <c r="F42" s="33">
        <v>14535.3</v>
      </c>
    </row>
    <row r="43" spans="1:6" ht="12.75">
      <c r="A43" s="96" t="s">
        <v>509</v>
      </c>
      <c r="B43" s="6">
        <v>653.4</v>
      </c>
      <c r="C43" s="6">
        <v>734</v>
      </c>
      <c r="D43" s="6">
        <v>989.1</v>
      </c>
      <c r="E43" s="33">
        <v>1267.4</v>
      </c>
      <c r="F43" s="33">
        <v>1408.8</v>
      </c>
    </row>
    <row r="44" spans="1:6" ht="24">
      <c r="A44" s="96" t="s">
        <v>290</v>
      </c>
      <c r="B44" s="6">
        <v>-50272.9</v>
      </c>
      <c r="C44" s="6">
        <v>-75391.8</v>
      </c>
      <c r="D44" s="6">
        <v>-136357.4</v>
      </c>
      <c r="E44" s="33">
        <v>-153029.5</v>
      </c>
      <c r="F44" s="33">
        <v>-190494.7</v>
      </c>
    </row>
    <row r="45" spans="1:6" ht="12.75">
      <c r="A45" s="96" t="s">
        <v>36</v>
      </c>
      <c r="B45" s="6">
        <v>97187.3</v>
      </c>
      <c r="C45" s="6">
        <v>131470.2</v>
      </c>
      <c r="D45" s="6">
        <v>125994.2</v>
      </c>
      <c r="E45" s="33">
        <v>154872.2</v>
      </c>
      <c r="F45" s="33">
        <v>140773.7</v>
      </c>
    </row>
    <row r="46" spans="1:6" ht="12.75">
      <c r="A46" s="96" t="s">
        <v>37</v>
      </c>
      <c r="B46" s="6">
        <v>-147460.2</v>
      </c>
      <c r="C46" s="6">
        <v>-206862</v>
      </c>
      <c r="D46" s="6">
        <v>-262351.6</v>
      </c>
      <c r="E46" s="33">
        <v>-307901.7</v>
      </c>
      <c r="F46" s="33">
        <v>-331268.4</v>
      </c>
    </row>
    <row r="47" spans="1:6" ht="12.75" hidden="1">
      <c r="A47" s="296" t="s">
        <v>47</v>
      </c>
      <c r="B47" s="6">
        <v>0</v>
      </c>
      <c r="C47" s="5"/>
      <c r="D47" s="5"/>
      <c r="E47" s="5"/>
      <c r="F47" s="5"/>
    </row>
    <row r="48" spans="1:6" ht="13.5" thickBot="1">
      <c r="A48" s="307"/>
      <c r="B48" s="11"/>
      <c r="C48" s="11"/>
      <c r="D48" s="11"/>
      <c r="E48" s="11"/>
      <c r="F48" s="11"/>
    </row>
    <row r="49" ht="12.75">
      <c r="A49" s="99"/>
    </row>
  </sheetData>
  <sheetProtection/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48"/>
  <sheetViews>
    <sheetView view="pageLayout" zoomScaleNormal="120" zoomScaleSheetLayoutView="120" workbookViewId="0" topLeftCell="A34">
      <selection activeCell="B45" sqref="B45"/>
    </sheetView>
  </sheetViews>
  <sheetFormatPr defaultColWidth="9.00390625" defaultRowHeight="12.75"/>
  <cols>
    <col min="1" max="1" width="37.00390625" style="4" customWidth="1"/>
    <col min="2" max="5" width="11.75390625" style="4" customWidth="1"/>
    <col min="6" max="16384" width="9.00390625" style="4" customWidth="1"/>
  </cols>
  <sheetData>
    <row r="1" ht="16.5" customHeight="1">
      <c r="A1" s="515" t="s">
        <v>291</v>
      </c>
    </row>
    <row r="2" ht="16.5" customHeight="1">
      <c r="A2" s="515" t="s">
        <v>584</v>
      </c>
    </row>
    <row r="3" spans="1:12" ht="16.5" customHeight="1" thickBot="1">
      <c r="A3" s="628" t="s">
        <v>569</v>
      </c>
      <c r="B3" s="628"/>
      <c r="C3" s="90"/>
      <c r="D3" s="90"/>
      <c r="E3" s="90"/>
      <c r="F3" s="194"/>
      <c r="G3" s="194"/>
      <c r="H3" s="194"/>
      <c r="I3" s="194"/>
      <c r="J3" s="194"/>
      <c r="K3" s="194"/>
      <c r="L3" s="194"/>
    </row>
    <row r="4" spans="1:12" ht="18" customHeight="1" thickBot="1">
      <c r="A4" s="156"/>
      <c r="B4" s="59">
        <v>2011</v>
      </c>
      <c r="C4" s="59">
        <v>2012</v>
      </c>
      <c r="D4" s="59">
        <v>2013</v>
      </c>
      <c r="E4" s="59">
        <v>2014</v>
      </c>
      <c r="F4" s="112"/>
      <c r="G4" s="112"/>
      <c r="H4" s="112"/>
      <c r="I4" s="112"/>
      <c r="J4" s="112"/>
      <c r="K4" s="112"/>
      <c r="L4" s="112"/>
    </row>
    <row r="5" ht="12.75">
      <c r="A5" s="195"/>
    </row>
    <row r="6" spans="1:7" ht="12.75">
      <c r="A6" s="27" t="s">
        <v>292</v>
      </c>
      <c r="B6" s="51">
        <v>106</v>
      </c>
      <c r="C6" s="51">
        <v>99.9</v>
      </c>
      <c r="D6" s="51">
        <v>110.9</v>
      </c>
      <c r="E6" s="51">
        <v>104</v>
      </c>
      <c r="F6" s="262"/>
      <c r="G6" s="262"/>
    </row>
    <row r="7" spans="1:5" ht="12.75">
      <c r="A7" s="96"/>
      <c r="D7" s="5"/>
      <c r="E7" s="26"/>
    </row>
    <row r="8" spans="1:5" ht="12.75">
      <c r="A8" s="96" t="s">
        <v>834</v>
      </c>
      <c r="B8" s="5">
        <v>108.1</v>
      </c>
      <c r="C8" s="5">
        <v>109.5</v>
      </c>
      <c r="D8" s="5">
        <v>106.5</v>
      </c>
      <c r="E8" s="26">
        <v>102.4</v>
      </c>
    </row>
    <row r="9" spans="1:5" ht="12.75">
      <c r="A9" s="96" t="s">
        <v>837</v>
      </c>
      <c r="B9" s="5">
        <v>108.6</v>
      </c>
      <c r="C9" s="5">
        <v>110.2</v>
      </c>
      <c r="D9" s="5">
        <v>107.2</v>
      </c>
      <c r="E9" s="26">
        <v>102.8</v>
      </c>
    </row>
    <row r="10" spans="1:5" ht="12.75">
      <c r="A10" s="96" t="s">
        <v>68</v>
      </c>
      <c r="B10" s="5">
        <v>109.5</v>
      </c>
      <c r="C10" s="5">
        <v>111.3</v>
      </c>
      <c r="D10" s="5">
        <v>108.2</v>
      </c>
      <c r="E10" s="26">
        <v>102.9</v>
      </c>
    </row>
    <row r="11" spans="1:5" ht="12.75">
      <c r="A11" s="96" t="s">
        <v>282</v>
      </c>
      <c r="B11" s="5">
        <v>98.2</v>
      </c>
      <c r="C11" s="5">
        <v>99.2</v>
      </c>
      <c r="D11" s="5">
        <v>94.5</v>
      </c>
      <c r="E11" s="26">
        <v>111.5</v>
      </c>
    </row>
    <row r="12" spans="1:5" ht="12.75">
      <c r="A12" s="96" t="s">
        <v>70</v>
      </c>
      <c r="B12" s="5">
        <v>101.3</v>
      </c>
      <c r="C12" s="5">
        <v>102.2</v>
      </c>
      <c r="D12" s="5">
        <v>100.8</v>
      </c>
      <c r="E12" s="26">
        <v>100.6</v>
      </c>
    </row>
    <row r="13" spans="1:5" ht="12.75">
      <c r="A13" s="96" t="s">
        <v>838</v>
      </c>
      <c r="B13" s="5">
        <v>103.1</v>
      </c>
      <c r="C13" s="5">
        <v>101.9</v>
      </c>
      <c r="D13" s="5">
        <v>98.1</v>
      </c>
      <c r="E13" s="26">
        <v>98.2</v>
      </c>
    </row>
    <row r="14" spans="1:5" ht="12.75">
      <c r="A14" s="96" t="s">
        <v>608</v>
      </c>
      <c r="B14" s="5">
        <v>106.3</v>
      </c>
      <c r="C14" s="5">
        <v>142.4</v>
      </c>
      <c r="D14" s="5">
        <v>105.1</v>
      </c>
      <c r="E14" s="26">
        <v>115.7</v>
      </c>
    </row>
    <row r="15" spans="1:5" ht="12.75">
      <c r="A15" s="96" t="s">
        <v>782</v>
      </c>
      <c r="B15" s="5">
        <v>95.6</v>
      </c>
      <c r="C15" s="5">
        <v>136.8</v>
      </c>
      <c r="D15" s="5">
        <v>101.1</v>
      </c>
      <c r="E15" s="26">
        <v>117.5</v>
      </c>
    </row>
    <row r="16" spans="1:5" ht="12.75">
      <c r="A16" s="96" t="s">
        <v>512</v>
      </c>
      <c r="B16" s="5"/>
      <c r="C16" s="5"/>
      <c r="D16" s="5"/>
      <c r="E16" s="26"/>
    </row>
    <row r="17" spans="1:5" ht="12.75">
      <c r="A17" s="96" t="s">
        <v>73</v>
      </c>
      <c r="B17" s="5">
        <v>-319.1</v>
      </c>
      <c r="C17" s="5">
        <v>239.6</v>
      </c>
      <c r="D17" s="5">
        <v>142.5</v>
      </c>
      <c r="E17" s="26">
        <v>102.7</v>
      </c>
    </row>
    <row r="18" spans="1:5" ht="12.75">
      <c r="A18" s="96" t="s">
        <v>509</v>
      </c>
      <c r="B18" s="5">
        <v>95.9</v>
      </c>
      <c r="C18" s="5">
        <v>112.3</v>
      </c>
      <c r="D18" s="5">
        <v>120.9</v>
      </c>
      <c r="E18" s="26">
        <v>111.2</v>
      </c>
    </row>
    <row r="19" spans="1:3" ht="12.75">
      <c r="A19" s="96" t="s">
        <v>818</v>
      </c>
      <c r="B19" s="5"/>
      <c r="C19" s="5"/>
    </row>
    <row r="20" spans="1:3" ht="12.75">
      <c r="A20" s="96" t="s">
        <v>514</v>
      </c>
      <c r="B20" s="5"/>
      <c r="C20" s="5"/>
    </row>
    <row r="21" spans="1:5" ht="12.75">
      <c r="A21" s="96" t="s">
        <v>36</v>
      </c>
      <c r="B21" s="5">
        <v>115.7</v>
      </c>
      <c r="C21" s="5">
        <v>80.8</v>
      </c>
      <c r="D21" s="5">
        <v>112.3</v>
      </c>
      <c r="E21" s="26">
        <v>93.8</v>
      </c>
    </row>
    <row r="22" spans="1:5" ht="12.75">
      <c r="A22" s="96" t="s">
        <v>37</v>
      </c>
      <c r="B22" s="5">
        <v>114.9</v>
      </c>
      <c r="C22" s="5">
        <v>112.4</v>
      </c>
      <c r="D22" s="5">
        <v>104.1</v>
      </c>
      <c r="E22" s="26">
        <v>101.6</v>
      </c>
    </row>
    <row r="23" spans="1:5" ht="13.5" thickBot="1">
      <c r="A23" s="156"/>
      <c r="B23" s="29"/>
      <c r="C23" s="29"/>
      <c r="D23" s="29"/>
      <c r="E23" s="29"/>
    </row>
    <row r="24" ht="12.75">
      <c r="A24" s="195"/>
    </row>
    <row r="25" ht="12.75">
      <c r="A25" s="102"/>
    </row>
    <row r="26" ht="18.75" customHeight="1">
      <c r="A26" s="79" t="s">
        <v>293</v>
      </c>
    </row>
    <row r="27" spans="1:5" ht="16.5" customHeight="1" thickBot="1">
      <c r="A27" s="93" t="s">
        <v>760</v>
      </c>
      <c r="D27" s="29"/>
      <c r="E27" s="29"/>
    </row>
    <row r="28" spans="1:5" ht="18" customHeight="1" thickBot="1">
      <c r="A28" s="156"/>
      <c r="B28" s="196">
        <v>2011</v>
      </c>
      <c r="C28" s="196">
        <v>2012</v>
      </c>
      <c r="D28" s="196">
        <v>2013</v>
      </c>
      <c r="E28" s="59">
        <v>2014</v>
      </c>
    </row>
    <row r="29" spans="1:4" ht="12.75">
      <c r="A29" s="195"/>
      <c r="D29" s="263"/>
    </row>
    <row r="30" spans="1:5" ht="12.75">
      <c r="A30" s="27" t="s">
        <v>292</v>
      </c>
      <c r="B30" s="51">
        <v>106</v>
      </c>
      <c r="C30" s="51">
        <v>105.9</v>
      </c>
      <c r="D30" s="51">
        <v>117.4</v>
      </c>
      <c r="E30" s="51">
        <v>122.1</v>
      </c>
    </row>
    <row r="31" spans="1:5" ht="12.75">
      <c r="A31" s="96"/>
      <c r="D31" s="5"/>
      <c r="E31" s="5"/>
    </row>
    <row r="32" spans="1:5" ht="12.75">
      <c r="A32" s="96" t="s">
        <v>834</v>
      </c>
      <c r="B32" s="24">
        <v>108.1</v>
      </c>
      <c r="C32" s="24">
        <v>118.4</v>
      </c>
      <c r="D32" s="24">
        <v>126.1</v>
      </c>
      <c r="E32" s="24">
        <v>129.1</v>
      </c>
    </row>
    <row r="33" spans="1:5" ht="12.75">
      <c r="A33" s="96" t="s">
        <v>837</v>
      </c>
      <c r="B33" s="24">
        <v>108.6</v>
      </c>
      <c r="C33" s="24">
        <v>119.7</v>
      </c>
      <c r="D33" s="24">
        <v>128.3</v>
      </c>
      <c r="E33" s="24">
        <v>131.9</v>
      </c>
    </row>
    <row r="34" spans="1:5" ht="12.75">
      <c r="A34" s="96" t="s">
        <v>68</v>
      </c>
      <c r="B34" s="24">
        <v>109.5</v>
      </c>
      <c r="C34" s="24">
        <v>121.9</v>
      </c>
      <c r="D34" s="24">
        <v>131.9</v>
      </c>
      <c r="E34" s="24">
        <v>135.7</v>
      </c>
    </row>
    <row r="35" spans="1:5" ht="12.75">
      <c r="A35" s="96" t="s">
        <v>69</v>
      </c>
      <c r="B35" s="24">
        <v>98.2</v>
      </c>
      <c r="C35" s="24">
        <v>97.4</v>
      </c>
      <c r="D35" s="24">
        <v>92</v>
      </c>
      <c r="E35" s="24">
        <v>102.6</v>
      </c>
    </row>
    <row r="36" spans="1:5" ht="12.75">
      <c r="A36" s="96" t="s">
        <v>70</v>
      </c>
      <c r="B36" s="24">
        <v>101.3</v>
      </c>
      <c r="C36" s="24">
        <v>103.5</v>
      </c>
      <c r="D36" s="24">
        <v>104.3</v>
      </c>
      <c r="E36" s="24">
        <v>104.9</v>
      </c>
    </row>
    <row r="37" spans="1:5" ht="12.75">
      <c r="A37" s="96" t="s">
        <v>836</v>
      </c>
      <c r="B37" s="24">
        <v>103.1</v>
      </c>
      <c r="C37" s="24">
        <v>105.1</v>
      </c>
      <c r="D37" s="24">
        <v>103.1</v>
      </c>
      <c r="E37" s="24">
        <v>101.2</v>
      </c>
    </row>
    <row r="38" spans="1:5" ht="12.75">
      <c r="A38" s="96" t="s">
        <v>608</v>
      </c>
      <c r="B38" s="24">
        <v>106.3</v>
      </c>
      <c r="C38" s="24">
        <v>151.4</v>
      </c>
      <c r="D38" s="24">
        <v>159.1</v>
      </c>
      <c r="E38" s="24">
        <v>184.1</v>
      </c>
    </row>
    <row r="39" spans="1:5" ht="12.75">
      <c r="A39" s="96" t="s">
        <v>782</v>
      </c>
      <c r="B39" s="24">
        <v>95.6</v>
      </c>
      <c r="C39" s="24">
        <v>130.8</v>
      </c>
      <c r="D39" s="24">
        <v>132.2</v>
      </c>
      <c r="E39" s="24">
        <v>155.3</v>
      </c>
    </row>
    <row r="40" spans="1:5" ht="12.75">
      <c r="A40" s="96" t="s">
        <v>72</v>
      </c>
      <c r="C40" s="24"/>
      <c r="D40" s="24"/>
      <c r="E40" s="24"/>
    </row>
    <row r="41" spans="1:5" ht="12.75">
      <c r="A41" s="96" t="s">
        <v>73</v>
      </c>
      <c r="B41" s="24"/>
      <c r="C41" s="24"/>
      <c r="D41" s="24"/>
      <c r="E41" s="5"/>
    </row>
    <row r="42" spans="1:5" ht="12.75">
      <c r="A42" s="96" t="s">
        <v>509</v>
      </c>
      <c r="B42" s="24">
        <v>95.9</v>
      </c>
      <c r="C42" s="24">
        <v>107.7</v>
      </c>
      <c r="D42" s="24">
        <v>130.2</v>
      </c>
      <c r="E42" s="24">
        <v>144.8</v>
      </c>
    </row>
    <row r="43" spans="1:5" ht="12.75" customHeight="1">
      <c r="A43" s="96" t="s">
        <v>819</v>
      </c>
      <c r="C43" s="24"/>
      <c r="D43" s="24"/>
      <c r="E43" s="5"/>
    </row>
    <row r="44" spans="1:5" ht="12.75">
      <c r="A44" s="96" t="s">
        <v>514</v>
      </c>
      <c r="C44" s="24"/>
      <c r="D44" s="24"/>
      <c r="E44" s="5"/>
    </row>
    <row r="45" spans="1:5" ht="12.75">
      <c r="A45" s="96" t="s">
        <v>36</v>
      </c>
      <c r="B45" s="24">
        <v>115.7</v>
      </c>
      <c r="C45" s="24">
        <v>93.5</v>
      </c>
      <c r="D45" s="24">
        <v>105</v>
      </c>
      <c r="E45" s="24">
        <v>98.5</v>
      </c>
    </row>
    <row r="46" spans="1:5" ht="12.75">
      <c r="A46" s="96" t="s">
        <v>37</v>
      </c>
      <c r="B46" s="24">
        <v>114.9</v>
      </c>
      <c r="C46" s="24">
        <v>129.1</v>
      </c>
      <c r="D46" s="24">
        <v>134.4</v>
      </c>
      <c r="E46" s="24">
        <v>136.6</v>
      </c>
    </row>
    <row r="47" spans="1:5" ht="12.75" customHeight="1" thickBot="1">
      <c r="A47" s="156"/>
      <c r="B47" s="29"/>
      <c r="C47" s="29"/>
      <c r="D47" s="29"/>
      <c r="E47" s="29"/>
    </row>
    <row r="48" ht="12.75">
      <c r="A48" s="195"/>
    </row>
  </sheetData>
  <sheetProtection/>
  <mergeCells count="1">
    <mergeCell ref="A3:B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Roman,обычный"&amp;9 109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55"/>
  <sheetViews>
    <sheetView view="pageLayout" zoomScaleNormal="120" zoomScaleSheetLayoutView="120" workbookViewId="0" topLeftCell="A38">
      <selection activeCell="C13" sqref="C13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81" t="s">
        <v>294</v>
      </c>
    </row>
    <row r="2" ht="16.5" customHeight="1">
      <c r="A2" s="81" t="s">
        <v>543</v>
      </c>
    </row>
    <row r="3" spans="1:7" ht="18" customHeight="1" thickBot="1">
      <c r="A3" s="629" t="s">
        <v>823</v>
      </c>
      <c r="B3" s="629"/>
      <c r="C3" s="618"/>
      <c r="D3" s="93"/>
      <c r="E3" s="93"/>
      <c r="F3" s="93"/>
      <c r="G3" s="120"/>
    </row>
    <row r="4" spans="1:6" ht="18" customHeight="1" thickBot="1">
      <c r="A4" s="100"/>
      <c r="B4" s="61">
        <v>2010</v>
      </c>
      <c r="C4" s="61">
        <v>2011</v>
      </c>
      <c r="D4" s="61">
        <v>2012</v>
      </c>
      <c r="E4" s="61">
        <v>2013</v>
      </c>
      <c r="F4" s="61">
        <v>2014</v>
      </c>
    </row>
    <row r="5" ht="12.75">
      <c r="A5" s="96"/>
    </row>
    <row r="6" spans="1:6" ht="12.75">
      <c r="A6" s="27" t="s">
        <v>292</v>
      </c>
      <c r="B6" s="197">
        <v>100</v>
      </c>
      <c r="C6" s="85">
        <f>B8+B14+B19</f>
        <v>100</v>
      </c>
      <c r="D6" s="85">
        <f>C8+C14+C19</f>
        <v>100</v>
      </c>
      <c r="E6" s="85">
        <v>100</v>
      </c>
      <c r="F6" s="85">
        <v>100</v>
      </c>
    </row>
    <row r="7" spans="1:6" ht="12.75">
      <c r="A7" s="96"/>
      <c r="D7" s="5"/>
      <c r="E7" s="5"/>
      <c r="F7" s="5"/>
    </row>
    <row r="8" spans="1:8" ht="12.75">
      <c r="A8" s="96" t="s">
        <v>834</v>
      </c>
      <c r="B8" s="24">
        <v>102.7</v>
      </c>
      <c r="C8" s="24">
        <v>101.6</v>
      </c>
      <c r="D8" s="5">
        <v>115.9</v>
      </c>
      <c r="E8" s="5">
        <v>115.6</v>
      </c>
      <c r="F8" s="5">
        <v>113.5</v>
      </c>
      <c r="G8" s="5"/>
      <c r="H8" s="5"/>
    </row>
    <row r="9" spans="1:6" ht="12.75">
      <c r="A9" s="96" t="s">
        <v>837</v>
      </c>
      <c r="B9" s="24">
        <v>93</v>
      </c>
      <c r="C9" s="24">
        <v>93.6</v>
      </c>
      <c r="D9" s="24">
        <v>107</v>
      </c>
      <c r="E9" s="24">
        <v>107</v>
      </c>
      <c r="F9" s="5">
        <v>104.9</v>
      </c>
    </row>
    <row r="10" spans="1:6" ht="12.75">
      <c r="A10" s="96" t="s">
        <v>68</v>
      </c>
      <c r="B10" s="24">
        <v>83.2</v>
      </c>
      <c r="C10" s="24">
        <v>82.1</v>
      </c>
      <c r="D10" s="5">
        <v>94.6</v>
      </c>
      <c r="E10" s="24">
        <v>96</v>
      </c>
      <c r="F10" s="24">
        <v>95</v>
      </c>
    </row>
    <row r="11" spans="1:6" ht="12.75">
      <c r="A11" s="96" t="s">
        <v>69</v>
      </c>
      <c r="B11" s="24">
        <v>1.4</v>
      </c>
      <c r="C11" s="24">
        <v>1.3</v>
      </c>
      <c r="D11" s="5">
        <v>1.2</v>
      </c>
      <c r="E11" s="5">
        <v>1.2</v>
      </c>
      <c r="F11" s="24">
        <v>1</v>
      </c>
    </row>
    <row r="12" spans="1:6" ht="12.75">
      <c r="A12" s="96" t="s">
        <v>70</v>
      </c>
      <c r="B12" s="24">
        <v>8.4</v>
      </c>
      <c r="C12" s="24">
        <v>10.2</v>
      </c>
      <c r="D12" s="5">
        <v>11.2</v>
      </c>
      <c r="E12" s="5">
        <v>9.8</v>
      </c>
      <c r="F12" s="24">
        <v>8.9</v>
      </c>
    </row>
    <row r="13" spans="1:6" ht="12.75">
      <c r="A13" s="96" t="s">
        <v>836</v>
      </c>
      <c r="B13" s="24">
        <v>9.7</v>
      </c>
      <c r="C13" s="24">
        <v>8</v>
      </c>
      <c r="D13" s="5">
        <v>8.9</v>
      </c>
      <c r="E13" s="5">
        <v>8.6</v>
      </c>
      <c r="F13" s="5">
        <v>8.6</v>
      </c>
    </row>
    <row r="14" spans="1:6" ht="12.75">
      <c r="A14" s="96" t="s">
        <v>607</v>
      </c>
      <c r="B14" s="24">
        <v>27.4</v>
      </c>
      <c r="C14" s="24">
        <v>25.5</v>
      </c>
      <c r="D14" s="24">
        <v>35</v>
      </c>
      <c r="E14" s="24">
        <v>33.9</v>
      </c>
      <c r="F14" s="5">
        <v>36.8</v>
      </c>
    </row>
    <row r="15" spans="1:6" ht="12.75">
      <c r="A15" s="96" t="s">
        <v>782</v>
      </c>
      <c r="B15" s="24">
        <v>27.8</v>
      </c>
      <c r="C15" s="24">
        <v>23.7</v>
      </c>
      <c r="D15" s="5">
        <v>31.4</v>
      </c>
      <c r="E15" s="5">
        <v>29.6</v>
      </c>
      <c r="F15" s="5">
        <v>32.5</v>
      </c>
    </row>
    <row r="16" spans="1:6" ht="12.75">
      <c r="A16" s="96" t="s">
        <v>72</v>
      </c>
      <c r="B16" s="24"/>
      <c r="C16" s="24"/>
      <c r="D16" s="5"/>
      <c r="E16" s="5"/>
      <c r="F16" s="5"/>
    </row>
    <row r="17" spans="1:6" ht="12.75">
      <c r="A17" s="96" t="s">
        <v>73</v>
      </c>
      <c r="B17" s="24">
        <v>-0.7</v>
      </c>
      <c r="C17" s="24">
        <v>1.5</v>
      </c>
      <c r="D17" s="5">
        <v>3.2</v>
      </c>
      <c r="E17" s="24">
        <v>3.9</v>
      </c>
      <c r="F17" s="5">
        <v>3.9</v>
      </c>
    </row>
    <row r="18" spans="1:6" ht="12.75">
      <c r="A18" s="96" t="s">
        <v>509</v>
      </c>
      <c r="B18" s="24">
        <v>0.3</v>
      </c>
      <c r="C18" s="24">
        <v>0.3</v>
      </c>
      <c r="D18" s="5">
        <v>0.4</v>
      </c>
      <c r="E18" s="5">
        <v>0.4</v>
      </c>
      <c r="F18" s="5">
        <v>0.4</v>
      </c>
    </row>
    <row r="19" spans="1:6" ht="24">
      <c r="A19" s="96" t="s">
        <v>290</v>
      </c>
      <c r="B19" s="24">
        <v>-30.1</v>
      </c>
      <c r="C19" s="24">
        <v>-27.1</v>
      </c>
      <c r="D19" s="5">
        <v>-50.9</v>
      </c>
      <c r="E19" s="5">
        <v>-49.5</v>
      </c>
      <c r="F19" s="5">
        <v>-50.3</v>
      </c>
    </row>
    <row r="20" spans="1:6" ht="12.75">
      <c r="A20" s="96" t="s">
        <v>36</v>
      </c>
      <c r="B20" s="24">
        <v>51.6</v>
      </c>
      <c r="C20" s="24">
        <v>54.5</v>
      </c>
      <c r="D20" s="5">
        <v>44.4</v>
      </c>
      <c r="E20" s="5">
        <v>42.3</v>
      </c>
      <c r="F20" s="5">
        <v>37.4</v>
      </c>
    </row>
    <row r="21" spans="1:6" ht="12.75">
      <c r="A21" s="96" t="s">
        <v>37</v>
      </c>
      <c r="B21" s="24">
        <v>-81.7</v>
      </c>
      <c r="C21" s="24">
        <v>-81.6</v>
      </c>
      <c r="D21" s="5">
        <v>-95.3</v>
      </c>
      <c r="E21" s="5">
        <v>-91.8</v>
      </c>
      <c r="F21" s="5">
        <v>-87.7</v>
      </c>
    </row>
    <row r="22" spans="1:6" ht="13.5" thickBot="1">
      <c r="A22" s="352"/>
      <c r="B22" s="29"/>
      <c r="C22" s="29"/>
      <c r="D22" s="29"/>
      <c r="E22" s="11"/>
      <c r="F22" s="29"/>
    </row>
    <row r="23" ht="12.75">
      <c r="A23" s="96"/>
    </row>
    <row r="24" ht="12.75" hidden="1">
      <c r="A24" s="82" t="s">
        <v>53</v>
      </c>
    </row>
    <row r="25" ht="12.75" hidden="1">
      <c r="A25" s="198" t="s">
        <v>41</v>
      </c>
    </row>
    <row r="26" ht="12.75">
      <c r="A26" s="199"/>
    </row>
    <row r="27" ht="18.75" customHeight="1">
      <c r="A27" s="81" t="s">
        <v>820</v>
      </c>
    </row>
    <row r="28" ht="16.5" customHeight="1">
      <c r="A28" s="81" t="s">
        <v>542</v>
      </c>
    </row>
    <row r="29" spans="1:6" ht="15.75" customHeight="1" thickBot="1">
      <c r="A29" s="93" t="s">
        <v>460</v>
      </c>
      <c r="B29" s="29"/>
      <c r="C29" s="29"/>
      <c r="D29" s="29"/>
      <c r="E29" s="29"/>
      <c r="F29" s="29"/>
    </row>
    <row r="30" spans="1:6" ht="18" customHeight="1" thickBot="1">
      <c r="A30" s="100"/>
      <c r="B30" s="61">
        <v>2010</v>
      </c>
      <c r="C30" s="61">
        <v>2011</v>
      </c>
      <c r="D30" s="61">
        <v>2012</v>
      </c>
      <c r="E30" s="61">
        <v>2013</v>
      </c>
      <c r="F30" s="61">
        <v>2014</v>
      </c>
    </row>
    <row r="31" ht="12.75">
      <c r="A31" s="99"/>
    </row>
    <row r="32" ht="12.75">
      <c r="A32" s="353" t="s">
        <v>295</v>
      </c>
    </row>
    <row r="33" spans="1:8" ht="12.75">
      <c r="A33" s="353" t="s">
        <v>296</v>
      </c>
      <c r="B33" s="200">
        <v>205010.3</v>
      </c>
      <c r="C33" s="9">
        <v>267777.2</v>
      </c>
      <c r="D33" s="200">
        <v>332077.6</v>
      </c>
      <c r="E33" s="200">
        <v>380271.7</v>
      </c>
      <c r="F33" s="200">
        <f>F35+F47</f>
        <v>420335.3</v>
      </c>
      <c r="G33" s="200"/>
      <c r="H33" s="9"/>
    </row>
    <row r="34" spans="1:6" ht="12.75">
      <c r="A34" s="354" t="s">
        <v>297</v>
      </c>
      <c r="B34" s="86"/>
      <c r="C34" s="6"/>
      <c r="D34" s="6"/>
      <c r="E34" s="6"/>
      <c r="F34" s="5"/>
    </row>
    <row r="35" spans="1:6" ht="12.75">
      <c r="A35" s="355" t="s">
        <v>839</v>
      </c>
      <c r="B35" s="264">
        <v>183324.7</v>
      </c>
      <c r="C35" s="6">
        <v>234784.5</v>
      </c>
      <c r="D35" s="264">
        <v>293688.9</v>
      </c>
      <c r="E35" s="264">
        <v>341192.8</v>
      </c>
      <c r="F35" s="264">
        <v>380758.1</v>
      </c>
    </row>
    <row r="36" spans="1:6" ht="12.75">
      <c r="A36" s="354" t="s">
        <v>297</v>
      </c>
      <c r="B36" s="264"/>
      <c r="C36" s="6"/>
      <c r="D36" s="264"/>
      <c r="E36" s="264"/>
      <c r="F36" s="264"/>
    </row>
    <row r="37" spans="1:6" ht="12.75">
      <c r="A37" s="355" t="s">
        <v>298</v>
      </c>
      <c r="B37" s="264">
        <v>110950.8</v>
      </c>
      <c r="C37" s="6">
        <v>151744.3</v>
      </c>
      <c r="D37" s="264">
        <v>192662.5</v>
      </c>
      <c r="E37" s="264">
        <v>228196.8</v>
      </c>
      <c r="F37" s="264">
        <v>257180.1</v>
      </c>
    </row>
    <row r="38" spans="1:6" ht="12.75">
      <c r="A38" s="102" t="s">
        <v>299</v>
      </c>
      <c r="B38" s="264">
        <v>41559.9</v>
      </c>
      <c r="C38" s="6">
        <v>53968.8</v>
      </c>
      <c r="D38" s="264">
        <v>65809</v>
      </c>
      <c r="E38" s="264">
        <v>76115.6</v>
      </c>
      <c r="F38" s="264">
        <v>79384.6</v>
      </c>
    </row>
    <row r="39" spans="1:6" ht="12.75">
      <c r="A39" s="102" t="s">
        <v>300</v>
      </c>
      <c r="C39" s="6"/>
      <c r="D39" s="264"/>
      <c r="E39" s="264"/>
      <c r="F39" s="264"/>
    </row>
    <row r="40" spans="1:6" ht="12.75">
      <c r="A40" s="102" t="s">
        <v>301</v>
      </c>
      <c r="B40" s="264">
        <v>31356.5</v>
      </c>
      <c r="C40" s="6">
        <v>36699.9</v>
      </c>
      <c r="D40" s="264">
        <v>39131.2</v>
      </c>
      <c r="E40" s="264">
        <v>43547.1</v>
      </c>
      <c r="F40" s="264">
        <v>47292.4</v>
      </c>
    </row>
    <row r="41" spans="1:2" ht="12.75">
      <c r="A41" s="102" t="s">
        <v>525</v>
      </c>
      <c r="B41" s="264"/>
    </row>
    <row r="42" spans="1:6" ht="12.75">
      <c r="A42" s="102" t="s">
        <v>526</v>
      </c>
      <c r="B42" s="264">
        <v>-542.5</v>
      </c>
      <c r="C42" s="6">
        <v>-7628.5</v>
      </c>
      <c r="D42" s="264">
        <v>-3913.8</v>
      </c>
      <c r="E42" s="264">
        <v>-6666.7</v>
      </c>
      <c r="F42" s="264">
        <v>-3099</v>
      </c>
    </row>
    <row r="43" spans="1:6" ht="12.75">
      <c r="A43" s="102" t="s">
        <v>302</v>
      </c>
      <c r="B43" s="264"/>
      <c r="C43" s="6"/>
      <c r="D43" s="264"/>
      <c r="E43" s="264"/>
      <c r="F43" s="264"/>
    </row>
    <row r="44" spans="1:6" ht="12.75">
      <c r="A44" s="102" t="s">
        <v>303</v>
      </c>
      <c r="B44" s="264"/>
      <c r="C44" s="6"/>
      <c r="D44" s="264"/>
      <c r="E44" s="264"/>
      <c r="F44" s="264"/>
    </row>
    <row r="45" spans="1:6" ht="12.75">
      <c r="A45" s="102" t="s">
        <v>304</v>
      </c>
      <c r="B45" s="264"/>
      <c r="C45" s="6"/>
      <c r="D45" s="264"/>
      <c r="E45" s="264"/>
      <c r="F45" s="264"/>
    </row>
    <row r="46" spans="1:2" ht="12.75">
      <c r="A46" s="102" t="s">
        <v>305</v>
      </c>
      <c r="B46" s="264"/>
    </row>
    <row r="47" spans="1:6" ht="12.75">
      <c r="A47" s="102" t="s">
        <v>306</v>
      </c>
      <c r="B47" s="264">
        <v>21685.6</v>
      </c>
      <c r="C47" s="6">
        <v>32992.7</v>
      </c>
      <c r="D47" s="264">
        <v>38388.7</v>
      </c>
      <c r="E47" s="264">
        <v>39078.9</v>
      </c>
      <c r="F47" s="264">
        <f>F49+F50+F52+F53</f>
        <v>39577.2</v>
      </c>
    </row>
    <row r="48" spans="1:6" ht="12.75">
      <c r="A48" s="354" t="s">
        <v>297</v>
      </c>
      <c r="B48" s="264"/>
      <c r="C48" s="6"/>
      <c r="D48" s="264"/>
      <c r="E48" s="264"/>
      <c r="F48" s="264"/>
    </row>
    <row r="49" spans="1:6" ht="12.75">
      <c r="A49" s="356" t="s">
        <v>307</v>
      </c>
      <c r="B49" s="264">
        <v>10353.4</v>
      </c>
      <c r="C49" s="6">
        <v>16259.7</v>
      </c>
      <c r="D49" s="264">
        <v>19489.5</v>
      </c>
      <c r="E49" s="264">
        <v>19165.1</v>
      </c>
      <c r="F49" s="264">
        <v>20032.1</v>
      </c>
    </row>
    <row r="50" spans="1:6" ht="12.75">
      <c r="A50" s="356" t="s">
        <v>308</v>
      </c>
      <c r="B50" s="264">
        <v>1058.6</v>
      </c>
      <c r="C50" s="6">
        <v>1422</v>
      </c>
      <c r="D50" s="264">
        <v>1812.1</v>
      </c>
      <c r="E50" s="264">
        <v>1857.4</v>
      </c>
      <c r="F50" s="264">
        <v>1868.7</v>
      </c>
    </row>
    <row r="51" spans="1:6" ht="12.75">
      <c r="A51" s="102" t="s">
        <v>309</v>
      </c>
      <c r="B51" s="264"/>
      <c r="C51" s="400"/>
      <c r="D51" s="493"/>
      <c r="E51" s="264"/>
      <c r="F51" s="264"/>
    </row>
    <row r="52" spans="1:6" ht="12.75">
      <c r="A52" s="102" t="s">
        <v>310</v>
      </c>
      <c r="B52" s="264">
        <v>9943.1</v>
      </c>
      <c r="C52" s="6">
        <v>14646.3</v>
      </c>
      <c r="D52" s="264">
        <v>16679.7</v>
      </c>
      <c r="E52" s="264">
        <v>17269.8</v>
      </c>
      <c r="F52" s="264">
        <v>17150.6</v>
      </c>
    </row>
    <row r="53" spans="1:6" ht="12.75">
      <c r="A53" s="102" t="s">
        <v>311</v>
      </c>
      <c r="B53" s="264">
        <v>330.5</v>
      </c>
      <c r="C53" s="6">
        <v>664.7</v>
      </c>
      <c r="D53" s="264">
        <v>407.4</v>
      </c>
      <c r="E53" s="264">
        <v>786.6</v>
      </c>
      <c r="F53" s="264">
        <v>525.8</v>
      </c>
    </row>
    <row r="54" spans="1:6" ht="13.5" thickBot="1">
      <c r="A54" s="156"/>
      <c r="B54" s="29"/>
      <c r="C54" s="29"/>
      <c r="D54" s="29"/>
      <c r="E54" s="29"/>
      <c r="F54" s="29"/>
    </row>
    <row r="55" ht="12.75">
      <c r="A55" s="102"/>
    </row>
  </sheetData>
  <sheetProtection/>
  <mergeCells count="1">
    <mergeCell ref="A3:C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Roman,обычный"&amp;9 110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SheetLayoutView="120" workbookViewId="0" topLeftCell="A19">
      <selection activeCell="D19" sqref="D19"/>
    </sheetView>
  </sheetViews>
  <sheetFormatPr defaultColWidth="9.00390625" defaultRowHeight="12.75"/>
  <cols>
    <col min="1" max="1" width="36.00390625" style="4" customWidth="1"/>
    <col min="2" max="16384" width="9.125" style="4" customWidth="1"/>
  </cols>
  <sheetData>
    <row r="1" ht="15.75">
      <c r="A1" s="92" t="s">
        <v>814</v>
      </c>
    </row>
    <row r="2" ht="15.75">
      <c r="A2" s="92" t="s">
        <v>840</v>
      </c>
    </row>
    <row r="3" spans="1:6" ht="14.25" customHeight="1" thickBot="1">
      <c r="A3" s="516" t="s">
        <v>474</v>
      </c>
      <c r="B3" s="29"/>
      <c r="C3" s="29"/>
      <c r="D3" s="29"/>
      <c r="E3" s="29"/>
      <c r="F3" s="29"/>
    </row>
    <row r="4" spans="1:6" ht="18" customHeight="1" thickBot="1">
      <c r="A4" s="201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12.75">
      <c r="A5" s="202"/>
    </row>
    <row r="6" spans="1:6" ht="12.75">
      <c r="A6" s="88" t="s">
        <v>56</v>
      </c>
      <c r="B6" s="9">
        <v>39946.5</v>
      </c>
      <c r="C6" s="9">
        <v>52128.5</v>
      </c>
      <c r="D6" s="9">
        <v>62422.9</v>
      </c>
      <c r="E6" s="9">
        <v>65541.2</v>
      </c>
      <c r="F6" s="9">
        <v>70014.6</v>
      </c>
    </row>
    <row r="7" spans="1:6" ht="12.75">
      <c r="A7" s="203"/>
      <c r="B7" s="6"/>
      <c r="C7" s="6"/>
      <c r="D7" s="6"/>
      <c r="E7" s="6"/>
      <c r="F7" s="6"/>
    </row>
    <row r="8" spans="1:6" ht="12.75" customHeight="1">
      <c r="A8" s="573" t="s">
        <v>312</v>
      </c>
      <c r="B8" s="6">
        <v>17927.4</v>
      </c>
      <c r="C8" s="6">
        <v>19368.7</v>
      </c>
      <c r="D8" s="6">
        <v>23727.7</v>
      </c>
      <c r="E8" s="6">
        <v>25040.3</v>
      </c>
      <c r="F8" s="6">
        <v>28400.3</v>
      </c>
    </row>
    <row r="9" spans="1:6" ht="12.75" customHeight="1">
      <c r="A9" s="573" t="s">
        <v>313</v>
      </c>
      <c r="B9" s="6">
        <v>1920</v>
      </c>
      <c r="C9" s="6">
        <v>1649.7</v>
      </c>
      <c r="D9" s="6">
        <v>1838.7</v>
      </c>
      <c r="E9" s="6">
        <v>2888.8</v>
      </c>
      <c r="F9" s="6">
        <v>2620.5</v>
      </c>
    </row>
    <row r="10" spans="1:7" ht="12.75" customHeight="1">
      <c r="A10" s="573" t="s">
        <v>314</v>
      </c>
      <c r="B10" s="6">
        <v>52</v>
      </c>
      <c r="C10" s="6">
        <v>8.9</v>
      </c>
      <c r="D10" s="6">
        <v>7</v>
      </c>
      <c r="E10" s="6">
        <v>95.7</v>
      </c>
      <c r="F10" s="6">
        <v>306.9</v>
      </c>
      <c r="G10" s="6"/>
    </row>
    <row r="11" spans="1:6" ht="12.75" customHeight="1">
      <c r="A11" s="573" t="s">
        <v>315</v>
      </c>
      <c r="B11" s="6">
        <v>1192.9</v>
      </c>
      <c r="C11" s="6">
        <v>1841.3</v>
      </c>
      <c r="D11" s="6">
        <v>1872.7</v>
      </c>
      <c r="E11" s="6">
        <v>2526.8</v>
      </c>
      <c r="F11" s="6">
        <v>1960</v>
      </c>
    </row>
    <row r="12" spans="1:6" ht="12.75" customHeight="1">
      <c r="A12" s="567" t="s">
        <v>316</v>
      </c>
      <c r="B12" s="6">
        <v>6367.1</v>
      </c>
      <c r="C12" s="6">
        <v>9745.1</v>
      </c>
      <c r="D12" s="6">
        <v>11977.2</v>
      </c>
      <c r="E12" s="6">
        <v>12540.2</v>
      </c>
      <c r="F12" s="6">
        <v>12892.8</v>
      </c>
    </row>
    <row r="13" spans="1:6" ht="12.75" customHeight="1">
      <c r="A13" s="573" t="s">
        <v>317</v>
      </c>
      <c r="B13" s="6">
        <v>1058.6</v>
      </c>
      <c r="C13" s="6">
        <v>1422</v>
      </c>
      <c r="D13" s="6">
        <v>1812.1</v>
      </c>
      <c r="E13" s="6">
        <v>1856.5</v>
      </c>
      <c r="F13" s="6">
        <v>2592.8</v>
      </c>
    </row>
    <row r="14" spans="1:6" ht="12.75" customHeight="1">
      <c r="A14" s="567" t="s">
        <v>204</v>
      </c>
      <c r="B14" s="6">
        <v>10192.5</v>
      </c>
      <c r="C14" s="6">
        <v>16048.7</v>
      </c>
      <c r="D14" s="6">
        <v>19229</v>
      </c>
      <c r="E14" s="6">
        <v>18868.7</v>
      </c>
      <c r="F14" s="6">
        <v>19644.7</v>
      </c>
    </row>
    <row r="15" spans="1:6" ht="12.75" customHeight="1">
      <c r="A15" s="573" t="s">
        <v>318</v>
      </c>
      <c r="B15" s="6">
        <v>752.6</v>
      </c>
      <c r="C15" s="6">
        <v>1524.2</v>
      </c>
      <c r="D15" s="6">
        <v>1365.6</v>
      </c>
      <c r="E15" s="6">
        <v>1081.9</v>
      </c>
      <c r="F15" s="6">
        <v>1596.6</v>
      </c>
    </row>
    <row r="16" spans="1:6" ht="12.75" customHeight="1">
      <c r="A16" s="520" t="s">
        <v>755</v>
      </c>
      <c r="B16" s="6">
        <v>483.4</v>
      </c>
      <c r="C16" s="6">
        <v>519.9</v>
      </c>
      <c r="D16" s="6">
        <v>592.9</v>
      </c>
      <c r="E16" s="6">
        <v>642.3</v>
      </c>
      <c r="F16" s="238" t="s">
        <v>427</v>
      </c>
    </row>
    <row r="17" spans="1:6" ht="13.5" thickBot="1">
      <c r="A17" s="11"/>
      <c r="B17" s="151"/>
      <c r="C17" s="151"/>
      <c r="D17" s="29"/>
      <c r="E17" s="29"/>
      <c r="F17" s="29"/>
    </row>
    <row r="18" ht="12.75">
      <c r="A18" s="26"/>
    </row>
    <row r="20" ht="15.75">
      <c r="A20" s="92" t="s">
        <v>815</v>
      </c>
    </row>
    <row r="21" ht="15.75">
      <c r="A21" s="92" t="s">
        <v>841</v>
      </c>
    </row>
    <row r="22" spans="1:6" ht="14.25" customHeight="1" thickBot="1">
      <c r="A22" s="516" t="s">
        <v>474</v>
      </c>
      <c r="B22" s="29"/>
      <c r="C22" s="29"/>
      <c r="D22" s="29"/>
      <c r="E22" s="29"/>
      <c r="F22" s="29"/>
    </row>
    <row r="23" spans="1:6" ht="18" customHeight="1" thickBot="1">
      <c r="A23" s="201"/>
      <c r="B23" s="10">
        <v>2010</v>
      </c>
      <c r="C23" s="10">
        <v>2011</v>
      </c>
      <c r="D23" s="10">
        <v>2012</v>
      </c>
      <c r="E23" s="10">
        <v>2013</v>
      </c>
      <c r="F23" s="10">
        <v>2014</v>
      </c>
    </row>
    <row r="24" spans="1:3" ht="12.75">
      <c r="A24" s="203"/>
      <c r="B24" s="86"/>
      <c r="C24" s="86"/>
    </row>
    <row r="25" spans="1:6" ht="12.75">
      <c r="A25" s="88" t="s">
        <v>56</v>
      </c>
      <c r="B25" s="118">
        <v>36687.5</v>
      </c>
      <c r="C25" s="9">
        <v>40839.5</v>
      </c>
      <c r="D25" s="9">
        <v>53205.8</v>
      </c>
      <c r="E25" s="9">
        <v>62168.1</v>
      </c>
      <c r="F25" s="9">
        <v>65183.7</v>
      </c>
    </row>
    <row r="26" spans="1:6" ht="12.75">
      <c r="A26" s="203"/>
      <c r="B26" s="6"/>
      <c r="C26" s="6"/>
      <c r="D26" s="6"/>
      <c r="E26" s="6"/>
      <c r="F26" s="290"/>
    </row>
    <row r="27" spans="1:6" ht="12.75" customHeight="1">
      <c r="A27" s="573" t="s">
        <v>312</v>
      </c>
      <c r="B27" s="33">
        <v>16061.7</v>
      </c>
      <c r="C27" s="6">
        <v>18848.1</v>
      </c>
      <c r="D27" s="6">
        <v>19633.7</v>
      </c>
      <c r="E27" s="6">
        <v>23348</v>
      </c>
      <c r="F27" s="6">
        <v>24614.5</v>
      </c>
    </row>
    <row r="28" spans="1:6" ht="12.75" customHeight="1">
      <c r="A28" s="573" t="s">
        <v>313</v>
      </c>
      <c r="B28" s="6">
        <v>2144.4</v>
      </c>
      <c r="C28" s="6">
        <v>1463.2</v>
      </c>
      <c r="D28" s="6">
        <v>1598.9</v>
      </c>
      <c r="E28" s="6">
        <v>1787.1</v>
      </c>
      <c r="F28" s="6">
        <v>2200.7</v>
      </c>
    </row>
    <row r="29" spans="1:6" ht="12.75" customHeight="1">
      <c r="A29" s="573" t="s">
        <v>314</v>
      </c>
      <c r="B29" s="6">
        <v>4.3</v>
      </c>
      <c r="C29" s="6">
        <v>54.7</v>
      </c>
      <c r="D29" s="6">
        <v>9</v>
      </c>
      <c r="E29" s="6">
        <v>6.9</v>
      </c>
      <c r="F29" s="6">
        <v>87.2</v>
      </c>
    </row>
    <row r="30" spans="1:6" ht="12.75" customHeight="1">
      <c r="A30" s="573" t="s">
        <v>315</v>
      </c>
      <c r="B30" s="6">
        <v>795</v>
      </c>
      <c r="C30" s="6">
        <v>1408.4</v>
      </c>
      <c r="D30" s="6">
        <v>1780.4</v>
      </c>
      <c r="E30" s="6">
        <v>1744.3</v>
      </c>
      <c r="F30" s="6">
        <v>2492.7</v>
      </c>
    </row>
    <row r="31" spans="1:6" ht="12.75" customHeight="1">
      <c r="A31" s="567" t="s">
        <v>316</v>
      </c>
      <c r="B31" s="6">
        <v>6322.8</v>
      </c>
      <c r="C31" s="6">
        <v>6518.5</v>
      </c>
      <c r="D31" s="6">
        <v>9947.8</v>
      </c>
      <c r="E31" s="6">
        <v>12144.9</v>
      </c>
      <c r="F31" s="6">
        <v>12615.4</v>
      </c>
    </row>
    <row r="32" spans="1:6" ht="12.75" customHeight="1">
      <c r="A32" s="573" t="s">
        <v>317</v>
      </c>
      <c r="B32" s="6">
        <v>973</v>
      </c>
      <c r="C32" s="6">
        <v>1093.5</v>
      </c>
      <c r="D32" s="6">
        <v>1722.5</v>
      </c>
      <c r="E32" s="6">
        <v>1929.9</v>
      </c>
      <c r="F32" s="6">
        <v>2530.9</v>
      </c>
    </row>
    <row r="33" spans="1:6" ht="12.75" customHeight="1">
      <c r="A33" s="567" t="s">
        <v>204</v>
      </c>
      <c r="B33" s="6">
        <v>9507.9</v>
      </c>
      <c r="C33" s="6">
        <v>10233.3</v>
      </c>
      <c r="D33" s="6">
        <v>16851.1</v>
      </c>
      <c r="E33" s="6">
        <v>19209.8</v>
      </c>
      <c r="F33" s="6">
        <v>18925.3</v>
      </c>
    </row>
    <row r="34" spans="1:6" ht="12.75" customHeight="1">
      <c r="A34" s="573" t="s">
        <v>318</v>
      </c>
      <c r="B34" s="6">
        <v>651.6</v>
      </c>
      <c r="C34" s="6">
        <v>763.9</v>
      </c>
      <c r="D34" s="6">
        <v>1134.2</v>
      </c>
      <c r="E34" s="6">
        <v>1384.7</v>
      </c>
      <c r="F34" s="6">
        <v>1717</v>
      </c>
    </row>
    <row r="35" spans="1:6" ht="12.75" customHeight="1">
      <c r="A35" s="520" t="s">
        <v>755</v>
      </c>
      <c r="B35" s="6">
        <v>226.8</v>
      </c>
      <c r="C35" s="6">
        <v>455.9</v>
      </c>
      <c r="D35" s="6">
        <v>528.2</v>
      </c>
      <c r="E35" s="6">
        <v>612.5</v>
      </c>
      <c r="F35" s="602" t="s">
        <v>427</v>
      </c>
    </row>
    <row r="36" spans="1:6" ht="13.5" thickBot="1">
      <c r="A36" s="10"/>
      <c r="B36" s="29"/>
      <c r="C36" s="29"/>
      <c r="D36" s="29"/>
      <c r="E36" s="29"/>
      <c r="F36" s="29"/>
    </row>
    <row r="37" spans="1:6" ht="23.25" customHeight="1">
      <c r="A37" s="630" t="s">
        <v>761</v>
      </c>
      <c r="B37" s="630"/>
      <c r="C37" s="630"/>
      <c r="D37" s="630"/>
      <c r="E37" s="630"/>
      <c r="F37" s="630"/>
    </row>
  </sheetData>
  <sheetProtection/>
  <mergeCells count="1">
    <mergeCell ref="A37:F3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Roman,обычный"&amp;9 111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E50"/>
  <sheetViews>
    <sheetView view="pageLayout" zoomScaleSheetLayoutView="130" workbookViewId="0" topLeftCell="S25">
      <selection activeCell="Y42" sqref="Y42"/>
    </sheetView>
  </sheetViews>
  <sheetFormatPr defaultColWidth="9.00390625" defaultRowHeight="12.75"/>
  <cols>
    <col min="1" max="1" width="36.875" style="4" customWidth="1"/>
    <col min="2" max="6" width="9.125" style="4" customWidth="1"/>
    <col min="7" max="7" width="36.875" style="4" customWidth="1"/>
    <col min="8" max="12" width="9.125" style="4" customWidth="1"/>
    <col min="13" max="13" width="36.875" style="4" customWidth="1"/>
    <col min="14" max="18" width="9.125" style="4" customWidth="1"/>
    <col min="19" max="19" width="36.875" style="4" customWidth="1"/>
    <col min="20" max="24" width="9.125" style="4" customWidth="1"/>
    <col min="25" max="25" width="36.875" style="4" customWidth="1"/>
    <col min="26" max="16384" width="9.125" style="4" customWidth="1"/>
  </cols>
  <sheetData>
    <row r="1" spans="1:7" ht="15.75">
      <c r="A1" s="351" t="s">
        <v>842</v>
      </c>
      <c r="B1" s="31"/>
      <c r="C1" s="31"/>
      <c r="D1" s="31"/>
      <c r="F1" s="461"/>
      <c r="G1" s="461"/>
    </row>
    <row r="2" spans="1:7" ht="15.75">
      <c r="A2" s="351" t="s">
        <v>544</v>
      </c>
      <c r="B2" s="31"/>
      <c r="C2" s="31"/>
      <c r="D2" s="31"/>
      <c r="F2" s="461"/>
      <c r="G2" s="461"/>
    </row>
    <row r="3" spans="1:25" ht="15.75">
      <c r="A3" s="516" t="s">
        <v>320</v>
      </c>
      <c r="E3" s="204"/>
      <c r="G3" s="260" t="s">
        <v>319</v>
      </c>
      <c r="M3" s="260" t="s">
        <v>319</v>
      </c>
      <c r="S3" s="260" t="s">
        <v>319</v>
      </c>
      <c r="Y3" s="260" t="s">
        <v>319</v>
      </c>
    </row>
    <row r="4" spans="1:26" ht="13.5" thickBot="1">
      <c r="A4" s="208"/>
      <c r="B4" s="29"/>
      <c r="C4" s="29"/>
      <c r="D4" s="29"/>
      <c r="E4" s="29"/>
      <c r="F4" s="80"/>
      <c r="G4" s="208" t="s">
        <v>320</v>
      </c>
      <c r="H4" s="80"/>
      <c r="I4" s="29"/>
      <c r="J4" s="29"/>
      <c r="K4" s="29"/>
      <c r="L4" s="29"/>
      <c r="M4" s="208" t="s">
        <v>320</v>
      </c>
      <c r="N4" s="80"/>
      <c r="O4" s="29"/>
      <c r="P4" s="29"/>
      <c r="Q4" s="29"/>
      <c r="R4" s="29"/>
      <c r="S4" s="208" t="s">
        <v>320</v>
      </c>
      <c r="T4" s="112"/>
      <c r="Y4" s="208" t="s">
        <v>320</v>
      </c>
      <c r="Z4" s="112"/>
    </row>
    <row r="5" spans="1:30" ht="18" customHeight="1">
      <c r="A5" s="99"/>
      <c r="B5" s="631">
        <v>2010</v>
      </c>
      <c r="C5" s="631"/>
      <c r="D5" s="631"/>
      <c r="E5" s="631"/>
      <c r="F5" s="631"/>
      <c r="G5" s="604"/>
      <c r="H5" s="631">
        <v>2011</v>
      </c>
      <c r="I5" s="631"/>
      <c r="J5" s="631"/>
      <c r="K5" s="631"/>
      <c r="L5" s="631"/>
      <c r="M5" s="604"/>
      <c r="N5" s="631">
        <v>2012</v>
      </c>
      <c r="O5" s="631"/>
      <c r="P5" s="631"/>
      <c r="Q5" s="631"/>
      <c r="R5" s="631"/>
      <c r="S5" s="604"/>
      <c r="T5" s="631">
        <v>2013</v>
      </c>
      <c r="U5" s="631"/>
      <c r="V5" s="631"/>
      <c r="W5" s="631"/>
      <c r="X5" s="631"/>
      <c r="Y5" s="604"/>
      <c r="Z5" s="631">
        <v>2014</v>
      </c>
      <c r="AA5" s="631"/>
      <c r="AB5" s="631"/>
      <c r="AC5" s="631"/>
      <c r="AD5" s="631"/>
    </row>
    <row r="6" spans="1:30" ht="18" customHeight="1" thickBot="1">
      <c r="A6" s="10"/>
      <c r="B6" s="78">
        <v>2010</v>
      </c>
      <c r="C6" s="205" t="s">
        <v>23</v>
      </c>
      <c r="D6" s="205" t="s">
        <v>50</v>
      </c>
      <c r="E6" s="205" t="s">
        <v>25</v>
      </c>
      <c r="F6" s="205" t="s">
        <v>49</v>
      </c>
      <c r="G6" s="205"/>
      <c r="H6" s="78">
        <v>2011</v>
      </c>
      <c r="I6" s="205" t="s">
        <v>23</v>
      </c>
      <c r="J6" s="205" t="s">
        <v>50</v>
      </c>
      <c r="K6" s="205" t="s">
        <v>25</v>
      </c>
      <c r="L6" s="205" t="s">
        <v>49</v>
      </c>
      <c r="M6" s="205"/>
      <c r="N6" s="78">
        <v>2012</v>
      </c>
      <c r="O6" s="205" t="s">
        <v>23</v>
      </c>
      <c r="P6" s="205" t="s">
        <v>50</v>
      </c>
      <c r="Q6" s="205" t="s">
        <v>25</v>
      </c>
      <c r="R6" s="205" t="s">
        <v>49</v>
      </c>
      <c r="S6" s="205"/>
      <c r="T6" s="78">
        <v>2013</v>
      </c>
      <c r="U6" s="205" t="s">
        <v>23</v>
      </c>
      <c r="V6" s="205" t="s">
        <v>50</v>
      </c>
      <c r="W6" s="205" t="s">
        <v>25</v>
      </c>
      <c r="X6" s="205" t="s">
        <v>49</v>
      </c>
      <c r="Y6" s="205"/>
      <c r="Z6" s="78">
        <v>2014</v>
      </c>
      <c r="AA6" s="205" t="s">
        <v>23</v>
      </c>
      <c r="AB6" s="205" t="s">
        <v>50</v>
      </c>
      <c r="AC6" s="205" t="s">
        <v>25</v>
      </c>
      <c r="AD6" s="205" t="s">
        <v>49</v>
      </c>
    </row>
    <row r="7" spans="1:30" ht="12.75">
      <c r="A7" s="99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</row>
    <row r="8" spans="1:31" ht="12.75">
      <c r="A8" s="27" t="s">
        <v>292</v>
      </c>
      <c r="B8" s="60">
        <v>220369.3</v>
      </c>
      <c r="C8" s="60">
        <v>42032</v>
      </c>
      <c r="D8" s="226">
        <v>45491.3</v>
      </c>
      <c r="E8" s="226">
        <v>62221.8</v>
      </c>
      <c r="F8" s="226">
        <v>70624.2</v>
      </c>
      <c r="G8" s="27" t="s">
        <v>292</v>
      </c>
      <c r="H8" s="60">
        <v>285989.1</v>
      </c>
      <c r="I8" s="60">
        <v>50690.9</v>
      </c>
      <c r="J8" s="60">
        <v>62279.4</v>
      </c>
      <c r="K8" s="60">
        <v>88284.3</v>
      </c>
      <c r="L8" s="60">
        <v>84734.5</v>
      </c>
      <c r="M8" s="27" t="s">
        <v>292</v>
      </c>
      <c r="N8" s="60">
        <v>310471.3</v>
      </c>
      <c r="O8" s="60">
        <v>55495.5</v>
      </c>
      <c r="P8" s="60">
        <v>68012.1</v>
      </c>
      <c r="Q8" s="60">
        <v>91709.2</v>
      </c>
      <c r="R8" s="60">
        <v>95254.5</v>
      </c>
      <c r="S8" s="27" t="s">
        <v>292</v>
      </c>
      <c r="T8" s="60">
        <v>355294.8</v>
      </c>
      <c r="U8" s="60">
        <v>62957.7</v>
      </c>
      <c r="V8" s="60">
        <v>76846.9</v>
      </c>
      <c r="W8" s="60">
        <v>103201.4</v>
      </c>
      <c r="X8" s="60">
        <v>112288.8</v>
      </c>
      <c r="Y8" s="27" t="s">
        <v>292</v>
      </c>
      <c r="Z8" s="60">
        <v>400694</v>
      </c>
      <c r="AA8" s="60">
        <v>69449.1</v>
      </c>
      <c r="AB8" s="60">
        <v>84316.6</v>
      </c>
      <c r="AC8" s="60">
        <v>116879.1</v>
      </c>
      <c r="AD8" s="60">
        <v>130049.2</v>
      </c>
      <c r="AE8" s="86"/>
    </row>
    <row r="9" spans="1:30" ht="12.75">
      <c r="A9" s="96"/>
      <c r="B9" s="33"/>
      <c r="C9" s="33"/>
      <c r="D9" s="504"/>
      <c r="E9" s="504"/>
      <c r="F9" s="504"/>
      <c r="G9" s="96"/>
      <c r="H9" s="33"/>
      <c r="I9" s="33"/>
      <c r="J9" s="33"/>
      <c r="K9" s="33"/>
      <c r="L9" s="33"/>
      <c r="M9" s="96"/>
      <c r="N9" s="33"/>
      <c r="O9" s="33"/>
      <c r="P9" s="33"/>
      <c r="Q9" s="33"/>
      <c r="R9" s="33"/>
      <c r="S9" s="96"/>
      <c r="T9" s="33"/>
      <c r="U9" s="33"/>
      <c r="V9" s="33"/>
      <c r="W9" s="33"/>
      <c r="X9" s="33"/>
      <c r="Y9" s="96"/>
      <c r="Z9" s="33"/>
      <c r="AA9" s="33"/>
      <c r="AB9" s="33"/>
      <c r="AC9" s="33"/>
      <c r="AD9" s="33"/>
    </row>
    <row r="10" spans="1:31" ht="12.75">
      <c r="A10" s="555" t="s">
        <v>834</v>
      </c>
      <c r="B10" s="33">
        <v>226369.1</v>
      </c>
      <c r="C10" s="33">
        <v>42100.3</v>
      </c>
      <c r="D10" s="228">
        <v>44016.4</v>
      </c>
      <c r="E10" s="228">
        <v>68135.1</v>
      </c>
      <c r="F10" s="228">
        <v>72117.3</v>
      </c>
      <c r="G10" s="555" t="s">
        <v>834</v>
      </c>
      <c r="H10" s="33">
        <v>290650.5</v>
      </c>
      <c r="I10" s="33">
        <v>53585.7</v>
      </c>
      <c r="J10" s="33">
        <v>62547</v>
      </c>
      <c r="K10" s="33">
        <v>86413.8</v>
      </c>
      <c r="L10" s="33">
        <v>88104</v>
      </c>
      <c r="M10" s="555" t="s">
        <v>834</v>
      </c>
      <c r="N10" s="33">
        <v>359856.3</v>
      </c>
      <c r="O10" s="33">
        <v>67567.6</v>
      </c>
      <c r="P10" s="33">
        <v>82667.9</v>
      </c>
      <c r="Q10" s="33">
        <v>106191.4</v>
      </c>
      <c r="R10" s="33">
        <v>103429.4</v>
      </c>
      <c r="S10" s="555" t="s">
        <v>834</v>
      </c>
      <c r="T10" s="33">
        <v>410819</v>
      </c>
      <c r="U10" s="33">
        <v>79354.1</v>
      </c>
      <c r="V10" s="33">
        <v>95585.9</v>
      </c>
      <c r="W10" s="33">
        <v>122422.1</v>
      </c>
      <c r="X10" s="33">
        <v>113456.9</v>
      </c>
      <c r="Y10" s="555" t="s">
        <v>834</v>
      </c>
      <c r="Z10" s="33">
        <v>454676.1</v>
      </c>
      <c r="AA10" s="33">
        <v>84451.5</v>
      </c>
      <c r="AB10" s="33">
        <v>100917.8</v>
      </c>
      <c r="AC10" s="33">
        <v>132471.7</v>
      </c>
      <c r="AD10" s="33">
        <v>136835.1</v>
      </c>
      <c r="AE10" s="33"/>
    </row>
    <row r="11" spans="1:31" ht="12.75">
      <c r="A11" s="555" t="s">
        <v>835</v>
      </c>
      <c r="B11" s="33">
        <v>205010.3</v>
      </c>
      <c r="C11" s="33">
        <v>38080.3</v>
      </c>
      <c r="D11" s="228">
        <v>38418.3</v>
      </c>
      <c r="E11" s="228">
        <v>62486.3</v>
      </c>
      <c r="F11" s="228">
        <v>66025.4</v>
      </c>
      <c r="G11" s="555" t="s">
        <v>835</v>
      </c>
      <c r="H11" s="33">
        <v>267777.2</v>
      </c>
      <c r="I11" s="33">
        <v>48922.2</v>
      </c>
      <c r="J11" s="33">
        <v>56938.7</v>
      </c>
      <c r="K11" s="33">
        <v>80405.7</v>
      </c>
      <c r="L11" s="33">
        <v>81510.6</v>
      </c>
      <c r="M11" s="555" t="s">
        <v>835</v>
      </c>
      <c r="N11" s="6">
        <v>332077.6</v>
      </c>
      <c r="O11" s="33">
        <v>61895.7</v>
      </c>
      <c r="P11" s="33">
        <v>76373.2</v>
      </c>
      <c r="Q11" s="33">
        <v>98773.1</v>
      </c>
      <c r="R11" s="33">
        <v>95035.6</v>
      </c>
      <c r="S11" s="555" t="s">
        <v>835</v>
      </c>
      <c r="T11" s="33">
        <v>380271.7</v>
      </c>
      <c r="U11" s="33">
        <v>73794.1</v>
      </c>
      <c r="V11" s="33">
        <v>87697.8</v>
      </c>
      <c r="W11" s="33">
        <v>115277.2</v>
      </c>
      <c r="X11" s="33">
        <v>103502.6</v>
      </c>
      <c r="Y11" s="555" t="s">
        <v>835</v>
      </c>
      <c r="Z11" s="33">
        <v>420335.3</v>
      </c>
      <c r="AA11" s="33">
        <v>78364.8</v>
      </c>
      <c r="AB11" s="33">
        <v>92301.7</v>
      </c>
      <c r="AC11" s="33">
        <v>124084</v>
      </c>
      <c r="AD11" s="33">
        <v>125584.8</v>
      </c>
      <c r="AE11" s="33"/>
    </row>
    <row r="12" spans="1:31" ht="12.75">
      <c r="A12" s="555" t="s">
        <v>705</v>
      </c>
      <c r="B12" s="33">
        <v>183324.7</v>
      </c>
      <c r="C12" s="33">
        <v>34242.7</v>
      </c>
      <c r="D12" s="228">
        <v>32135.1</v>
      </c>
      <c r="E12" s="228">
        <v>57464.4</v>
      </c>
      <c r="F12" s="228">
        <v>59482.5</v>
      </c>
      <c r="G12" s="555" t="s">
        <v>705</v>
      </c>
      <c r="H12" s="33">
        <v>234784.5</v>
      </c>
      <c r="I12" s="33">
        <v>43590</v>
      </c>
      <c r="J12" s="33">
        <v>47218.1</v>
      </c>
      <c r="K12" s="33">
        <v>71596.5</v>
      </c>
      <c r="L12" s="33">
        <v>72379.9</v>
      </c>
      <c r="M12" s="555" t="s">
        <v>705</v>
      </c>
      <c r="N12" s="6">
        <v>293688.9</v>
      </c>
      <c r="O12" s="33">
        <v>55257.4</v>
      </c>
      <c r="P12" s="33">
        <v>65469.7</v>
      </c>
      <c r="Q12" s="33">
        <v>89821.7</v>
      </c>
      <c r="R12" s="33">
        <v>83140.1</v>
      </c>
      <c r="S12" s="555" t="s">
        <v>705</v>
      </c>
      <c r="T12" s="33">
        <v>341192.8</v>
      </c>
      <c r="U12" s="33">
        <v>67091.3</v>
      </c>
      <c r="V12" s="33">
        <v>75792.8</v>
      </c>
      <c r="W12" s="33">
        <v>106965.8</v>
      </c>
      <c r="X12" s="33">
        <v>91342.9</v>
      </c>
      <c r="Y12" s="555" t="s">
        <v>705</v>
      </c>
      <c r="Z12" s="33">
        <v>380758.1</v>
      </c>
      <c r="AA12" s="33">
        <v>70987.2</v>
      </c>
      <c r="AB12" s="33">
        <v>81626.5</v>
      </c>
      <c r="AC12" s="33">
        <v>115309.5</v>
      </c>
      <c r="AD12" s="33">
        <v>112834.9</v>
      </c>
      <c r="AE12" s="33"/>
    </row>
    <row r="13" spans="1:31" ht="12.75">
      <c r="A13" s="555" t="s">
        <v>69</v>
      </c>
      <c r="B13" s="33">
        <v>3097.9</v>
      </c>
      <c r="C13" s="33">
        <v>513.3</v>
      </c>
      <c r="D13" s="228">
        <v>774.6</v>
      </c>
      <c r="E13" s="228">
        <v>715.5</v>
      </c>
      <c r="F13" s="228">
        <v>1094.5</v>
      </c>
      <c r="G13" s="555" t="s">
        <v>69</v>
      </c>
      <c r="H13" s="33">
        <v>3737.5</v>
      </c>
      <c r="I13" s="33">
        <v>504.3</v>
      </c>
      <c r="J13" s="33">
        <v>872.2</v>
      </c>
      <c r="K13" s="33">
        <v>944.8</v>
      </c>
      <c r="L13" s="33">
        <v>1416.2</v>
      </c>
      <c r="M13" s="555" t="s">
        <v>69</v>
      </c>
      <c r="N13" s="6">
        <v>3744.5</v>
      </c>
      <c r="O13" s="33">
        <v>720.1</v>
      </c>
      <c r="P13" s="33">
        <v>952.7</v>
      </c>
      <c r="Q13" s="33">
        <v>896.1</v>
      </c>
      <c r="R13" s="33">
        <v>1175.6</v>
      </c>
      <c r="S13" s="555" t="s">
        <v>69</v>
      </c>
      <c r="T13" s="33">
        <v>4085</v>
      </c>
      <c r="U13" s="33">
        <v>707.3</v>
      </c>
      <c r="V13" s="33">
        <v>1362.9</v>
      </c>
      <c r="W13" s="33">
        <v>731.3</v>
      </c>
      <c r="X13" s="33">
        <v>1283.5</v>
      </c>
      <c r="Y13" s="555" t="s">
        <v>69</v>
      </c>
      <c r="Z13" s="33">
        <v>3903.4</v>
      </c>
      <c r="AA13" s="33">
        <v>683.8</v>
      </c>
      <c r="AB13" s="33">
        <v>973.2</v>
      </c>
      <c r="AC13" s="33">
        <v>949.5</v>
      </c>
      <c r="AD13" s="33">
        <v>1296.9</v>
      </c>
      <c r="AE13" s="33"/>
    </row>
    <row r="14" spans="1:31" ht="12.75">
      <c r="A14" s="555" t="s">
        <v>70</v>
      </c>
      <c r="B14" s="33">
        <v>18587.7</v>
      </c>
      <c r="C14" s="33">
        <v>3324.3</v>
      </c>
      <c r="D14" s="228">
        <v>5508.6</v>
      </c>
      <c r="E14" s="228">
        <v>4306.4</v>
      </c>
      <c r="F14" s="228">
        <v>5448.4</v>
      </c>
      <c r="G14" s="555" t="s">
        <v>70</v>
      </c>
      <c r="H14" s="33">
        <v>29255.2</v>
      </c>
      <c r="I14" s="33">
        <v>4827.9</v>
      </c>
      <c r="J14" s="33">
        <v>8848.4</v>
      </c>
      <c r="K14" s="33">
        <v>7864.4</v>
      </c>
      <c r="L14" s="33">
        <v>7714.5</v>
      </c>
      <c r="M14" s="555" t="s">
        <v>70</v>
      </c>
      <c r="N14" s="6">
        <v>34644.2</v>
      </c>
      <c r="O14" s="33">
        <v>5918.2</v>
      </c>
      <c r="P14" s="33">
        <v>9950.8</v>
      </c>
      <c r="Q14" s="33">
        <v>8055.3</v>
      </c>
      <c r="R14" s="33">
        <v>10719.9</v>
      </c>
      <c r="S14" s="555" t="s">
        <v>70</v>
      </c>
      <c r="T14" s="33">
        <v>34993.9</v>
      </c>
      <c r="U14" s="33">
        <v>5995.5</v>
      </c>
      <c r="V14" s="33">
        <v>10542.1</v>
      </c>
      <c r="W14" s="33">
        <v>7580.1</v>
      </c>
      <c r="X14" s="33">
        <v>10876.2</v>
      </c>
      <c r="Y14" s="555" t="s">
        <v>70</v>
      </c>
      <c r="Z14" s="33">
        <v>35673.8</v>
      </c>
      <c r="AA14" s="33">
        <v>6693.8</v>
      </c>
      <c r="AB14" s="33">
        <v>9702</v>
      </c>
      <c r="AC14" s="33">
        <v>7825</v>
      </c>
      <c r="AD14" s="33">
        <v>11453</v>
      </c>
      <c r="AE14" s="33"/>
    </row>
    <row r="15" spans="1:31" ht="12.75">
      <c r="A15" s="555" t="s">
        <v>836</v>
      </c>
      <c r="B15" s="33">
        <v>21358.8</v>
      </c>
      <c r="C15" s="33">
        <v>4020</v>
      </c>
      <c r="D15" s="228">
        <v>5598.1</v>
      </c>
      <c r="E15" s="228">
        <v>5648.8</v>
      </c>
      <c r="F15" s="228">
        <v>6091.9</v>
      </c>
      <c r="G15" s="555" t="s">
        <v>836</v>
      </c>
      <c r="H15" s="33">
        <v>22873.3</v>
      </c>
      <c r="I15" s="33">
        <v>4663.5</v>
      </c>
      <c r="J15" s="33">
        <v>5608.3</v>
      </c>
      <c r="K15" s="33">
        <v>6008.1</v>
      </c>
      <c r="L15" s="33">
        <v>6593.4</v>
      </c>
      <c r="M15" s="555" t="s">
        <v>836</v>
      </c>
      <c r="N15" s="6">
        <v>27778.7</v>
      </c>
      <c r="O15" s="33">
        <v>5671.9</v>
      </c>
      <c r="P15" s="33">
        <v>6294.7</v>
      </c>
      <c r="Q15" s="33">
        <v>7418.3</v>
      </c>
      <c r="R15" s="33">
        <v>8393.8</v>
      </c>
      <c r="S15" s="555" t="s">
        <v>836</v>
      </c>
      <c r="T15" s="33">
        <v>30547.3</v>
      </c>
      <c r="U15" s="33">
        <v>5560</v>
      </c>
      <c r="V15" s="33">
        <v>7888.1</v>
      </c>
      <c r="W15" s="33">
        <v>7144.9</v>
      </c>
      <c r="X15" s="33">
        <v>9954.3</v>
      </c>
      <c r="Y15" s="555" t="s">
        <v>836</v>
      </c>
      <c r="Z15" s="33">
        <v>34340.8</v>
      </c>
      <c r="AA15" s="33">
        <v>6086.7</v>
      </c>
      <c r="AB15" s="33">
        <v>8616.1</v>
      </c>
      <c r="AC15" s="33">
        <v>8387.7</v>
      </c>
      <c r="AD15" s="33">
        <v>11250.3</v>
      </c>
      <c r="AE15" s="33"/>
    </row>
    <row r="16" spans="1:31" ht="12.75">
      <c r="A16" s="555" t="s">
        <v>608</v>
      </c>
      <c r="B16" s="228">
        <v>60384.7</v>
      </c>
      <c r="C16" s="33">
        <v>7349.9</v>
      </c>
      <c r="D16" s="228">
        <v>14257.2</v>
      </c>
      <c r="E16" s="228">
        <v>18548.7</v>
      </c>
      <c r="F16" s="228">
        <v>20228.9</v>
      </c>
      <c r="G16" s="555" t="s">
        <v>607</v>
      </c>
      <c r="H16" s="33">
        <v>72849.9</v>
      </c>
      <c r="I16" s="228">
        <v>9253.1</v>
      </c>
      <c r="J16" s="228">
        <v>15504.5</v>
      </c>
      <c r="K16" s="228">
        <v>24630.5</v>
      </c>
      <c r="L16" s="228">
        <v>23461.8</v>
      </c>
      <c r="M16" s="555" t="s">
        <v>607</v>
      </c>
      <c r="N16" s="228">
        <v>108544.1</v>
      </c>
      <c r="O16" s="228">
        <v>16986.8</v>
      </c>
      <c r="P16" s="228">
        <v>24455.9</v>
      </c>
      <c r="Q16" s="228">
        <v>30511.3</v>
      </c>
      <c r="R16" s="228">
        <v>36590.1</v>
      </c>
      <c r="S16" s="555" t="s">
        <v>607</v>
      </c>
      <c r="T16" s="33">
        <v>120440.8</v>
      </c>
      <c r="U16" s="33">
        <v>20524</v>
      </c>
      <c r="V16" s="33">
        <v>26475.4</v>
      </c>
      <c r="W16" s="33">
        <v>33963.6</v>
      </c>
      <c r="X16" s="33">
        <v>39477.8</v>
      </c>
      <c r="Y16" s="555" t="s">
        <v>607</v>
      </c>
      <c r="Z16" s="33">
        <v>147282</v>
      </c>
      <c r="AA16" s="33">
        <v>20496.2</v>
      </c>
      <c r="AB16" s="33">
        <v>30423.2</v>
      </c>
      <c r="AC16" s="33">
        <v>41891.4</v>
      </c>
      <c r="AD16" s="33">
        <v>54471.2</v>
      </c>
      <c r="AE16" s="33"/>
    </row>
    <row r="17" spans="1:31" ht="12.75">
      <c r="A17" s="555" t="s">
        <v>782</v>
      </c>
      <c r="B17" s="33">
        <v>61184.9</v>
      </c>
      <c r="C17" s="33">
        <v>7643.4</v>
      </c>
      <c r="D17" s="228">
        <v>15135.6</v>
      </c>
      <c r="E17" s="228">
        <v>18295.9</v>
      </c>
      <c r="F17" s="228">
        <v>20110</v>
      </c>
      <c r="G17" s="555" t="s">
        <v>782</v>
      </c>
      <c r="H17" s="33">
        <v>67754.4</v>
      </c>
      <c r="I17" s="33">
        <v>8001.5</v>
      </c>
      <c r="J17" s="33">
        <v>13732.1</v>
      </c>
      <c r="K17" s="33">
        <v>23182.1</v>
      </c>
      <c r="L17" s="33">
        <v>22838.7</v>
      </c>
      <c r="M17" s="555" t="s">
        <v>782</v>
      </c>
      <c r="N17" s="6">
        <v>97461.3</v>
      </c>
      <c r="O17" s="33">
        <v>14297.6</v>
      </c>
      <c r="P17" s="33">
        <v>21069.8</v>
      </c>
      <c r="Q17" s="33">
        <v>27221.6</v>
      </c>
      <c r="R17" s="33">
        <v>34872.3</v>
      </c>
      <c r="S17" s="555" t="s">
        <v>782</v>
      </c>
      <c r="T17" s="33">
        <v>105023.4</v>
      </c>
      <c r="U17" s="33">
        <v>15150</v>
      </c>
      <c r="V17" s="33">
        <v>22597.7</v>
      </c>
      <c r="W17" s="33">
        <v>29296.8</v>
      </c>
      <c r="X17" s="33">
        <v>37978.9</v>
      </c>
      <c r="Y17" s="555" t="s">
        <v>782</v>
      </c>
      <c r="Z17" s="33">
        <v>130189.6</v>
      </c>
      <c r="AA17" s="33">
        <v>19302</v>
      </c>
      <c r="AB17" s="33">
        <v>25980.5</v>
      </c>
      <c r="AC17" s="33">
        <v>34555.8</v>
      </c>
      <c r="AD17" s="33">
        <v>50351.3</v>
      </c>
      <c r="AE17" s="33"/>
    </row>
    <row r="18" spans="1:31" ht="12.75">
      <c r="A18" s="555" t="s">
        <v>72</v>
      </c>
      <c r="B18" s="33"/>
      <c r="C18" s="33"/>
      <c r="D18" s="228"/>
      <c r="E18" s="228"/>
      <c r="F18" s="228"/>
      <c r="G18" s="555" t="s">
        <v>72</v>
      </c>
      <c r="H18" s="33"/>
      <c r="I18" s="33"/>
      <c r="J18" s="33"/>
      <c r="K18" s="33"/>
      <c r="L18" s="33"/>
      <c r="M18" s="555" t="s">
        <v>72</v>
      </c>
      <c r="N18" s="6"/>
      <c r="O18" s="6"/>
      <c r="P18" s="33"/>
      <c r="Q18" s="33"/>
      <c r="R18" s="33"/>
      <c r="S18" s="555" t="s">
        <v>72</v>
      </c>
      <c r="T18" s="6"/>
      <c r="U18" s="6"/>
      <c r="V18" s="6"/>
      <c r="W18" s="6"/>
      <c r="X18" s="6"/>
      <c r="Y18" s="555" t="s">
        <v>72</v>
      </c>
      <c r="Z18" s="33"/>
      <c r="AA18" s="33"/>
      <c r="AB18" s="33"/>
      <c r="AC18" s="33"/>
      <c r="AD18" s="33"/>
      <c r="AE18" s="33"/>
    </row>
    <row r="19" spans="1:31" ht="12.75">
      <c r="A19" s="555" t="s">
        <v>73</v>
      </c>
      <c r="B19" s="33">
        <v>-1565.3</v>
      </c>
      <c r="C19" s="33">
        <v>-458.6</v>
      </c>
      <c r="D19" s="228">
        <v>-1029.9</v>
      </c>
      <c r="E19" s="228">
        <v>43.9</v>
      </c>
      <c r="F19" s="228">
        <v>-120.7</v>
      </c>
      <c r="G19" s="555" t="s">
        <v>73</v>
      </c>
      <c r="H19" s="33">
        <v>4214.7</v>
      </c>
      <c r="I19" s="33">
        <v>1125.2</v>
      </c>
      <c r="J19" s="33">
        <v>1593.2</v>
      </c>
      <c r="K19" s="33">
        <v>1196.3</v>
      </c>
      <c r="L19" s="33">
        <v>300</v>
      </c>
      <c r="M19" s="555" t="s">
        <v>73</v>
      </c>
      <c r="N19" s="6">
        <v>10034.4</v>
      </c>
      <c r="O19" s="33">
        <v>2508</v>
      </c>
      <c r="P19" s="33">
        <v>3168.3</v>
      </c>
      <c r="Q19" s="33">
        <v>3006.9</v>
      </c>
      <c r="R19" s="33">
        <v>1351.2</v>
      </c>
      <c r="S19" s="555" t="s">
        <v>73</v>
      </c>
      <c r="T19" s="33">
        <v>14150</v>
      </c>
      <c r="U19" s="33">
        <v>5092.5</v>
      </c>
      <c r="V19" s="33">
        <v>3623.2</v>
      </c>
      <c r="W19" s="33">
        <v>4340.8</v>
      </c>
      <c r="X19" s="33">
        <v>1093.5</v>
      </c>
      <c r="Y19" s="555" t="s">
        <v>73</v>
      </c>
      <c r="Z19" s="33">
        <v>15683.6</v>
      </c>
      <c r="AA19" s="33">
        <v>861.8</v>
      </c>
      <c r="AB19" s="33">
        <v>4106.8</v>
      </c>
      <c r="AC19" s="33">
        <v>6974.7</v>
      </c>
      <c r="AD19" s="33">
        <v>3740.3</v>
      </c>
      <c r="AE19" s="33"/>
    </row>
    <row r="20" spans="1:31" ht="12.75">
      <c r="A20" s="555" t="s">
        <v>509</v>
      </c>
      <c r="B20" s="33">
        <v>765.1</v>
      </c>
      <c r="C20" s="33">
        <v>165.1</v>
      </c>
      <c r="D20" s="228">
        <v>151.5</v>
      </c>
      <c r="E20" s="228">
        <v>208.9</v>
      </c>
      <c r="F20" s="228">
        <v>239.6</v>
      </c>
      <c r="G20" s="555" t="s">
        <v>509</v>
      </c>
      <c r="H20" s="33">
        <v>880.8</v>
      </c>
      <c r="I20" s="33">
        <v>126.4</v>
      </c>
      <c r="J20" s="33">
        <v>179.2</v>
      </c>
      <c r="K20" s="33">
        <v>252.1</v>
      </c>
      <c r="L20" s="33">
        <v>323.1</v>
      </c>
      <c r="M20" s="555" t="s">
        <v>509</v>
      </c>
      <c r="N20" s="34">
        <v>1048.4</v>
      </c>
      <c r="O20" s="33">
        <v>181.2</v>
      </c>
      <c r="P20" s="33">
        <v>217.8</v>
      </c>
      <c r="Q20" s="33">
        <v>282.8</v>
      </c>
      <c r="R20" s="33">
        <v>366.6</v>
      </c>
      <c r="S20" s="555" t="s">
        <v>509</v>
      </c>
      <c r="T20" s="33">
        <v>1267.4</v>
      </c>
      <c r="U20" s="33">
        <v>281.5</v>
      </c>
      <c r="V20" s="33">
        <v>254.5</v>
      </c>
      <c r="W20" s="33">
        <v>326</v>
      </c>
      <c r="X20" s="33">
        <v>405.4</v>
      </c>
      <c r="Y20" s="555" t="s">
        <v>509</v>
      </c>
      <c r="Z20" s="33">
        <v>1408.8</v>
      </c>
      <c r="AA20" s="33">
        <v>332.4</v>
      </c>
      <c r="AB20" s="33">
        <v>335.9</v>
      </c>
      <c r="AC20" s="33">
        <v>360.9</v>
      </c>
      <c r="AD20" s="33">
        <v>379.6</v>
      </c>
      <c r="AE20" s="33"/>
    </row>
    <row r="21" spans="1:31" ht="24">
      <c r="A21" s="555" t="s">
        <v>290</v>
      </c>
      <c r="B21" s="228">
        <v>-66384.5</v>
      </c>
      <c r="C21" s="33">
        <v>-7498.2</v>
      </c>
      <c r="D21" s="228">
        <v>-12500.4</v>
      </c>
      <c r="E21" s="228">
        <v>-24748.7</v>
      </c>
      <c r="F21" s="228">
        <v>-21637.2</v>
      </c>
      <c r="G21" s="555" t="s">
        <v>290</v>
      </c>
      <c r="H21" s="33">
        <v>-77511.3</v>
      </c>
      <c r="I21" s="228">
        <v>-13149.7</v>
      </c>
      <c r="J21" s="228">
        <v>-16730.6</v>
      </c>
      <c r="K21" s="228">
        <v>-21591.4</v>
      </c>
      <c r="L21" s="228">
        <v>-26039.6</v>
      </c>
      <c r="M21" s="555" t="s">
        <v>290</v>
      </c>
      <c r="N21" s="34">
        <v>-157929.1</v>
      </c>
      <c r="O21" s="6">
        <v>-31017.2</v>
      </c>
      <c r="P21" s="6">
        <v>-39166.4</v>
      </c>
      <c r="Q21" s="6">
        <v>-45263.4</v>
      </c>
      <c r="R21" s="6">
        <v>-42482.1</v>
      </c>
      <c r="S21" s="555" t="s">
        <v>290</v>
      </c>
      <c r="T21" s="33">
        <v>-175965</v>
      </c>
      <c r="U21" s="33">
        <v>-39051.5</v>
      </c>
      <c r="V21" s="33">
        <v>-47719.5</v>
      </c>
      <c r="W21" s="33">
        <v>-52568.8</v>
      </c>
      <c r="X21" s="33">
        <v>-36625.2</v>
      </c>
      <c r="Y21" s="555" t="s">
        <v>290</v>
      </c>
      <c r="Z21" s="33">
        <v>-201264.1</v>
      </c>
      <c r="AA21" s="33">
        <v>-34255.5</v>
      </c>
      <c r="AB21" s="33">
        <v>-42861.9</v>
      </c>
      <c r="AC21" s="33">
        <v>-60219.5</v>
      </c>
      <c r="AD21" s="33">
        <v>-63927.2</v>
      </c>
      <c r="AE21" s="33"/>
    </row>
    <row r="22" spans="1:31" ht="12.75">
      <c r="A22" s="555" t="s">
        <v>36</v>
      </c>
      <c r="B22" s="33">
        <v>113609.9</v>
      </c>
      <c r="C22" s="33">
        <v>29233.7</v>
      </c>
      <c r="D22" s="228">
        <v>24656.9</v>
      </c>
      <c r="E22" s="228">
        <v>23794.5</v>
      </c>
      <c r="F22" s="228">
        <v>35924.8</v>
      </c>
      <c r="G22" s="555" t="s">
        <v>36</v>
      </c>
      <c r="H22" s="33">
        <v>155974.1</v>
      </c>
      <c r="I22" s="33">
        <v>30751.8</v>
      </c>
      <c r="J22" s="228">
        <v>-16730.6</v>
      </c>
      <c r="K22" s="33">
        <v>42244.8</v>
      </c>
      <c r="L22" s="33">
        <v>45328.2</v>
      </c>
      <c r="M22" s="555" t="s">
        <v>36</v>
      </c>
      <c r="N22" s="34">
        <v>137862.3</v>
      </c>
      <c r="O22" s="33">
        <v>29502.2</v>
      </c>
      <c r="P22" s="33">
        <v>30504.2</v>
      </c>
      <c r="Q22" s="33">
        <v>32640.3</v>
      </c>
      <c r="R22" s="33">
        <v>45215.6</v>
      </c>
      <c r="S22" s="555" t="s">
        <v>36</v>
      </c>
      <c r="T22" s="33">
        <v>150112.6</v>
      </c>
      <c r="U22" s="33">
        <v>24135.8</v>
      </c>
      <c r="V22" s="33">
        <v>31582.2</v>
      </c>
      <c r="W22" s="33">
        <v>38176.9</v>
      </c>
      <c r="X22" s="33">
        <v>56217.7</v>
      </c>
      <c r="Y22" s="555" t="s">
        <v>36</v>
      </c>
      <c r="Z22" s="33">
        <v>150054.5</v>
      </c>
      <c r="AA22" s="33">
        <v>32018.1</v>
      </c>
      <c r="AB22" s="33">
        <v>35575.7</v>
      </c>
      <c r="AC22" s="33">
        <v>37358</v>
      </c>
      <c r="AD22" s="33">
        <v>45102.7</v>
      </c>
      <c r="AE22" s="33"/>
    </row>
    <row r="23" spans="1:31" ht="12.75">
      <c r="A23" s="555" t="s">
        <v>37</v>
      </c>
      <c r="B23" s="33">
        <v>-179994.4</v>
      </c>
      <c r="C23" s="33">
        <v>-36731.9</v>
      </c>
      <c r="D23" s="228">
        <v>-37157.3</v>
      </c>
      <c r="E23" s="228">
        <v>-48543.2</v>
      </c>
      <c r="F23" s="228">
        <v>-57562</v>
      </c>
      <c r="G23" s="555" t="s">
        <v>37</v>
      </c>
      <c r="H23" s="33">
        <v>-233485.4</v>
      </c>
      <c r="I23" s="33">
        <v>-43901.5</v>
      </c>
      <c r="J23" s="228">
        <v>-16730.6</v>
      </c>
      <c r="K23" s="33">
        <v>-63836.2</v>
      </c>
      <c r="L23" s="33">
        <v>-71367.8</v>
      </c>
      <c r="M23" s="555" t="s">
        <v>37</v>
      </c>
      <c r="N23" s="34">
        <v>-295791.4</v>
      </c>
      <c r="O23" s="33">
        <v>-60519.4</v>
      </c>
      <c r="P23" s="33">
        <v>-69670.6</v>
      </c>
      <c r="Q23" s="33">
        <v>-77903.7</v>
      </c>
      <c r="R23" s="33">
        <v>-87697.7</v>
      </c>
      <c r="S23" s="555" t="s">
        <v>37</v>
      </c>
      <c r="T23" s="33">
        <v>-326077.6</v>
      </c>
      <c r="U23" s="33">
        <v>-63187.3</v>
      </c>
      <c r="V23" s="33">
        <v>-79301.7</v>
      </c>
      <c r="W23" s="33">
        <v>-90745.7</v>
      </c>
      <c r="X23" s="33">
        <v>-92842.9</v>
      </c>
      <c r="Y23" s="555" t="s">
        <v>37</v>
      </c>
      <c r="Z23" s="33">
        <v>-351318.6</v>
      </c>
      <c r="AA23" s="33">
        <v>-66273.6</v>
      </c>
      <c r="AB23" s="33">
        <v>-78437.6</v>
      </c>
      <c r="AC23" s="33">
        <v>-97577.5</v>
      </c>
      <c r="AD23" s="33">
        <v>-109029.9</v>
      </c>
      <c r="AE23" s="33"/>
    </row>
    <row r="24" spans="1:31" ht="12.75">
      <c r="A24" s="555" t="s">
        <v>321</v>
      </c>
      <c r="B24" s="238" t="s">
        <v>427</v>
      </c>
      <c r="C24" s="34">
        <v>80</v>
      </c>
      <c r="D24" s="34">
        <v>-281.9</v>
      </c>
      <c r="E24" s="34">
        <v>286.7</v>
      </c>
      <c r="F24" s="34">
        <v>-84.8</v>
      </c>
      <c r="G24" s="555" t="s">
        <v>321</v>
      </c>
      <c r="H24" s="238" t="s">
        <v>427</v>
      </c>
      <c r="I24" s="34">
        <v>1001.8</v>
      </c>
      <c r="J24" s="228">
        <v>-16730.6</v>
      </c>
      <c r="K24" s="33">
        <v>-1168.6</v>
      </c>
      <c r="L24" s="33">
        <v>-791.7</v>
      </c>
      <c r="M24" s="555" t="s">
        <v>321</v>
      </c>
      <c r="N24" s="15" t="s">
        <v>427</v>
      </c>
      <c r="O24" s="34">
        <v>1958.3</v>
      </c>
      <c r="P24" s="33">
        <v>54.7</v>
      </c>
      <c r="Q24" s="33">
        <v>269.9</v>
      </c>
      <c r="R24" s="33">
        <v>-2282.9</v>
      </c>
      <c r="S24" s="555" t="s">
        <v>321</v>
      </c>
      <c r="T24" s="238" t="s">
        <v>427</v>
      </c>
      <c r="U24" s="33">
        <v>2131.1</v>
      </c>
      <c r="V24" s="33">
        <v>2505.1</v>
      </c>
      <c r="W24" s="33">
        <v>-615.5</v>
      </c>
      <c r="X24" s="33">
        <v>-4020.7</v>
      </c>
      <c r="Y24" s="555" t="s">
        <v>321</v>
      </c>
      <c r="Z24" s="238" t="s">
        <v>427</v>
      </c>
      <c r="AA24" s="33">
        <v>-1243.1</v>
      </c>
      <c r="AB24" s="33">
        <v>-4162.5</v>
      </c>
      <c r="AC24" s="33">
        <v>2735.5</v>
      </c>
      <c r="AD24" s="33">
        <v>2670.1</v>
      </c>
      <c r="AE24" s="33"/>
    </row>
    <row r="25" spans="1:30" ht="13.5" thickBot="1">
      <c r="A25" s="193"/>
      <c r="B25" s="29"/>
      <c r="C25" s="11"/>
      <c r="D25" s="29"/>
      <c r="E25" s="29"/>
      <c r="F25" s="29"/>
      <c r="G25" s="193"/>
      <c r="H25" s="29"/>
      <c r="I25" s="11"/>
      <c r="J25" s="29"/>
      <c r="K25" s="29"/>
      <c r="L25" s="29"/>
      <c r="M25" s="193"/>
      <c r="N25" s="29"/>
      <c r="O25" s="11"/>
      <c r="P25" s="29"/>
      <c r="Q25" s="29"/>
      <c r="R25" s="29"/>
      <c r="S25" s="193"/>
      <c r="T25" s="29"/>
      <c r="U25" s="11"/>
      <c r="V25" s="29"/>
      <c r="W25" s="29"/>
      <c r="X25" s="29"/>
      <c r="Y25" s="193"/>
      <c r="Z25" s="29"/>
      <c r="AA25" s="11"/>
      <c r="AB25" s="29"/>
      <c r="AC25" s="29"/>
      <c r="AD25" s="29"/>
    </row>
    <row r="26" spans="1:25" ht="12.75">
      <c r="A26" s="99"/>
      <c r="G26" s="99"/>
      <c r="M26" s="99"/>
      <c r="S26" s="99"/>
      <c r="Y26" s="99"/>
    </row>
    <row r="27" spans="1:25" ht="15.75" hidden="1">
      <c r="A27" s="92" t="s">
        <v>843</v>
      </c>
      <c r="G27" s="92" t="s">
        <v>843</v>
      </c>
      <c r="M27" s="92" t="s">
        <v>843</v>
      </c>
      <c r="S27" s="92" t="s">
        <v>843</v>
      </c>
      <c r="Y27" s="92" t="s">
        <v>843</v>
      </c>
    </row>
    <row r="28" spans="1:25" ht="15.75" hidden="1">
      <c r="A28" s="92" t="s">
        <v>586</v>
      </c>
      <c r="G28" s="92" t="s">
        <v>586</v>
      </c>
      <c r="M28" s="92" t="s">
        <v>586</v>
      </c>
      <c r="S28" s="92" t="s">
        <v>586</v>
      </c>
      <c r="Y28" s="92" t="s">
        <v>586</v>
      </c>
    </row>
    <row r="29" spans="1:25" ht="15.75">
      <c r="A29" s="260" t="s">
        <v>322</v>
      </c>
      <c r="G29" s="260" t="s">
        <v>322</v>
      </c>
      <c r="M29" s="260" t="s">
        <v>322</v>
      </c>
      <c r="S29" s="260" t="s">
        <v>322</v>
      </c>
      <c r="Y29" s="260" t="s">
        <v>322</v>
      </c>
    </row>
    <row r="30" spans="1:30" ht="13.5" thickBot="1">
      <c r="A30" s="208" t="s">
        <v>585</v>
      </c>
      <c r="B30" s="29"/>
      <c r="C30" s="29"/>
      <c r="D30" s="29"/>
      <c r="E30" s="29"/>
      <c r="F30" s="29"/>
      <c r="G30" s="208" t="s">
        <v>585</v>
      </c>
      <c r="H30" s="29"/>
      <c r="I30" s="29"/>
      <c r="J30" s="29"/>
      <c r="K30" s="29"/>
      <c r="L30" s="29"/>
      <c r="M30" s="208" t="s">
        <v>585</v>
      </c>
      <c r="N30" s="29"/>
      <c r="O30" s="29"/>
      <c r="P30" s="29"/>
      <c r="Q30" s="29"/>
      <c r="R30" s="29"/>
      <c r="S30" s="208" t="s">
        <v>585</v>
      </c>
      <c r="T30" s="29"/>
      <c r="U30" s="29"/>
      <c r="V30" s="29"/>
      <c r="W30" s="29"/>
      <c r="X30" s="29"/>
      <c r="Y30" s="208" t="s">
        <v>585</v>
      </c>
      <c r="Z30" s="29"/>
      <c r="AA30" s="29"/>
      <c r="AB30" s="29"/>
      <c r="AC30" s="29"/>
      <c r="AD30" s="29"/>
    </row>
    <row r="31" spans="1:30" ht="18" customHeight="1">
      <c r="A31" s="99"/>
      <c r="B31" s="632">
        <v>2010</v>
      </c>
      <c r="C31" s="632"/>
      <c r="D31" s="632"/>
      <c r="E31" s="632"/>
      <c r="F31" s="632"/>
      <c r="G31" s="99"/>
      <c r="H31" s="631">
        <v>2011</v>
      </c>
      <c r="I31" s="631"/>
      <c r="J31" s="631"/>
      <c r="K31" s="631"/>
      <c r="L31" s="631"/>
      <c r="M31" s="99"/>
      <c r="N31" s="631">
        <v>2012</v>
      </c>
      <c r="O31" s="631"/>
      <c r="P31" s="631"/>
      <c r="Q31" s="631"/>
      <c r="R31" s="631"/>
      <c r="S31" s="99"/>
      <c r="T31" s="631">
        <v>2013</v>
      </c>
      <c r="U31" s="631"/>
      <c r="V31" s="631"/>
      <c r="W31" s="631"/>
      <c r="X31" s="631"/>
      <c r="Y31" s="99"/>
      <c r="Z31" s="631">
        <v>2014</v>
      </c>
      <c r="AA31" s="631"/>
      <c r="AB31" s="631"/>
      <c r="AC31" s="631"/>
      <c r="AD31" s="631"/>
    </row>
    <row r="32" spans="1:30" ht="18" customHeight="1" thickBot="1">
      <c r="A32" s="10"/>
      <c r="B32" s="78">
        <v>2010</v>
      </c>
      <c r="C32" s="205" t="s">
        <v>23</v>
      </c>
      <c r="D32" s="205" t="s">
        <v>50</v>
      </c>
      <c r="E32" s="205" t="s">
        <v>25</v>
      </c>
      <c r="F32" s="205" t="s">
        <v>49</v>
      </c>
      <c r="G32" s="10"/>
      <c r="H32" s="78">
        <v>2011</v>
      </c>
      <c r="I32" s="205" t="s">
        <v>23</v>
      </c>
      <c r="J32" s="205" t="s">
        <v>50</v>
      </c>
      <c r="K32" s="205" t="s">
        <v>25</v>
      </c>
      <c r="L32" s="205" t="s">
        <v>49</v>
      </c>
      <c r="M32" s="10"/>
      <c r="N32" s="78">
        <v>2012</v>
      </c>
      <c r="O32" s="205" t="s">
        <v>23</v>
      </c>
      <c r="P32" s="205" t="s">
        <v>50</v>
      </c>
      <c r="Q32" s="205" t="s">
        <v>25</v>
      </c>
      <c r="R32" s="205" t="s">
        <v>49</v>
      </c>
      <c r="S32" s="10"/>
      <c r="T32" s="78">
        <v>2013</v>
      </c>
      <c r="U32" s="205" t="s">
        <v>23</v>
      </c>
      <c r="V32" s="205" t="s">
        <v>50</v>
      </c>
      <c r="W32" s="205" t="s">
        <v>25</v>
      </c>
      <c r="X32" s="205" t="s">
        <v>49</v>
      </c>
      <c r="Y32" s="10"/>
      <c r="Z32" s="78">
        <v>2014</v>
      </c>
      <c r="AA32" s="205" t="s">
        <v>23</v>
      </c>
      <c r="AB32" s="205" t="s">
        <v>50</v>
      </c>
      <c r="AC32" s="205" t="s">
        <v>25</v>
      </c>
      <c r="AD32" s="205" t="s">
        <v>49</v>
      </c>
    </row>
    <row r="33" spans="1:25" ht="12.75">
      <c r="A33" s="99"/>
      <c r="G33" s="99"/>
      <c r="M33" s="99"/>
      <c r="S33" s="99"/>
      <c r="Y33" s="99"/>
    </row>
    <row r="34" spans="1:30" ht="12.75">
      <c r="A34" s="95" t="s">
        <v>292</v>
      </c>
      <c r="B34" s="209">
        <v>99.5</v>
      </c>
      <c r="C34" s="209">
        <v>117.3</v>
      </c>
      <c r="D34" s="209">
        <v>97.8</v>
      </c>
      <c r="E34" s="209">
        <v>91.7</v>
      </c>
      <c r="F34" s="209">
        <v>98.9</v>
      </c>
      <c r="G34" s="95" t="s">
        <v>292</v>
      </c>
      <c r="H34" s="209">
        <v>106</v>
      </c>
      <c r="I34" s="209">
        <v>101</v>
      </c>
      <c r="J34" s="209">
        <v>110.1</v>
      </c>
      <c r="K34" s="209">
        <v>113.6</v>
      </c>
      <c r="L34" s="209">
        <v>99.5</v>
      </c>
      <c r="M34" s="95" t="s">
        <v>292</v>
      </c>
      <c r="N34" s="209">
        <v>99.9</v>
      </c>
      <c r="O34" s="209">
        <v>93.7</v>
      </c>
      <c r="P34" s="209">
        <v>96.6</v>
      </c>
      <c r="Q34" s="209">
        <v>96.8</v>
      </c>
      <c r="R34" s="209">
        <v>109.2</v>
      </c>
      <c r="S34" s="95" t="s">
        <v>292</v>
      </c>
      <c r="T34" s="27">
        <v>110.9</v>
      </c>
      <c r="U34" s="27">
        <v>109.7</v>
      </c>
      <c r="V34" s="51">
        <v>108</v>
      </c>
      <c r="W34" s="27">
        <v>108.9</v>
      </c>
      <c r="X34" s="27">
        <v>115.7</v>
      </c>
      <c r="Y34" s="95" t="s">
        <v>292</v>
      </c>
      <c r="Z34" s="51">
        <v>104</v>
      </c>
      <c r="AA34" s="27">
        <v>107.2</v>
      </c>
      <c r="AB34" s="27">
        <v>104.5</v>
      </c>
      <c r="AC34" s="27">
        <v>103.9</v>
      </c>
      <c r="AD34" s="51">
        <v>102</v>
      </c>
    </row>
    <row r="35" spans="1:30" ht="12.75">
      <c r="A35" s="96"/>
      <c r="B35" s="30"/>
      <c r="C35" s="30"/>
      <c r="D35" s="30"/>
      <c r="E35" s="30"/>
      <c r="F35" s="30"/>
      <c r="G35" s="96"/>
      <c r="H35" s="30"/>
      <c r="I35" s="30"/>
      <c r="J35" s="30"/>
      <c r="K35" s="30"/>
      <c r="L35" s="30"/>
      <c r="M35" s="96"/>
      <c r="N35" s="30"/>
      <c r="O35" s="30"/>
      <c r="P35" s="30"/>
      <c r="Q35" s="30"/>
      <c r="R35" s="30"/>
      <c r="S35" s="96"/>
      <c r="T35" s="5"/>
      <c r="U35" s="5"/>
      <c r="V35" s="5"/>
      <c r="W35" s="5"/>
      <c r="X35" s="5"/>
      <c r="Y35" s="96"/>
      <c r="Z35" s="5"/>
      <c r="AA35" s="5"/>
      <c r="AB35" s="5"/>
      <c r="AC35" s="5"/>
      <c r="AD35" s="5"/>
    </row>
    <row r="36" spans="1:30" ht="12.75">
      <c r="A36" s="555" t="s">
        <v>834</v>
      </c>
      <c r="B36" s="32">
        <v>102</v>
      </c>
      <c r="C36" s="32">
        <v>95</v>
      </c>
      <c r="D36" s="32">
        <v>92.8</v>
      </c>
      <c r="E36" s="32">
        <v>101.9</v>
      </c>
      <c r="F36" s="32">
        <v>114.6</v>
      </c>
      <c r="G36" s="555" t="s">
        <v>834</v>
      </c>
      <c r="H36" s="32">
        <v>108.1</v>
      </c>
      <c r="I36" s="32">
        <v>105.1</v>
      </c>
      <c r="J36" s="32">
        <v>113.4</v>
      </c>
      <c r="K36" s="32">
        <v>106.2</v>
      </c>
      <c r="L36" s="32">
        <v>108.4</v>
      </c>
      <c r="M36" s="555" t="s">
        <v>834</v>
      </c>
      <c r="N36" s="32">
        <v>109.5</v>
      </c>
      <c r="O36" s="32">
        <v>107.7</v>
      </c>
      <c r="P36" s="32">
        <v>106.7</v>
      </c>
      <c r="Q36" s="32">
        <v>110.2</v>
      </c>
      <c r="R36" s="32">
        <v>111.9</v>
      </c>
      <c r="S36" s="555" t="s">
        <v>834</v>
      </c>
      <c r="T36" s="5">
        <v>106.5</v>
      </c>
      <c r="U36" s="5">
        <v>110.1</v>
      </c>
      <c r="V36" s="24">
        <v>105.9</v>
      </c>
      <c r="W36" s="5">
        <v>108.8</v>
      </c>
      <c r="X36" s="5">
        <v>102.4</v>
      </c>
      <c r="Y36" s="555" t="s">
        <v>834</v>
      </c>
      <c r="Z36" s="5">
        <v>102.4</v>
      </c>
      <c r="AA36" s="5">
        <v>100.5</v>
      </c>
      <c r="AB36" s="5">
        <v>101.3</v>
      </c>
      <c r="AC36" s="5">
        <v>100.2</v>
      </c>
      <c r="AD36" s="5">
        <v>107.1</v>
      </c>
    </row>
    <row r="37" spans="1:30" ht="12.75">
      <c r="A37" s="555" t="s">
        <v>837</v>
      </c>
      <c r="B37" s="32">
        <v>102.4</v>
      </c>
      <c r="C37" s="32">
        <v>94.7</v>
      </c>
      <c r="D37" s="32">
        <v>91.8</v>
      </c>
      <c r="E37" s="32">
        <v>102.1</v>
      </c>
      <c r="F37" s="32">
        <v>117.2</v>
      </c>
      <c r="G37" s="555" t="s">
        <v>837</v>
      </c>
      <c r="H37" s="32">
        <v>108.6</v>
      </c>
      <c r="I37" s="32">
        <v>105.5</v>
      </c>
      <c r="J37" s="32">
        <v>115.4</v>
      </c>
      <c r="K37" s="32">
        <v>106.3</v>
      </c>
      <c r="L37" s="32">
        <v>108.7</v>
      </c>
      <c r="M37" s="555" t="s">
        <v>837</v>
      </c>
      <c r="N37" s="32">
        <v>110.2</v>
      </c>
      <c r="O37" s="32">
        <v>108</v>
      </c>
      <c r="P37" s="32">
        <v>107.1</v>
      </c>
      <c r="Q37" s="32">
        <v>111</v>
      </c>
      <c r="R37" s="32">
        <v>112.9</v>
      </c>
      <c r="S37" s="555" t="s">
        <v>837</v>
      </c>
      <c r="T37" s="5">
        <v>107.2</v>
      </c>
      <c r="U37" s="5">
        <v>110.9</v>
      </c>
      <c r="V37" s="5">
        <v>106.5</v>
      </c>
      <c r="W37" s="5">
        <v>109.6</v>
      </c>
      <c r="X37" s="5">
        <v>102.9</v>
      </c>
      <c r="Y37" s="555" t="s">
        <v>837</v>
      </c>
      <c r="Z37" s="5">
        <v>102.8</v>
      </c>
      <c r="AA37" s="5">
        <v>100.7</v>
      </c>
      <c r="AB37" s="5">
        <v>101.6</v>
      </c>
      <c r="AC37" s="5">
        <v>100.4</v>
      </c>
      <c r="AD37" s="5">
        <v>107.8</v>
      </c>
    </row>
    <row r="38" spans="1:30" ht="12.75">
      <c r="A38" s="555" t="s">
        <v>68</v>
      </c>
      <c r="B38" s="32">
        <v>102.9</v>
      </c>
      <c r="C38" s="32">
        <v>94.5</v>
      </c>
      <c r="D38" s="32">
        <v>90.9</v>
      </c>
      <c r="E38" s="32">
        <v>102.2</v>
      </c>
      <c r="F38" s="32">
        <v>119.8</v>
      </c>
      <c r="G38" s="555" t="s">
        <v>68</v>
      </c>
      <c r="H38" s="32">
        <v>109.5</v>
      </c>
      <c r="I38" s="32">
        <v>106.4</v>
      </c>
      <c r="J38" s="32">
        <v>118.2</v>
      </c>
      <c r="K38" s="32">
        <v>106.4</v>
      </c>
      <c r="L38" s="32">
        <v>109.8</v>
      </c>
      <c r="M38" s="555" t="s">
        <v>68</v>
      </c>
      <c r="N38" s="32">
        <v>111.3</v>
      </c>
      <c r="O38" s="32">
        <v>108.8</v>
      </c>
      <c r="P38" s="32">
        <v>107.7</v>
      </c>
      <c r="Q38" s="32">
        <v>112</v>
      </c>
      <c r="R38" s="32">
        <v>114.6</v>
      </c>
      <c r="S38" s="555" t="s">
        <v>68</v>
      </c>
      <c r="T38" s="5">
        <v>108.2</v>
      </c>
      <c r="U38" s="5">
        <v>112.3</v>
      </c>
      <c r="V38" s="5">
        <v>107.7</v>
      </c>
      <c r="W38" s="5">
        <v>110.5</v>
      </c>
      <c r="X38" s="5">
        <v>103.2</v>
      </c>
      <c r="Y38" s="555" t="s">
        <v>68</v>
      </c>
      <c r="Z38" s="5">
        <v>102.9</v>
      </c>
      <c r="AA38" s="5">
        <v>100.7</v>
      </c>
      <c r="AB38" s="24">
        <v>102</v>
      </c>
      <c r="AC38" s="5">
        <v>100.1</v>
      </c>
      <c r="AD38" s="5">
        <v>108.5</v>
      </c>
    </row>
    <row r="39" spans="1:30" ht="12.75">
      <c r="A39" s="555" t="s">
        <v>69</v>
      </c>
      <c r="B39" s="32">
        <v>93.3</v>
      </c>
      <c r="C39" s="32">
        <v>86.2</v>
      </c>
      <c r="D39" s="32">
        <v>91.4</v>
      </c>
      <c r="E39" s="32">
        <v>94.8</v>
      </c>
      <c r="F39" s="32">
        <v>97.9</v>
      </c>
      <c r="G39" s="555" t="s">
        <v>69</v>
      </c>
      <c r="H39" s="32">
        <v>98.2</v>
      </c>
      <c r="I39" s="32">
        <v>100.8</v>
      </c>
      <c r="J39" s="32">
        <v>92.3</v>
      </c>
      <c r="K39" s="32">
        <v>108.7</v>
      </c>
      <c r="L39" s="32">
        <v>94.3</v>
      </c>
      <c r="M39" s="555" t="s">
        <v>69</v>
      </c>
      <c r="N39" s="32">
        <v>99.2</v>
      </c>
      <c r="O39" s="32">
        <v>93.5</v>
      </c>
      <c r="P39" s="32">
        <v>106.9</v>
      </c>
      <c r="Q39" s="32">
        <v>101.5</v>
      </c>
      <c r="R39" s="32">
        <v>95</v>
      </c>
      <c r="S39" s="555" t="s">
        <v>69</v>
      </c>
      <c r="T39" s="5">
        <v>94.5</v>
      </c>
      <c r="U39" s="5">
        <v>83.5</v>
      </c>
      <c r="V39" s="24">
        <v>84</v>
      </c>
      <c r="W39" s="5">
        <v>103.1</v>
      </c>
      <c r="X39" s="5">
        <v>103.3</v>
      </c>
      <c r="Y39" s="555" t="s">
        <v>69</v>
      </c>
      <c r="Z39" s="5">
        <v>111.5</v>
      </c>
      <c r="AA39" s="5">
        <v>109.1</v>
      </c>
      <c r="AB39" s="5">
        <v>85.9</v>
      </c>
      <c r="AC39" s="5">
        <v>140.6</v>
      </c>
      <c r="AD39" s="5">
        <v>123.4</v>
      </c>
    </row>
    <row r="40" spans="1:30" ht="12.75">
      <c r="A40" s="555" t="s">
        <v>70</v>
      </c>
      <c r="B40" s="32">
        <v>99.8</v>
      </c>
      <c r="C40" s="32">
        <v>98.4</v>
      </c>
      <c r="D40" s="32">
        <v>97.9</v>
      </c>
      <c r="E40" s="32">
        <v>102.2</v>
      </c>
      <c r="F40" s="32">
        <v>100.8</v>
      </c>
      <c r="G40" s="555" t="s">
        <v>70</v>
      </c>
      <c r="H40" s="32">
        <v>101.3</v>
      </c>
      <c r="I40" s="32">
        <v>99.2</v>
      </c>
      <c r="J40" s="32">
        <v>102.3</v>
      </c>
      <c r="K40" s="32">
        <v>103.5</v>
      </c>
      <c r="L40" s="32">
        <v>100.5</v>
      </c>
      <c r="M40" s="555" t="s">
        <v>70</v>
      </c>
      <c r="N40" s="32">
        <v>102.2</v>
      </c>
      <c r="O40" s="32">
        <v>102.6</v>
      </c>
      <c r="P40" s="32">
        <v>103.7</v>
      </c>
      <c r="Q40" s="32">
        <v>102.9</v>
      </c>
      <c r="R40" s="32">
        <v>99.6</v>
      </c>
      <c r="S40" s="555" t="s">
        <v>70</v>
      </c>
      <c r="T40" s="5">
        <v>100.8</v>
      </c>
      <c r="U40" s="5">
        <v>101.4</v>
      </c>
      <c r="V40" s="5">
        <v>100.6</v>
      </c>
      <c r="W40" s="5">
        <v>101.1</v>
      </c>
      <c r="X40" s="5">
        <v>100.5</v>
      </c>
      <c r="Y40" s="555" t="s">
        <v>70</v>
      </c>
      <c r="Z40" s="5">
        <v>100.6</v>
      </c>
      <c r="AA40" s="5">
        <v>100.7</v>
      </c>
      <c r="AB40" s="5">
        <v>100.2</v>
      </c>
      <c r="AC40" s="5">
        <v>100.9</v>
      </c>
      <c r="AD40" s="5">
        <v>100.7</v>
      </c>
    </row>
    <row r="41" spans="1:30" ht="12.75">
      <c r="A41" s="555" t="s">
        <v>836</v>
      </c>
      <c r="B41" s="32">
        <v>98.1</v>
      </c>
      <c r="C41" s="32">
        <v>98.1</v>
      </c>
      <c r="D41" s="32">
        <v>99.9</v>
      </c>
      <c r="E41" s="32">
        <v>99.9</v>
      </c>
      <c r="F41" s="32">
        <v>95.4</v>
      </c>
      <c r="G41" s="555" t="s">
        <v>836</v>
      </c>
      <c r="H41" s="32">
        <v>103.1</v>
      </c>
      <c r="I41" s="32">
        <v>101.3</v>
      </c>
      <c r="J41" s="32">
        <v>99.8</v>
      </c>
      <c r="K41" s="32">
        <v>105.3</v>
      </c>
      <c r="L41" s="32">
        <v>105.2</v>
      </c>
      <c r="M41" s="555" t="s">
        <v>836</v>
      </c>
      <c r="N41" s="32">
        <v>101.9</v>
      </c>
      <c r="O41" s="32">
        <v>105.1</v>
      </c>
      <c r="P41" s="32">
        <v>102.2</v>
      </c>
      <c r="Q41" s="32">
        <v>100.5</v>
      </c>
      <c r="R41" s="32">
        <v>100.6</v>
      </c>
      <c r="S41" s="555" t="s">
        <v>836</v>
      </c>
      <c r="T41" s="5">
        <v>98.1</v>
      </c>
      <c r="U41" s="5">
        <v>101.5</v>
      </c>
      <c r="V41" s="5">
        <v>98.4</v>
      </c>
      <c r="W41" s="5">
        <v>97.2</v>
      </c>
      <c r="X41" s="5">
        <v>96.2</v>
      </c>
      <c r="Y41" s="555" t="s">
        <v>836</v>
      </c>
      <c r="Z41" s="5">
        <v>98.2</v>
      </c>
      <c r="AA41" s="5">
        <v>97.8</v>
      </c>
      <c r="AB41" s="5">
        <v>98</v>
      </c>
      <c r="AC41" s="5">
        <v>97.7</v>
      </c>
      <c r="AD41" s="5">
        <v>98.9</v>
      </c>
    </row>
    <row r="42" spans="1:30" ht="12.75">
      <c r="A42" s="555" t="s">
        <v>607</v>
      </c>
      <c r="B42" s="32">
        <v>94.8</v>
      </c>
      <c r="C42" s="32">
        <v>120.7</v>
      </c>
      <c r="D42" s="32">
        <v>110.3</v>
      </c>
      <c r="E42" s="32">
        <v>85</v>
      </c>
      <c r="F42" s="32">
        <v>87.1</v>
      </c>
      <c r="G42" s="555" t="s">
        <v>607</v>
      </c>
      <c r="H42" s="32">
        <v>106.3</v>
      </c>
      <c r="I42" s="32">
        <v>111.3</v>
      </c>
      <c r="J42" s="32">
        <v>90.2</v>
      </c>
      <c r="K42" s="32">
        <v>121.3</v>
      </c>
      <c r="L42" s="32">
        <v>102.1</v>
      </c>
      <c r="M42" s="555" t="s">
        <v>607</v>
      </c>
      <c r="N42" s="32">
        <v>142.4</v>
      </c>
      <c r="O42" s="32">
        <v>169.5</v>
      </c>
      <c r="P42" s="32">
        <v>149.7</v>
      </c>
      <c r="Q42" s="32">
        <v>120.5</v>
      </c>
      <c r="R42" s="32">
        <v>149.9</v>
      </c>
      <c r="S42" s="555" t="s">
        <v>607</v>
      </c>
      <c r="T42" s="5">
        <v>105.1</v>
      </c>
      <c r="U42" s="5">
        <v>115.1</v>
      </c>
      <c r="V42" s="5">
        <v>104.1</v>
      </c>
      <c r="W42" s="24">
        <v>106</v>
      </c>
      <c r="X42" s="5">
        <v>100.3</v>
      </c>
      <c r="Y42" s="555" t="s">
        <v>607</v>
      </c>
      <c r="Z42" s="5">
        <v>115.7</v>
      </c>
      <c r="AA42" s="5">
        <v>92.8</v>
      </c>
      <c r="AB42" s="5">
        <v>106.3</v>
      </c>
      <c r="AC42" s="24">
        <v>116</v>
      </c>
      <c r="AD42" s="5">
        <v>133.6</v>
      </c>
    </row>
    <row r="43" spans="1:30" ht="12.75">
      <c r="A43" s="555" t="s">
        <v>782</v>
      </c>
      <c r="B43" s="32">
        <v>92.9</v>
      </c>
      <c r="C43" s="32">
        <v>113.3</v>
      </c>
      <c r="D43" s="32">
        <v>102.5</v>
      </c>
      <c r="E43" s="32">
        <v>85.1</v>
      </c>
      <c r="F43" s="32">
        <v>86.8</v>
      </c>
      <c r="G43" s="555" t="s">
        <v>782</v>
      </c>
      <c r="H43" s="32">
        <v>95.6</v>
      </c>
      <c r="I43" s="32">
        <v>86.2</v>
      </c>
      <c r="J43" s="32">
        <v>73.4</v>
      </c>
      <c r="K43" s="32">
        <v>112.8</v>
      </c>
      <c r="L43" s="32">
        <v>100.1</v>
      </c>
      <c r="M43" s="555" t="s">
        <v>782</v>
      </c>
      <c r="N43" s="32">
        <v>136.8</v>
      </c>
      <c r="O43" s="32">
        <v>165.9</v>
      </c>
      <c r="P43" s="32">
        <v>146</v>
      </c>
      <c r="Q43" s="32">
        <v>111.4</v>
      </c>
      <c r="R43" s="32">
        <v>146.7</v>
      </c>
      <c r="S43" s="555" t="s">
        <v>782</v>
      </c>
      <c r="T43" s="5">
        <v>101.1</v>
      </c>
      <c r="U43" s="5">
        <v>99.8</v>
      </c>
      <c r="V43" s="5">
        <v>101.9</v>
      </c>
      <c r="W43" s="24">
        <v>101</v>
      </c>
      <c r="X43" s="5">
        <v>101.1</v>
      </c>
      <c r="Y43" s="555" t="s">
        <v>782</v>
      </c>
      <c r="Z43" s="5">
        <v>117.5</v>
      </c>
      <c r="AA43" s="5">
        <v>117.8</v>
      </c>
      <c r="AB43" s="5">
        <v>105.7</v>
      </c>
      <c r="AC43" s="5">
        <v>111.4</v>
      </c>
      <c r="AD43" s="5">
        <v>129.1</v>
      </c>
    </row>
    <row r="44" spans="1:30" ht="12.75">
      <c r="A44" s="555" t="s">
        <v>72</v>
      </c>
      <c r="B44" s="30"/>
      <c r="C44" s="30"/>
      <c r="D44" s="30"/>
      <c r="E44" s="30"/>
      <c r="F44" s="30"/>
      <c r="G44" s="555" t="s">
        <v>72</v>
      </c>
      <c r="H44" s="30"/>
      <c r="I44" s="30"/>
      <c r="J44" s="30"/>
      <c r="K44" s="30"/>
      <c r="L44" s="30"/>
      <c r="M44" s="555" t="s">
        <v>72</v>
      </c>
      <c r="N44" s="30"/>
      <c r="O44" s="30"/>
      <c r="P44" s="30"/>
      <c r="Q44" s="30"/>
      <c r="R44" s="30"/>
      <c r="S44" s="555" t="s">
        <v>72</v>
      </c>
      <c r="T44" s="5"/>
      <c r="U44" s="5"/>
      <c r="V44" s="5"/>
      <c r="W44" s="5"/>
      <c r="X44" s="5"/>
      <c r="Y44" s="555" t="s">
        <v>72</v>
      </c>
      <c r="Z44" s="5"/>
      <c r="AA44" s="5"/>
      <c r="AB44" s="5"/>
      <c r="AC44" s="5"/>
      <c r="AD44" s="5"/>
    </row>
    <row r="45" spans="1:30" ht="12.75">
      <c r="A45" s="555" t="s">
        <v>73</v>
      </c>
      <c r="B45" s="32">
        <v>50.8</v>
      </c>
      <c r="C45" s="32">
        <v>55.2</v>
      </c>
      <c r="D45" s="32">
        <v>48.9</v>
      </c>
      <c r="E45" s="32">
        <v>57.4</v>
      </c>
      <c r="F45" s="32">
        <v>52.2</v>
      </c>
      <c r="G45" s="555" t="s">
        <v>73</v>
      </c>
      <c r="H45" s="32">
        <v>-319.1</v>
      </c>
      <c r="I45" s="32">
        <v>-319</v>
      </c>
      <c r="J45" s="32">
        <v>-155.5</v>
      </c>
      <c r="K45" s="32">
        <v>3777.2</v>
      </c>
      <c r="L45" s="32">
        <v>-222</v>
      </c>
      <c r="M45" s="555" t="s">
        <v>73</v>
      </c>
      <c r="N45" s="32">
        <v>239.6</v>
      </c>
      <c r="O45" s="32">
        <v>199.7</v>
      </c>
      <c r="P45" s="32">
        <v>185.5</v>
      </c>
      <c r="Q45" s="32">
        <v>299.4</v>
      </c>
      <c r="R45" s="32">
        <v>437.7</v>
      </c>
      <c r="S45" s="555" t="s">
        <v>73</v>
      </c>
      <c r="T45" s="5">
        <v>142.5</v>
      </c>
      <c r="U45" s="5">
        <v>199.5</v>
      </c>
      <c r="V45" s="5">
        <v>117.9</v>
      </c>
      <c r="W45" s="5">
        <v>151.2</v>
      </c>
      <c r="X45" s="5">
        <v>75.1</v>
      </c>
      <c r="Y45" s="555" t="s">
        <v>73</v>
      </c>
      <c r="Z45" s="5">
        <v>102.7</v>
      </c>
      <c r="AA45" s="5">
        <v>16.7</v>
      </c>
      <c r="AB45" s="5">
        <v>108.2</v>
      </c>
      <c r="AC45" s="5">
        <v>147.8</v>
      </c>
      <c r="AD45" s="5">
        <v>306.2</v>
      </c>
    </row>
    <row r="46" spans="1:30" ht="12.75">
      <c r="A46" s="555" t="s">
        <v>509</v>
      </c>
      <c r="B46" s="32">
        <v>84</v>
      </c>
      <c r="C46" s="32">
        <v>92.5</v>
      </c>
      <c r="D46" s="32">
        <v>82.6</v>
      </c>
      <c r="E46" s="32">
        <v>81.9</v>
      </c>
      <c r="F46" s="32">
        <v>81.6</v>
      </c>
      <c r="G46" s="555" t="s">
        <v>509</v>
      </c>
      <c r="H46" s="32">
        <v>95.9</v>
      </c>
      <c r="I46" s="32">
        <v>74.6</v>
      </c>
      <c r="J46" s="32">
        <v>95.2</v>
      </c>
      <c r="K46" s="32">
        <v>96.6</v>
      </c>
      <c r="L46" s="32">
        <v>110.5</v>
      </c>
      <c r="M46" s="555" t="s">
        <v>509</v>
      </c>
      <c r="N46" s="32">
        <v>112.3</v>
      </c>
      <c r="O46" s="32">
        <v>128.5</v>
      </c>
      <c r="P46" s="32">
        <v>117.4</v>
      </c>
      <c r="Q46" s="32">
        <v>108.2</v>
      </c>
      <c r="R46" s="32">
        <v>106.3</v>
      </c>
      <c r="S46" s="555" t="s">
        <v>509</v>
      </c>
      <c r="T46" s="5">
        <v>120.9</v>
      </c>
      <c r="U46" s="5">
        <v>155.4</v>
      </c>
      <c r="V46" s="5">
        <v>116.9</v>
      </c>
      <c r="W46" s="5">
        <v>115.3</v>
      </c>
      <c r="X46" s="5">
        <v>110.6</v>
      </c>
      <c r="Y46" s="555" t="s">
        <v>509</v>
      </c>
      <c r="Z46" s="5">
        <v>111.2</v>
      </c>
      <c r="AA46" s="5">
        <v>118.4</v>
      </c>
      <c r="AB46" s="5">
        <v>134.1</v>
      </c>
      <c r="AC46" s="5">
        <v>110.2</v>
      </c>
      <c r="AD46" s="5">
        <v>92.6</v>
      </c>
    </row>
    <row r="47" spans="1:30" ht="24">
      <c r="A47" s="555" t="s">
        <v>290</v>
      </c>
      <c r="B47" s="30"/>
      <c r="C47" s="30"/>
      <c r="D47" s="30"/>
      <c r="E47" s="30"/>
      <c r="F47" s="30"/>
      <c r="G47" s="555" t="s">
        <v>290</v>
      </c>
      <c r="H47" s="30"/>
      <c r="I47" s="30"/>
      <c r="J47" s="30"/>
      <c r="K47" s="30"/>
      <c r="L47" s="30"/>
      <c r="M47" s="555" t="s">
        <v>290</v>
      </c>
      <c r="N47" s="30"/>
      <c r="O47" s="30"/>
      <c r="P47" s="30"/>
      <c r="Q47" s="30"/>
      <c r="R47" s="30"/>
      <c r="S47" s="555" t="s">
        <v>290</v>
      </c>
      <c r="T47" s="5"/>
      <c r="U47" s="5"/>
      <c r="V47" s="24"/>
      <c r="W47" s="5"/>
      <c r="X47" s="5"/>
      <c r="Y47" s="555" t="s">
        <v>290</v>
      </c>
      <c r="Z47" s="5"/>
      <c r="AA47" s="5"/>
      <c r="AB47" s="5"/>
      <c r="AC47" s="5"/>
      <c r="AD47" s="5"/>
    </row>
    <row r="48" spans="1:30" ht="12.75">
      <c r="A48" s="555" t="s">
        <v>36</v>
      </c>
      <c r="B48" s="32">
        <v>88.3</v>
      </c>
      <c r="C48" s="32">
        <v>131.3</v>
      </c>
      <c r="D48" s="32">
        <v>79.5</v>
      </c>
      <c r="E48" s="32">
        <v>74.4</v>
      </c>
      <c r="F48" s="32">
        <v>83.2</v>
      </c>
      <c r="G48" s="555" t="s">
        <v>36</v>
      </c>
      <c r="H48" s="32">
        <v>115.7</v>
      </c>
      <c r="I48" s="32">
        <v>84.7</v>
      </c>
      <c r="J48" s="32">
        <v>128.7</v>
      </c>
      <c r="K48" s="32">
        <v>148.9</v>
      </c>
      <c r="L48" s="32">
        <v>110.1</v>
      </c>
      <c r="M48" s="555" t="s">
        <v>36</v>
      </c>
      <c r="N48" s="32">
        <v>80.8</v>
      </c>
      <c r="O48" s="32">
        <v>84.4</v>
      </c>
      <c r="P48" s="32">
        <v>72.6</v>
      </c>
      <c r="Q48" s="32">
        <v>71.1</v>
      </c>
      <c r="R48" s="32">
        <v>94.1</v>
      </c>
      <c r="S48" s="555" t="s">
        <v>36</v>
      </c>
      <c r="T48" s="5">
        <v>112.3</v>
      </c>
      <c r="U48" s="5">
        <v>79.1</v>
      </c>
      <c r="V48" s="5">
        <v>102.9</v>
      </c>
      <c r="W48" s="5">
        <v>117.3</v>
      </c>
      <c r="X48" s="5">
        <v>136.8</v>
      </c>
      <c r="Y48" s="555" t="s">
        <v>36</v>
      </c>
      <c r="Z48" s="5">
        <v>93.8</v>
      </c>
      <c r="AA48" s="5">
        <v>133.1</v>
      </c>
      <c r="AB48" s="5">
        <v>104.1</v>
      </c>
      <c r="AC48" s="5">
        <v>91.4</v>
      </c>
      <c r="AD48" s="5">
        <v>72.7</v>
      </c>
    </row>
    <row r="49" spans="1:30" ht="12.75">
      <c r="A49" s="555" t="s">
        <v>37</v>
      </c>
      <c r="B49" s="32">
        <v>93.1</v>
      </c>
      <c r="C49" s="32">
        <v>98.9</v>
      </c>
      <c r="D49" s="32">
        <v>81.6</v>
      </c>
      <c r="E49" s="32">
        <v>95.7</v>
      </c>
      <c r="F49" s="32">
        <v>95.9</v>
      </c>
      <c r="G49" s="555" t="s">
        <v>37</v>
      </c>
      <c r="H49" s="32">
        <v>114.9</v>
      </c>
      <c r="I49" s="32">
        <v>99.4</v>
      </c>
      <c r="J49" s="32">
        <v>125.8</v>
      </c>
      <c r="K49" s="32">
        <v>119.6</v>
      </c>
      <c r="L49" s="32">
        <v>113.9</v>
      </c>
      <c r="M49" s="555" t="s">
        <v>37</v>
      </c>
      <c r="N49" s="32">
        <v>112.4</v>
      </c>
      <c r="O49" s="32">
        <v>115.2</v>
      </c>
      <c r="P49" s="32">
        <v>110.2</v>
      </c>
      <c r="Q49" s="32">
        <v>111.2</v>
      </c>
      <c r="R49" s="32">
        <v>113.4</v>
      </c>
      <c r="S49" s="555" t="s">
        <v>37</v>
      </c>
      <c r="T49" s="5">
        <v>104.1</v>
      </c>
      <c r="U49" s="5">
        <v>97.9</v>
      </c>
      <c r="V49" s="5">
        <v>106.3</v>
      </c>
      <c r="W49" s="5">
        <v>108.8</v>
      </c>
      <c r="X49" s="5">
        <v>102.4</v>
      </c>
      <c r="Y49" s="555" t="s">
        <v>37</v>
      </c>
      <c r="Z49" s="5">
        <v>101.6</v>
      </c>
      <c r="AA49" s="24">
        <v>97</v>
      </c>
      <c r="AB49" s="5">
        <v>102.7</v>
      </c>
      <c r="AC49" s="5">
        <v>102.4</v>
      </c>
      <c r="AD49" s="24">
        <v>103</v>
      </c>
    </row>
    <row r="50" spans="1:30" ht="13.5" thickBot="1">
      <c r="A50" s="9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</sheetData>
  <sheetProtection/>
  <mergeCells count="10">
    <mergeCell ref="B5:F5"/>
    <mergeCell ref="H5:L5"/>
    <mergeCell ref="N5:R5"/>
    <mergeCell ref="T5:X5"/>
    <mergeCell ref="Z5:AD5"/>
    <mergeCell ref="B31:F31"/>
    <mergeCell ref="H31:L31"/>
    <mergeCell ref="N31:R31"/>
    <mergeCell ref="T31:X31"/>
    <mergeCell ref="Z31:AD31"/>
  </mergeCells>
  <printOptions/>
  <pageMargins left="0.7874015748031497" right="0.7874015748031497" top="0.7874015748031497" bottom="0.7874015748031497" header="0.5118110236220472" footer="0.5118110236220472"/>
  <pageSetup firstPageNumber="112" useFirstPageNumber="1" horizontalDpi="600" verticalDpi="600" orientation="portrait" paperSize="9" r:id="rId1"/>
  <headerFooter alignWithMargins="0">
    <oddFooter>&amp;C&amp;"Times New Roman,обычный"&amp;9 &amp;P</oddFooter>
  </headerFooter>
  <colBreaks count="4" manualBreakCount="4">
    <brk id="6" max="51" man="1"/>
    <brk id="12" max="51" man="1"/>
    <brk id="18" max="51" man="1"/>
    <brk id="24" max="5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F61"/>
  <sheetViews>
    <sheetView view="pageLayout" zoomScale="130" zoomScaleSheetLayoutView="115" zoomScalePageLayoutView="130" workbookViewId="0" topLeftCell="A43">
      <selection activeCell="B48" sqref="B48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6.5" customHeight="1">
      <c r="A1" s="123" t="s">
        <v>759</v>
      </c>
    </row>
    <row r="2" ht="15.75" customHeight="1">
      <c r="A2" s="123" t="s">
        <v>813</v>
      </c>
    </row>
    <row r="3" spans="1:6" ht="14.25" customHeight="1" thickBot="1">
      <c r="A3" s="114" t="s">
        <v>320</v>
      </c>
      <c r="E3" s="29"/>
      <c r="F3" s="29"/>
    </row>
    <row r="4" spans="1:6" ht="14.25" customHeight="1" thickBot="1">
      <c r="A4" s="210"/>
      <c r="B4" s="52">
        <v>2010</v>
      </c>
      <c r="C4" s="52">
        <v>2011</v>
      </c>
      <c r="D4" s="52">
        <v>2012</v>
      </c>
      <c r="E4" s="52">
        <v>2013</v>
      </c>
      <c r="F4" s="52">
        <v>2014</v>
      </c>
    </row>
    <row r="5" spans="1:2" ht="5.25" customHeight="1">
      <c r="A5" s="102"/>
      <c r="B5" s="5"/>
    </row>
    <row r="6" spans="1:2" ht="12.75">
      <c r="A6" s="122" t="s">
        <v>323</v>
      </c>
      <c r="B6" s="5"/>
    </row>
    <row r="7" spans="1:2" ht="12.75">
      <c r="A7" s="122" t="s">
        <v>324</v>
      </c>
      <c r="B7" s="5"/>
    </row>
    <row r="8" ht="12.75">
      <c r="A8" s="562" t="s">
        <v>850</v>
      </c>
    </row>
    <row r="9" spans="1:6" ht="12.75">
      <c r="A9" s="562" t="s">
        <v>851</v>
      </c>
      <c r="B9" s="6">
        <v>216862.7</v>
      </c>
      <c r="C9" s="6">
        <v>277643.6</v>
      </c>
      <c r="D9" s="6">
        <v>275901.5</v>
      </c>
      <c r="E9" s="6">
        <v>326115.4</v>
      </c>
      <c r="F9" s="6">
        <v>351127.3</v>
      </c>
    </row>
    <row r="10" spans="1:6" ht="12.75">
      <c r="A10" s="27" t="s">
        <v>57</v>
      </c>
      <c r="B10" s="6"/>
      <c r="C10" s="6"/>
      <c r="D10" s="6"/>
      <c r="E10" s="502"/>
      <c r="F10" s="6"/>
    </row>
    <row r="11" spans="1:6" ht="12.75">
      <c r="A11" s="562" t="s">
        <v>209</v>
      </c>
      <c r="B11" s="6">
        <v>127481.9</v>
      </c>
      <c r="C11" s="6">
        <v>161139.4</v>
      </c>
      <c r="D11" s="6">
        <v>162737.1</v>
      </c>
      <c r="E11" s="6">
        <v>189546.8</v>
      </c>
      <c r="F11" s="6">
        <v>209270.4</v>
      </c>
    </row>
    <row r="12" spans="1:6" ht="12.75">
      <c r="A12" s="574" t="s">
        <v>223</v>
      </c>
      <c r="B12" s="6">
        <v>89380.8</v>
      </c>
      <c r="C12" s="6">
        <v>116504.2</v>
      </c>
      <c r="D12" s="6">
        <v>113164.4</v>
      </c>
      <c r="E12" s="6">
        <v>136568.6</v>
      </c>
      <c r="F12" s="6">
        <v>141856.9</v>
      </c>
    </row>
    <row r="13" spans="1:6" ht="12.75">
      <c r="A13" s="562" t="s">
        <v>325</v>
      </c>
      <c r="B13" s="6">
        <v>12229.5</v>
      </c>
      <c r="C13" s="6">
        <v>14237.3</v>
      </c>
      <c r="D13" s="6">
        <v>21209</v>
      </c>
      <c r="E13" s="6">
        <v>34048.5</v>
      </c>
      <c r="F13" s="6">
        <v>49102.2</v>
      </c>
    </row>
    <row r="14" spans="1:6" ht="12.75">
      <c r="A14" s="562" t="s">
        <v>326</v>
      </c>
      <c r="B14" s="6">
        <v>77151.3</v>
      </c>
      <c r="C14" s="6">
        <v>102266.9</v>
      </c>
      <c r="D14" s="6">
        <v>91955.4</v>
      </c>
      <c r="E14" s="12">
        <v>102520.1</v>
      </c>
      <c r="F14" s="6">
        <v>92754.7</v>
      </c>
    </row>
    <row r="15" spans="1:6" ht="6.75" customHeight="1">
      <c r="A15" s="5"/>
      <c r="B15" s="6"/>
      <c r="C15" s="6"/>
      <c r="D15" s="6"/>
      <c r="E15" s="502"/>
      <c r="F15" s="6"/>
    </row>
    <row r="16" spans="1:6" ht="12.75">
      <c r="A16" s="122" t="s">
        <v>327</v>
      </c>
      <c r="B16" s="6"/>
      <c r="C16" s="6"/>
      <c r="D16" s="6"/>
      <c r="E16" s="502"/>
      <c r="F16" s="6"/>
    </row>
    <row r="17" spans="1:6" ht="12.75">
      <c r="A17" s="122" t="s">
        <v>54</v>
      </c>
      <c r="B17" s="6"/>
      <c r="C17" s="6"/>
      <c r="D17" s="6"/>
      <c r="E17" s="502"/>
      <c r="F17" s="6"/>
    </row>
    <row r="18" spans="1:6" ht="12.75">
      <c r="A18" s="562" t="s">
        <v>328</v>
      </c>
      <c r="B18" s="6">
        <v>89380.8</v>
      </c>
      <c r="C18" s="6">
        <v>116504.2</v>
      </c>
      <c r="D18" s="6">
        <v>113164.4</v>
      </c>
      <c r="E18" s="6">
        <v>136568.6</v>
      </c>
      <c r="F18" s="6">
        <v>141856.9</v>
      </c>
    </row>
    <row r="19" spans="1:6" ht="12.75">
      <c r="A19" s="27" t="s">
        <v>57</v>
      </c>
      <c r="B19" s="6"/>
      <c r="C19" s="6"/>
      <c r="D19" s="6"/>
      <c r="E19" s="502"/>
      <c r="F19" s="6"/>
    </row>
    <row r="20" spans="1:6" ht="12.75">
      <c r="A20" s="555" t="s">
        <v>76</v>
      </c>
      <c r="B20" s="6">
        <v>35863.7</v>
      </c>
      <c r="C20" s="6">
        <v>42217.4</v>
      </c>
      <c r="D20" s="6">
        <v>45453.4</v>
      </c>
      <c r="E20" s="6">
        <v>48899.9</v>
      </c>
      <c r="F20" s="6">
        <v>51581.4</v>
      </c>
    </row>
    <row r="21" spans="1:6" ht="12.75">
      <c r="A21" s="555" t="s">
        <v>58</v>
      </c>
      <c r="B21" s="6">
        <v>29650.1</v>
      </c>
      <c r="C21" s="6">
        <v>35494.9</v>
      </c>
      <c r="D21" s="6">
        <v>38552.7</v>
      </c>
      <c r="E21" s="6">
        <v>41603.8</v>
      </c>
      <c r="F21" s="6">
        <v>43542.2</v>
      </c>
    </row>
    <row r="22" spans="1:6" ht="12.75">
      <c r="A22" s="555" t="s">
        <v>77</v>
      </c>
      <c r="B22" s="6"/>
      <c r="C22" s="6"/>
      <c r="D22" s="6"/>
      <c r="E22" s="502"/>
      <c r="F22" s="6"/>
    </row>
    <row r="23" spans="1:6" ht="12.75">
      <c r="A23" s="555" t="s">
        <v>711</v>
      </c>
      <c r="B23" s="6">
        <v>6213.6</v>
      </c>
      <c r="C23" s="6">
        <v>6722.5</v>
      </c>
      <c r="D23" s="6">
        <v>6900.7</v>
      </c>
      <c r="E23" s="6">
        <v>7296.1</v>
      </c>
      <c r="F23" s="6">
        <v>8039.2</v>
      </c>
    </row>
    <row r="24" spans="1:6" ht="12.75">
      <c r="A24" s="555" t="s">
        <v>712</v>
      </c>
      <c r="B24" s="6"/>
      <c r="C24" s="6"/>
      <c r="D24" s="6"/>
      <c r="E24" s="502"/>
      <c r="F24" s="6"/>
    </row>
    <row r="25" spans="1:6" ht="12.75">
      <c r="A25" s="555" t="s">
        <v>87</v>
      </c>
      <c r="B25" s="6">
        <v>5417.6</v>
      </c>
      <c r="C25" s="6">
        <v>5687.5</v>
      </c>
      <c r="D25" s="6">
        <v>5965.6</v>
      </c>
      <c r="E25" s="6">
        <v>6408.2</v>
      </c>
      <c r="F25" s="6">
        <v>6990.9</v>
      </c>
    </row>
    <row r="26" spans="1:6" ht="12.75">
      <c r="A26" s="555" t="s">
        <v>80</v>
      </c>
      <c r="B26" s="6"/>
      <c r="C26" s="6"/>
      <c r="D26" s="6"/>
      <c r="E26" s="502"/>
      <c r="F26" s="6"/>
    </row>
    <row r="27" spans="1:2" ht="14.25" customHeight="1">
      <c r="A27" s="555" t="s">
        <v>709</v>
      </c>
      <c r="B27" s="86"/>
    </row>
    <row r="28" spans="1:6" ht="14.25" customHeight="1">
      <c r="A28" s="555" t="s">
        <v>710</v>
      </c>
      <c r="B28" s="6">
        <v>796</v>
      </c>
      <c r="C28" s="6">
        <v>1035</v>
      </c>
      <c r="D28" s="6">
        <v>935.1</v>
      </c>
      <c r="E28" s="6">
        <v>887.9</v>
      </c>
      <c r="F28" s="6">
        <v>1048.3</v>
      </c>
    </row>
    <row r="29" spans="1:6" ht="12.75">
      <c r="A29" s="562" t="s">
        <v>258</v>
      </c>
      <c r="B29" s="6">
        <v>1444.3</v>
      </c>
      <c r="C29" s="6">
        <v>2117.3</v>
      </c>
      <c r="D29" s="6">
        <v>1065.1</v>
      </c>
      <c r="E29" s="33">
        <v>1289.5</v>
      </c>
      <c r="F29" s="6">
        <v>1452.7</v>
      </c>
    </row>
    <row r="30" spans="1:6" ht="12.75">
      <c r="A30" s="575" t="s">
        <v>330</v>
      </c>
      <c r="B30" s="15" t="s">
        <v>427</v>
      </c>
      <c r="C30" s="15" t="s">
        <v>427</v>
      </c>
      <c r="D30" s="15" t="s">
        <v>427</v>
      </c>
      <c r="E30" s="503" t="s">
        <v>427</v>
      </c>
      <c r="F30" s="503" t="s">
        <v>427</v>
      </c>
    </row>
    <row r="31" spans="1:6" ht="12.75">
      <c r="A31" s="575" t="s">
        <v>83</v>
      </c>
      <c r="B31" s="6"/>
      <c r="C31" s="6"/>
      <c r="D31" s="6"/>
      <c r="E31" s="502"/>
      <c r="F31" s="6"/>
    </row>
    <row r="32" spans="1:6" ht="12.75">
      <c r="A32" s="562" t="s">
        <v>331</v>
      </c>
      <c r="B32" s="6">
        <v>52072.8</v>
      </c>
      <c r="C32" s="6">
        <v>72169.5</v>
      </c>
      <c r="D32" s="12">
        <f>D18-D20-D29</f>
        <v>66645.9</v>
      </c>
      <c r="E32" s="12">
        <v>86379.2</v>
      </c>
      <c r="F32" s="6">
        <v>88822.8</v>
      </c>
    </row>
    <row r="33" spans="1:6" ht="5.25" customHeight="1">
      <c r="A33" s="299"/>
      <c r="B33" s="6"/>
      <c r="C33" s="6"/>
      <c r="D33" s="6"/>
      <c r="E33" s="502"/>
      <c r="F33" s="6"/>
    </row>
    <row r="34" spans="1:6" ht="12.75">
      <c r="A34" s="103" t="s">
        <v>332</v>
      </c>
      <c r="B34" s="6"/>
      <c r="C34" s="6"/>
      <c r="D34" s="6"/>
      <c r="E34" s="502"/>
      <c r="F34" s="6"/>
    </row>
    <row r="35" spans="1:6" ht="12.75">
      <c r="A35" s="122" t="s">
        <v>54</v>
      </c>
      <c r="B35" s="6"/>
      <c r="C35" s="6"/>
      <c r="D35" s="6"/>
      <c r="E35" s="502"/>
      <c r="F35" s="6"/>
    </row>
    <row r="36" spans="1:6" ht="12.75">
      <c r="A36" s="567" t="s">
        <v>83</v>
      </c>
      <c r="B36" s="6"/>
      <c r="C36" s="6"/>
      <c r="D36" s="6"/>
      <c r="E36" s="502"/>
      <c r="F36" s="6"/>
    </row>
    <row r="37" spans="1:6" ht="12.75">
      <c r="A37" s="562" t="s">
        <v>331</v>
      </c>
      <c r="B37" s="6">
        <v>52072.8</v>
      </c>
      <c r="C37" s="6">
        <v>72169.5</v>
      </c>
      <c r="D37" s="6">
        <v>66645.9</v>
      </c>
      <c r="E37" s="12">
        <v>86379.2</v>
      </c>
      <c r="F37" s="6">
        <v>88822.8</v>
      </c>
    </row>
    <row r="38" spans="1:6" ht="12.75">
      <c r="A38" s="561" t="s">
        <v>89</v>
      </c>
      <c r="B38" s="6">
        <v>3565.1</v>
      </c>
      <c r="C38" s="33">
        <v>4361.9</v>
      </c>
      <c r="D38" s="6">
        <v>7275.6</v>
      </c>
      <c r="E38" s="12">
        <v>4102.1</v>
      </c>
      <c r="F38" s="6">
        <v>6606.2</v>
      </c>
    </row>
    <row r="39" spans="1:6" ht="12.75">
      <c r="A39" s="561" t="s">
        <v>333</v>
      </c>
      <c r="B39" s="6">
        <v>1939</v>
      </c>
      <c r="C39" s="6">
        <v>3342</v>
      </c>
      <c r="D39" s="6">
        <v>5544.8</v>
      </c>
      <c r="E39" s="12">
        <v>4056.3</v>
      </c>
      <c r="F39" s="6">
        <v>6418.9</v>
      </c>
    </row>
    <row r="40" spans="1:6" ht="12.75" customHeight="1">
      <c r="A40" s="561" t="s">
        <v>91</v>
      </c>
      <c r="B40" s="6">
        <v>678.2</v>
      </c>
      <c r="C40" s="6">
        <v>762</v>
      </c>
      <c r="D40" s="6">
        <v>1728</v>
      </c>
      <c r="E40" s="12">
        <v>38.8</v>
      </c>
      <c r="F40" s="6">
        <v>165.5</v>
      </c>
    </row>
    <row r="41" spans="1:6" ht="12.75">
      <c r="A41" s="560" t="s">
        <v>92</v>
      </c>
      <c r="B41" s="6">
        <v>678.2</v>
      </c>
      <c r="C41" s="6">
        <v>762</v>
      </c>
      <c r="D41" s="6">
        <v>1728</v>
      </c>
      <c r="E41" s="12">
        <v>38.8</v>
      </c>
      <c r="F41" s="6">
        <v>165.5</v>
      </c>
    </row>
    <row r="42" spans="1:6" ht="12.75">
      <c r="A42" s="560" t="s">
        <v>706</v>
      </c>
      <c r="B42" s="5"/>
      <c r="C42" s="5"/>
      <c r="D42" s="5"/>
      <c r="E42" s="5"/>
      <c r="F42" s="5"/>
    </row>
    <row r="43" spans="1:6" ht="12.75">
      <c r="A43" s="560" t="s">
        <v>707</v>
      </c>
      <c r="B43" s="15" t="s">
        <v>427</v>
      </c>
      <c r="C43" s="15" t="s">
        <v>427</v>
      </c>
      <c r="D43" s="15" t="s">
        <v>427</v>
      </c>
      <c r="E43" s="14" t="s">
        <v>427</v>
      </c>
      <c r="F43" s="14" t="s">
        <v>427</v>
      </c>
    </row>
    <row r="44" spans="1:6" ht="12.75">
      <c r="A44" s="560" t="s">
        <v>93</v>
      </c>
      <c r="B44" s="6"/>
      <c r="C44" s="6"/>
      <c r="D44" s="6"/>
      <c r="E44" s="12"/>
      <c r="F44" s="6"/>
    </row>
    <row r="45" spans="1:6" ht="12.75">
      <c r="A45" s="560" t="s">
        <v>94</v>
      </c>
      <c r="B45" s="6">
        <v>945.7</v>
      </c>
      <c r="C45" s="6">
        <v>257.2</v>
      </c>
      <c r="D45" s="6">
        <v>0</v>
      </c>
      <c r="E45" s="12">
        <v>0</v>
      </c>
      <c r="F45" s="6">
        <v>0</v>
      </c>
    </row>
    <row r="46" spans="1:6" ht="12.75" customHeight="1">
      <c r="A46" s="560" t="s">
        <v>647</v>
      </c>
      <c r="B46" s="6"/>
      <c r="C46" s="6"/>
      <c r="D46" s="6"/>
      <c r="E46" s="12"/>
      <c r="F46" s="6"/>
    </row>
    <row r="47" spans="1:6" ht="12.75">
      <c r="A47" s="560" t="s">
        <v>708</v>
      </c>
      <c r="B47" s="6">
        <v>2.2</v>
      </c>
      <c r="C47" s="6">
        <v>0.7</v>
      </c>
      <c r="D47" s="6">
        <v>2.8</v>
      </c>
      <c r="E47" s="12">
        <v>7</v>
      </c>
      <c r="F47" s="6">
        <v>21.8</v>
      </c>
    </row>
    <row r="48" spans="1:6" ht="12.75">
      <c r="A48" s="560" t="s">
        <v>29</v>
      </c>
      <c r="B48" s="15" t="s">
        <v>427</v>
      </c>
      <c r="C48" s="15" t="s">
        <v>427</v>
      </c>
      <c r="D48" s="15" t="s">
        <v>427</v>
      </c>
      <c r="E48" s="14" t="s">
        <v>427</v>
      </c>
      <c r="F48" s="14" t="s">
        <v>427</v>
      </c>
    </row>
    <row r="49" spans="1:6" ht="12.75">
      <c r="A49" s="27" t="s">
        <v>57</v>
      </c>
      <c r="B49" s="6"/>
      <c r="C49" s="6"/>
      <c r="D49" s="6"/>
      <c r="E49" s="12"/>
      <c r="F49" s="6"/>
    </row>
    <row r="50" spans="1:6" ht="12.75" customHeight="1">
      <c r="A50" s="561" t="s">
        <v>89</v>
      </c>
      <c r="B50" s="6">
        <v>22948.8</v>
      </c>
      <c r="C50" s="6">
        <v>36874.5</v>
      </c>
      <c r="D50" s="6">
        <v>23792.2</v>
      </c>
      <c r="E50" s="12">
        <v>34794.8</v>
      </c>
      <c r="F50" s="6">
        <v>29984.1</v>
      </c>
    </row>
    <row r="51" spans="1:6" ht="12.75" customHeight="1">
      <c r="A51" s="561" t="s">
        <v>333</v>
      </c>
      <c r="B51" s="6">
        <v>5910.5</v>
      </c>
      <c r="C51" s="6">
        <v>9660.2</v>
      </c>
      <c r="D51" s="6">
        <v>10374.3</v>
      </c>
      <c r="E51" s="12">
        <v>9972.2</v>
      </c>
      <c r="F51" s="6">
        <v>14460.6</v>
      </c>
    </row>
    <row r="52" spans="1:6" ht="12.75" customHeight="1">
      <c r="A52" s="561" t="s">
        <v>91</v>
      </c>
      <c r="B52" s="6">
        <v>1850.8</v>
      </c>
      <c r="C52" s="6">
        <v>1284.6</v>
      </c>
      <c r="D52" s="6">
        <v>4051.5</v>
      </c>
      <c r="E52" s="12">
        <v>13317.7</v>
      </c>
      <c r="F52" s="6">
        <v>3714</v>
      </c>
    </row>
    <row r="53" spans="1:6" ht="12.75" customHeight="1">
      <c r="A53" s="560" t="s">
        <v>92</v>
      </c>
      <c r="B53" s="6">
        <v>1850.8</v>
      </c>
      <c r="C53" s="6">
        <v>1284.6</v>
      </c>
      <c r="D53" s="6">
        <v>4051.5</v>
      </c>
      <c r="E53" s="12">
        <v>13317.7</v>
      </c>
      <c r="F53" s="6">
        <v>3714</v>
      </c>
    </row>
    <row r="54" spans="1:6" ht="12.75" customHeight="1">
      <c r="A54" s="560" t="s">
        <v>706</v>
      </c>
      <c r="B54" s="5"/>
      <c r="C54" s="5"/>
      <c r="D54" s="5"/>
      <c r="E54" s="5"/>
      <c r="F54" s="5"/>
    </row>
    <row r="55" spans="1:6" ht="12.75" customHeight="1">
      <c r="A55" s="560" t="s">
        <v>707</v>
      </c>
      <c r="B55" s="6">
        <v>0</v>
      </c>
      <c r="C55" s="6">
        <v>0</v>
      </c>
      <c r="D55" s="6">
        <v>0</v>
      </c>
      <c r="E55" s="12">
        <v>0</v>
      </c>
      <c r="F55" s="6">
        <v>0</v>
      </c>
    </row>
    <row r="56" spans="1:6" ht="12.75" customHeight="1">
      <c r="A56" s="560" t="s">
        <v>93</v>
      </c>
      <c r="B56" s="6"/>
      <c r="C56" s="6"/>
      <c r="D56" s="6"/>
      <c r="E56" s="12"/>
      <c r="F56" s="6"/>
    </row>
    <row r="57" spans="1:6" ht="12.75" customHeight="1">
      <c r="A57" s="560" t="s">
        <v>94</v>
      </c>
      <c r="B57" s="6">
        <v>11863</v>
      </c>
      <c r="C57" s="6">
        <v>22396.7</v>
      </c>
      <c r="D57" s="6">
        <v>4744</v>
      </c>
      <c r="E57" s="12">
        <v>6917.9</v>
      </c>
      <c r="F57" s="6">
        <v>7749.6</v>
      </c>
    </row>
    <row r="58" spans="1:6" ht="12.75" customHeight="1">
      <c r="A58" s="561" t="s">
        <v>51</v>
      </c>
      <c r="B58" s="6">
        <v>3324.5</v>
      </c>
      <c r="C58" s="6">
        <v>3533</v>
      </c>
      <c r="D58" s="6">
        <v>4622.4</v>
      </c>
      <c r="E58" s="12">
        <v>4587</v>
      </c>
      <c r="F58" s="6">
        <v>4059.9</v>
      </c>
    </row>
    <row r="59" spans="1:6" ht="12.75" customHeight="1">
      <c r="A59" s="567" t="s">
        <v>334</v>
      </c>
      <c r="B59" s="6">
        <v>32689.1</v>
      </c>
      <c r="C59" s="6">
        <v>39656.9</v>
      </c>
      <c r="D59" s="6">
        <v>50129.3</v>
      </c>
      <c r="E59" s="12">
        <v>55686.5</v>
      </c>
      <c r="F59" s="6">
        <v>65444.9</v>
      </c>
    </row>
    <row r="60" spans="1:6" ht="9" customHeight="1" thickBot="1">
      <c r="A60" s="73"/>
      <c r="B60" s="11"/>
      <c r="C60" s="29"/>
      <c r="D60" s="29"/>
      <c r="E60" s="29"/>
      <c r="F60" s="29"/>
    </row>
    <row r="61" spans="1:2" ht="12.75">
      <c r="A61" s="5"/>
      <c r="B61" s="5"/>
    </row>
  </sheetData>
  <sheetProtection/>
  <printOptions/>
  <pageMargins left="0.7874015748031497" right="0.7874015748031497" top="0.7874015748031497" bottom="0.7086614173228347" header="0.5118110236220472" footer="0.5118110236220472"/>
  <pageSetup horizontalDpi="600" verticalDpi="600" orientation="portrait" paperSize="9" scale="98" r:id="rId1"/>
  <headerFooter alignWithMargins="0">
    <oddFooter>&amp;C&amp;"Times New Roman,обычный"&amp;9 118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Layout" zoomScaleNormal="120" zoomScaleSheetLayoutView="130" workbookViewId="0" topLeftCell="A1">
      <selection activeCell="A38" sqref="A38"/>
    </sheetView>
  </sheetViews>
  <sheetFormatPr defaultColWidth="9.00390625" defaultRowHeight="12.75"/>
  <cols>
    <col min="1" max="1" width="41.75390625" style="4" customWidth="1"/>
    <col min="2" max="6" width="8.75390625" style="4" customWidth="1"/>
    <col min="7" max="16384" width="9.125" style="4" customWidth="1"/>
  </cols>
  <sheetData>
    <row r="1" ht="18" customHeight="1">
      <c r="A1" s="319" t="s">
        <v>649</v>
      </c>
    </row>
    <row r="2" ht="18" customHeight="1">
      <c r="A2" s="320" t="s">
        <v>651</v>
      </c>
    </row>
    <row r="3" spans="1:6" ht="18" customHeight="1" thickBot="1">
      <c r="A3" s="104" t="s">
        <v>462</v>
      </c>
      <c r="B3" s="29"/>
      <c r="C3" s="29"/>
      <c r="D3" s="29"/>
      <c r="E3" s="29"/>
      <c r="F3" s="29"/>
    </row>
    <row r="4" spans="1:6" ht="18" customHeight="1" thickBot="1">
      <c r="A4" s="63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spans="1:5" ht="12.75">
      <c r="A5" s="5"/>
      <c r="B5" s="5"/>
      <c r="C5" s="5"/>
      <c r="D5" s="5"/>
      <c r="E5" s="5"/>
    </row>
    <row r="6" spans="1:5" ht="12.75" customHeight="1">
      <c r="A6" s="321" t="s">
        <v>54</v>
      </c>
      <c r="B6" s="5"/>
      <c r="C6" s="5"/>
      <c r="D6" s="5"/>
      <c r="E6" s="5"/>
    </row>
    <row r="7" spans="1:5" ht="12.75" customHeight="1">
      <c r="A7" s="30"/>
      <c r="B7" s="5"/>
      <c r="C7" s="5"/>
      <c r="D7" s="5"/>
      <c r="E7" s="5"/>
    </row>
    <row r="8" spans="1:6" ht="12.75" customHeight="1">
      <c r="A8" s="520" t="s">
        <v>82</v>
      </c>
      <c r="B8" s="6">
        <v>53214.5</v>
      </c>
      <c r="C8" s="33">
        <v>73203.9</v>
      </c>
      <c r="D8" s="33">
        <v>67774.8</v>
      </c>
      <c r="E8" s="6">
        <v>88511.9</v>
      </c>
      <c r="F8" s="6">
        <v>91342</v>
      </c>
    </row>
    <row r="9" spans="1:6" ht="12.75" customHeight="1">
      <c r="A9" s="558" t="s">
        <v>64</v>
      </c>
      <c r="B9" s="6">
        <v>75541.8</v>
      </c>
      <c r="C9" s="33">
        <v>94031.7</v>
      </c>
      <c r="D9" s="33">
        <v>104295.3</v>
      </c>
      <c r="E9" s="6">
        <v>112801.2</v>
      </c>
      <c r="F9" s="6">
        <v>141009.1</v>
      </c>
    </row>
    <row r="10" spans="1:6" ht="12.75" customHeight="1">
      <c r="A10" s="560" t="s">
        <v>76</v>
      </c>
      <c r="B10" s="6">
        <v>63681.8</v>
      </c>
      <c r="C10" s="6">
        <v>81398.7</v>
      </c>
      <c r="D10" s="6">
        <v>91784.1</v>
      </c>
      <c r="E10" s="6">
        <v>99484.3</v>
      </c>
      <c r="F10" s="6">
        <v>106249.9</v>
      </c>
    </row>
    <row r="11" spans="1:6" ht="12.75" customHeight="1">
      <c r="A11" s="558" t="s">
        <v>523</v>
      </c>
      <c r="B11" s="6">
        <v>52918.7</v>
      </c>
      <c r="C11" s="33">
        <v>68758.8</v>
      </c>
      <c r="D11" s="33">
        <v>77695.8</v>
      </c>
      <c r="E11" s="6">
        <v>84293.8</v>
      </c>
      <c r="F11" s="6">
        <v>89735.1</v>
      </c>
    </row>
    <row r="12" spans="1:6" ht="12.75" customHeight="1">
      <c r="A12" s="558" t="s">
        <v>84</v>
      </c>
      <c r="B12" s="30"/>
      <c r="C12" s="30"/>
      <c r="D12" s="30"/>
      <c r="E12" s="6"/>
      <c r="F12" s="6"/>
    </row>
    <row r="13" spans="1:6" ht="12.75" customHeight="1">
      <c r="A13" s="558" t="s">
        <v>85</v>
      </c>
      <c r="B13" s="6">
        <v>10763.1</v>
      </c>
      <c r="C13" s="6">
        <v>12639.9</v>
      </c>
      <c r="D13" s="6">
        <v>14088.3</v>
      </c>
      <c r="E13" s="6">
        <v>15190.5</v>
      </c>
      <c r="F13" s="6">
        <v>16514.8</v>
      </c>
    </row>
    <row r="14" spans="1:6" ht="12.75" customHeight="1">
      <c r="A14" s="558" t="s">
        <v>86</v>
      </c>
      <c r="B14" s="6"/>
      <c r="C14" s="6"/>
      <c r="D14" s="6"/>
      <c r="E14" s="6"/>
      <c r="F14" s="6"/>
    </row>
    <row r="15" spans="1:6" ht="12.75" customHeight="1">
      <c r="A15" s="558" t="s">
        <v>87</v>
      </c>
      <c r="B15" s="6">
        <v>9327.4</v>
      </c>
      <c r="C15" s="6">
        <v>10640.7</v>
      </c>
      <c r="D15" s="6">
        <v>12033.6</v>
      </c>
      <c r="E15" s="6">
        <v>12997.6</v>
      </c>
      <c r="F15" s="6">
        <v>13907.5</v>
      </c>
    </row>
    <row r="16" spans="1:6" ht="12.75" customHeight="1">
      <c r="A16" s="558" t="s">
        <v>106</v>
      </c>
      <c r="B16" s="6"/>
      <c r="C16" s="6"/>
      <c r="D16" s="6"/>
      <c r="E16" s="6"/>
      <c r="F16" s="6"/>
    </row>
    <row r="17" spans="1:6" ht="12.75" customHeight="1">
      <c r="A17" s="558" t="s">
        <v>640</v>
      </c>
      <c r="B17" s="6">
        <v>1435.7</v>
      </c>
      <c r="C17" s="6">
        <v>1999.2</v>
      </c>
      <c r="D17" s="6">
        <v>2054.7</v>
      </c>
      <c r="E17" s="6">
        <v>2192.9</v>
      </c>
      <c r="F17" s="6">
        <v>2607.3</v>
      </c>
    </row>
    <row r="18" spans="1:6" ht="12.75" customHeight="1">
      <c r="A18" s="560" t="s">
        <v>60</v>
      </c>
      <c r="B18" s="33">
        <v>28350.4</v>
      </c>
      <c r="C18" s="33">
        <v>38327.2</v>
      </c>
      <c r="D18" s="33">
        <v>47666.2</v>
      </c>
      <c r="E18" s="6">
        <v>55988.1</v>
      </c>
      <c r="F18" s="6">
        <v>64175.4</v>
      </c>
    </row>
    <row r="19" spans="1:6" ht="12.75" customHeight="1">
      <c r="A19" s="560" t="s">
        <v>88</v>
      </c>
      <c r="B19" s="6">
        <v>1904.7</v>
      </c>
      <c r="C19" s="6">
        <v>2392.2</v>
      </c>
      <c r="D19" s="6">
        <v>2403.6</v>
      </c>
      <c r="E19" s="6">
        <v>2554.4</v>
      </c>
      <c r="F19" s="6">
        <v>3375.8</v>
      </c>
    </row>
    <row r="20" spans="1:6" ht="12.75" customHeight="1">
      <c r="A20" s="560" t="s">
        <v>89</v>
      </c>
      <c r="B20" s="6">
        <v>18965.9</v>
      </c>
      <c r="C20" s="6">
        <v>27106.6</v>
      </c>
      <c r="D20" s="6">
        <v>34646.9</v>
      </c>
      <c r="E20" s="6">
        <v>34786.1</v>
      </c>
      <c r="F20" s="6">
        <v>41982.7</v>
      </c>
    </row>
    <row r="21" spans="1:6" ht="12.75" customHeight="1">
      <c r="A21" s="560" t="s">
        <v>333</v>
      </c>
      <c r="B21" s="6">
        <v>12504.5</v>
      </c>
      <c r="C21" s="6">
        <v>16031.1</v>
      </c>
      <c r="D21" s="6">
        <v>24310.1</v>
      </c>
      <c r="E21" s="6">
        <v>25959.9</v>
      </c>
      <c r="F21" s="6">
        <v>33461.6</v>
      </c>
    </row>
    <row r="22" spans="1:6" ht="12.75" customHeight="1">
      <c r="A22" s="560" t="s">
        <v>524</v>
      </c>
      <c r="B22" s="33">
        <v>2181.7</v>
      </c>
      <c r="C22" s="33">
        <v>7278.3</v>
      </c>
      <c r="D22" s="33">
        <v>5703.4</v>
      </c>
      <c r="E22" s="6">
        <v>4212.4</v>
      </c>
      <c r="F22" s="6">
        <v>4413.1</v>
      </c>
    </row>
    <row r="23" spans="1:6" ht="12.75" customHeight="1">
      <c r="A23" s="560" t="s">
        <v>92</v>
      </c>
      <c r="B23" s="33">
        <v>2181.7</v>
      </c>
      <c r="C23" s="33">
        <v>7278.3</v>
      </c>
      <c r="D23" s="33">
        <v>5703.4</v>
      </c>
      <c r="E23" s="6">
        <v>4212.4</v>
      </c>
      <c r="F23" s="6">
        <v>4413.1</v>
      </c>
    </row>
    <row r="24" spans="1:6" ht="12.75" customHeight="1">
      <c r="A24" s="560" t="s">
        <v>641</v>
      </c>
      <c r="B24" s="5"/>
      <c r="C24" s="5"/>
      <c r="D24" s="5"/>
      <c r="E24" s="5"/>
      <c r="F24" s="5"/>
    </row>
    <row r="25" spans="1:6" ht="12.75" customHeight="1">
      <c r="A25" s="560" t="s">
        <v>642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2.75" customHeight="1">
      <c r="A26" s="560" t="s">
        <v>93</v>
      </c>
      <c r="B26" s="6"/>
      <c r="C26" s="6"/>
      <c r="D26" s="6"/>
      <c r="E26" s="6"/>
      <c r="F26" s="6"/>
    </row>
    <row r="27" spans="1:6" ht="12.75" customHeight="1">
      <c r="A27" s="560" t="s">
        <v>99</v>
      </c>
      <c r="B27" s="6">
        <v>945.7</v>
      </c>
      <c r="C27" s="6">
        <v>257.2</v>
      </c>
      <c r="D27" s="6">
        <v>0</v>
      </c>
      <c r="E27" s="6">
        <v>0</v>
      </c>
      <c r="F27" s="6">
        <v>0</v>
      </c>
    </row>
    <row r="28" spans="1:6" ht="12.75" customHeight="1">
      <c r="A28" s="560" t="s">
        <v>644</v>
      </c>
      <c r="B28" s="6"/>
      <c r="C28" s="6"/>
      <c r="D28" s="6"/>
      <c r="E28" s="6"/>
      <c r="F28" s="6"/>
    </row>
    <row r="29" spans="1:6" ht="12.75" customHeight="1">
      <c r="A29" s="560" t="s">
        <v>645</v>
      </c>
      <c r="B29" s="6">
        <v>3.4</v>
      </c>
      <c r="C29" s="6">
        <v>1.7</v>
      </c>
      <c r="D29" s="6">
        <v>7.7</v>
      </c>
      <c r="E29" s="6">
        <v>16.5</v>
      </c>
      <c r="F29" s="6">
        <v>39.8</v>
      </c>
    </row>
    <row r="30" spans="1:6" ht="12.75" customHeight="1">
      <c r="A30" s="560" t="s">
        <v>51</v>
      </c>
      <c r="B30" s="6">
        <v>3330.6</v>
      </c>
      <c r="C30" s="6">
        <v>3538.3</v>
      </c>
      <c r="D30" s="6">
        <v>4625.7</v>
      </c>
      <c r="E30" s="6">
        <v>4597.3</v>
      </c>
      <c r="F30" s="6">
        <v>4068.2</v>
      </c>
    </row>
    <row r="31" spans="1:6" ht="12.75" customHeight="1">
      <c r="A31" s="321" t="s">
        <v>56</v>
      </c>
      <c r="B31" s="9">
        <v>237849.7</v>
      </c>
      <c r="C31" s="9">
        <v>311675.9</v>
      </c>
      <c r="D31" s="9">
        <v>343763.7</v>
      </c>
      <c r="E31" s="9">
        <v>389017.2</v>
      </c>
      <c r="F31" s="9">
        <v>441383.3</v>
      </c>
    </row>
    <row r="32" spans="1:6" ht="12.75" customHeight="1">
      <c r="A32" s="322"/>
      <c r="B32" s="6"/>
      <c r="C32" s="6"/>
      <c r="D32" s="6"/>
      <c r="E32" s="33"/>
      <c r="F32" s="33"/>
    </row>
    <row r="33" spans="1:6" ht="12.75" customHeight="1">
      <c r="A33" s="321" t="s">
        <v>57</v>
      </c>
      <c r="B33" s="6"/>
      <c r="C33" s="6"/>
      <c r="D33" s="6"/>
      <c r="E33" s="33"/>
      <c r="F33" s="33"/>
    </row>
    <row r="34" spans="1:6" ht="12.75" customHeight="1">
      <c r="A34" s="321"/>
      <c r="B34" s="6"/>
      <c r="C34" s="6"/>
      <c r="D34" s="6"/>
      <c r="E34" s="33"/>
      <c r="F34" s="33"/>
    </row>
    <row r="35" spans="1:6" ht="12.75" customHeight="1">
      <c r="A35" s="560" t="s">
        <v>89</v>
      </c>
      <c r="B35" s="6">
        <v>33181.8</v>
      </c>
      <c r="C35" s="6">
        <v>50227.8</v>
      </c>
      <c r="D35" s="6">
        <v>41243.5</v>
      </c>
      <c r="E35" s="6">
        <v>53791.9</v>
      </c>
      <c r="F35" s="6">
        <v>52935.8</v>
      </c>
    </row>
    <row r="36" spans="1:6" ht="12.75" customHeight="1">
      <c r="A36" s="560" t="s">
        <v>90</v>
      </c>
      <c r="B36" s="6">
        <v>15803.1</v>
      </c>
      <c r="C36" s="6">
        <v>22777.7</v>
      </c>
      <c r="D36" s="6">
        <v>26162.7</v>
      </c>
      <c r="E36" s="6">
        <v>28942.5</v>
      </c>
      <c r="F36" s="33">
        <v>37306.3</v>
      </c>
    </row>
    <row r="37" spans="1:6" ht="12.75" customHeight="1">
      <c r="A37" s="560" t="s">
        <v>97</v>
      </c>
      <c r="B37" s="33">
        <v>2181.7</v>
      </c>
      <c r="C37" s="33">
        <v>1513.4</v>
      </c>
      <c r="D37" s="33">
        <v>5703.4</v>
      </c>
      <c r="E37" s="6">
        <v>13317.7</v>
      </c>
      <c r="F37" s="6">
        <v>3771.9</v>
      </c>
    </row>
    <row r="38" spans="1:6" ht="12.75" customHeight="1">
      <c r="A38" s="560" t="s">
        <v>92</v>
      </c>
      <c r="B38" s="33">
        <v>2181.7</v>
      </c>
      <c r="C38" s="33">
        <v>1513.4</v>
      </c>
      <c r="D38" s="33">
        <v>5703.4</v>
      </c>
      <c r="E38" s="6">
        <v>13317.7</v>
      </c>
      <c r="F38" s="6">
        <v>3771.9</v>
      </c>
    </row>
    <row r="39" spans="1:6" ht="12.75" customHeight="1">
      <c r="A39" s="560" t="s">
        <v>646</v>
      </c>
      <c r="B39" s="5"/>
      <c r="C39" s="5"/>
      <c r="D39" s="5"/>
      <c r="E39" s="5"/>
      <c r="F39" s="5"/>
    </row>
    <row r="40" spans="1:6" ht="12.75" customHeight="1">
      <c r="A40" s="560" t="s">
        <v>643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2.75" customHeight="1">
      <c r="A41" s="560" t="s">
        <v>98</v>
      </c>
      <c r="B41" s="6"/>
      <c r="C41" s="6"/>
      <c r="D41" s="6"/>
      <c r="E41" s="6"/>
      <c r="F41" s="6"/>
    </row>
    <row r="42" spans="1:6" ht="12.75" customHeight="1">
      <c r="A42" s="560" t="s">
        <v>99</v>
      </c>
      <c r="B42" s="6">
        <v>11863</v>
      </c>
      <c r="C42" s="6">
        <v>22396.7</v>
      </c>
      <c r="D42" s="6">
        <v>4744</v>
      </c>
      <c r="E42" s="6">
        <v>6917.9</v>
      </c>
      <c r="F42" s="6">
        <v>7749.6</v>
      </c>
    </row>
    <row r="43" spans="1:6" ht="12.75" customHeight="1">
      <c r="A43" s="560" t="s">
        <v>647</v>
      </c>
      <c r="B43" s="6"/>
      <c r="C43" s="6"/>
      <c r="D43" s="6"/>
      <c r="E43" s="6"/>
      <c r="F43" s="6"/>
    </row>
    <row r="44" spans="1:6" ht="12.75" customHeight="1">
      <c r="A44" s="560" t="s">
        <v>648</v>
      </c>
      <c r="B44" s="6">
        <v>3.4</v>
      </c>
      <c r="C44" s="6">
        <v>1.7</v>
      </c>
      <c r="D44" s="6">
        <v>7.7</v>
      </c>
      <c r="E44" s="6">
        <v>16.5</v>
      </c>
      <c r="F44" s="6">
        <v>39.8</v>
      </c>
    </row>
    <row r="45" spans="1:6" ht="12.75" customHeight="1">
      <c r="A45" s="560" t="s">
        <v>29</v>
      </c>
      <c r="B45" s="6">
        <v>3330.6</v>
      </c>
      <c r="C45" s="6">
        <v>3538.3</v>
      </c>
      <c r="D45" s="6">
        <v>4625.7</v>
      </c>
      <c r="E45" s="6">
        <v>4597.3</v>
      </c>
      <c r="F45" s="6">
        <v>4068.2</v>
      </c>
    </row>
    <row r="46" spans="1:6" ht="12.75" customHeight="1">
      <c r="A46" s="560" t="s">
        <v>100</v>
      </c>
      <c r="B46" s="6">
        <v>204667.9</v>
      </c>
      <c r="C46" s="6">
        <v>261448.1</v>
      </c>
      <c r="D46" s="6">
        <v>302520.2</v>
      </c>
      <c r="E46" s="6">
        <v>335225.3</v>
      </c>
      <c r="F46" s="6">
        <v>388447.5</v>
      </c>
    </row>
    <row r="47" spans="1:6" ht="12.75" customHeight="1">
      <c r="A47" s="321" t="s">
        <v>56</v>
      </c>
      <c r="B47" s="9">
        <v>237849.7</v>
      </c>
      <c r="C47" s="9">
        <v>311675.9</v>
      </c>
      <c r="D47" s="9">
        <v>343763.7</v>
      </c>
      <c r="E47" s="9">
        <v>389017.2</v>
      </c>
      <c r="F47" s="9">
        <v>441383.3</v>
      </c>
    </row>
    <row r="48" spans="1:6" ht="6.75" customHeight="1" thickBot="1">
      <c r="A48" s="323"/>
      <c r="B48" s="29"/>
      <c r="C48" s="29"/>
      <c r="D48" s="29"/>
      <c r="E48" s="29"/>
      <c r="F48" s="29"/>
    </row>
    <row r="49" ht="4.5" customHeight="1">
      <c r="A49" s="257"/>
    </row>
    <row r="50" ht="12.75">
      <c r="A50" s="455" t="s">
        <v>522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28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Normal="110" zoomScaleSheetLayoutView="120" workbookViewId="0" topLeftCell="A22">
      <selection activeCell="B47" sqref="B47"/>
    </sheetView>
  </sheetViews>
  <sheetFormatPr defaultColWidth="9.00390625" defaultRowHeight="12.75"/>
  <cols>
    <col min="1" max="1" width="38.125" style="31" customWidth="1"/>
    <col min="2" max="16384" width="9.125" style="4" customWidth="1"/>
  </cols>
  <sheetData>
    <row r="1" ht="18.75" customHeight="1">
      <c r="A1" s="123" t="s">
        <v>335</v>
      </c>
    </row>
    <row r="2" spans="1:6" ht="18.75" customHeight="1" thickBot="1">
      <c r="A2" s="114" t="s">
        <v>259</v>
      </c>
      <c r="E2" s="29"/>
      <c r="F2" s="29"/>
    </row>
    <row r="3" spans="1:6" ht="18" customHeight="1" thickBot="1">
      <c r="A3" s="210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5"/>
    </row>
    <row r="5" ht="12.75">
      <c r="A5" s="27" t="s">
        <v>336</v>
      </c>
    </row>
    <row r="6" ht="12.75">
      <c r="A6" s="122" t="s">
        <v>324</v>
      </c>
    </row>
    <row r="7" spans="1:6" ht="12.75">
      <c r="A7" s="567" t="s">
        <v>334</v>
      </c>
      <c r="B7" s="6">
        <v>32689.1</v>
      </c>
      <c r="C7" s="6">
        <v>39656.9</v>
      </c>
      <c r="D7" s="6">
        <v>50129.3</v>
      </c>
      <c r="E7" s="6">
        <v>55686.5</v>
      </c>
      <c r="F7" s="6">
        <v>65444.9</v>
      </c>
    </row>
    <row r="8" spans="1:6" ht="12.75">
      <c r="A8" s="561" t="s">
        <v>764</v>
      </c>
      <c r="B8" s="6"/>
      <c r="C8" s="6"/>
      <c r="D8" s="6"/>
      <c r="E8" s="502"/>
      <c r="F8" s="6"/>
    </row>
    <row r="9" spans="1:6" ht="12.75">
      <c r="A9" s="561" t="s">
        <v>606</v>
      </c>
      <c r="B9" s="6">
        <v>68.6</v>
      </c>
      <c r="C9" s="6">
        <v>96.5</v>
      </c>
      <c r="D9" s="6">
        <v>103.5</v>
      </c>
      <c r="E9" s="6">
        <v>57.9</v>
      </c>
      <c r="F9" s="6">
        <v>24.3</v>
      </c>
    </row>
    <row r="10" spans="1:6" ht="12.75">
      <c r="A10" s="561" t="s">
        <v>102</v>
      </c>
      <c r="B10" s="238" t="s">
        <v>427</v>
      </c>
      <c r="C10" s="238" t="s">
        <v>427</v>
      </c>
      <c r="D10" s="238" t="s">
        <v>427</v>
      </c>
      <c r="E10" s="502"/>
      <c r="F10" s="6"/>
    </row>
    <row r="11" spans="1:6" ht="12.75">
      <c r="A11" s="561" t="s">
        <v>765</v>
      </c>
      <c r="B11" s="6">
        <v>68.6</v>
      </c>
      <c r="C11" s="6">
        <v>96.5</v>
      </c>
      <c r="D11" s="6">
        <v>103.5</v>
      </c>
      <c r="E11" s="6">
        <v>57.9</v>
      </c>
      <c r="F11" s="6">
        <v>24.3</v>
      </c>
    </row>
    <row r="12" spans="1:6" ht="12.75">
      <c r="A12" s="575" t="s">
        <v>103</v>
      </c>
      <c r="B12" s="6">
        <v>796</v>
      </c>
      <c r="C12" s="6">
        <v>1035</v>
      </c>
      <c r="D12" s="6">
        <v>935.1</v>
      </c>
      <c r="E12" s="6">
        <v>887.9</v>
      </c>
      <c r="F12" s="6">
        <v>1008.4</v>
      </c>
    </row>
    <row r="13" spans="1:6" ht="12.75">
      <c r="A13" s="561" t="s">
        <v>337</v>
      </c>
      <c r="B13" s="6"/>
      <c r="C13" s="6"/>
      <c r="D13" s="6"/>
      <c r="E13" s="502"/>
      <c r="F13" s="6"/>
    </row>
    <row r="14" spans="1:6" ht="12.75">
      <c r="A14" s="561" t="s">
        <v>338</v>
      </c>
      <c r="B14" s="15" t="s">
        <v>427</v>
      </c>
      <c r="C14" s="15" t="s">
        <v>427</v>
      </c>
      <c r="D14" s="15" t="s">
        <v>427</v>
      </c>
      <c r="E14" s="503" t="s">
        <v>427</v>
      </c>
      <c r="F14" s="503" t="s">
        <v>427</v>
      </c>
    </row>
    <row r="15" spans="1:6" ht="12.75">
      <c r="A15" s="561" t="s">
        <v>339</v>
      </c>
      <c r="B15" s="6"/>
      <c r="C15" s="6"/>
      <c r="D15" s="6"/>
      <c r="E15" s="502"/>
      <c r="F15" s="6"/>
    </row>
    <row r="16" spans="1:6" ht="12.75">
      <c r="A16" s="561" t="s">
        <v>340</v>
      </c>
      <c r="B16" s="6">
        <v>796</v>
      </c>
      <c r="C16" s="6">
        <v>1035</v>
      </c>
      <c r="D16" s="6">
        <v>935.1</v>
      </c>
      <c r="E16" s="6">
        <v>887.9</v>
      </c>
      <c r="F16" s="6">
        <v>1008.4</v>
      </c>
    </row>
    <row r="17" spans="1:6" ht="12.75">
      <c r="A17" s="562" t="s">
        <v>766</v>
      </c>
      <c r="B17" s="6">
        <v>2747.9</v>
      </c>
      <c r="C17" s="33">
        <v>1900.2</v>
      </c>
      <c r="D17" s="6">
        <v>488.2</v>
      </c>
      <c r="E17" s="6">
        <v>295.9</v>
      </c>
      <c r="F17" s="6">
        <v>234.1</v>
      </c>
    </row>
    <row r="18" spans="1:6" ht="12.75">
      <c r="A18" s="562" t="s">
        <v>341</v>
      </c>
      <c r="B18" s="6"/>
      <c r="C18" s="33"/>
      <c r="D18" s="6"/>
      <c r="E18" s="502"/>
      <c r="F18" s="6"/>
    </row>
    <row r="19" spans="1:6" ht="12.75">
      <c r="A19" s="575" t="s">
        <v>342</v>
      </c>
      <c r="B19" s="6">
        <v>8.5</v>
      </c>
      <c r="C19" s="33">
        <v>12.5</v>
      </c>
      <c r="D19" s="6">
        <v>13.7</v>
      </c>
      <c r="E19" s="6">
        <v>25.9</v>
      </c>
      <c r="F19" s="6">
        <v>75.6</v>
      </c>
    </row>
    <row r="20" spans="1:6" ht="12.75">
      <c r="A20" s="562" t="s">
        <v>785</v>
      </c>
      <c r="B20" s="6">
        <v>2739.4</v>
      </c>
      <c r="C20" s="33">
        <v>1887.7</v>
      </c>
      <c r="D20" s="6">
        <v>474.5</v>
      </c>
      <c r="E20" s="6">
        <v>270</v>
      </c>
      <c r="F20" s="6">
        <v>158.5</v>
      </c>
    </row>
    <row r="21" spans="1:6" ht="12.75">
      <c r="A21" s="27" t="s">
        <v>57</v>
      </c>
      <c r="B21" s="6"/>
      <c r="C21" s="6"/>
      <c r="D21" s="6"/>
      <c r="E21" s="502"/>
      <c r="F21" s="6"/>
    </row>
    <row r="22" spans="1:6" ht="12.75">
      <c r="A22" s="561" t="s">
        <v>764</v>
      </c>
      <c r="B22" s="6"/>
      <c r="C22" s="6"/>
      <c r="D22" s="6"/>
      <c r="E22" s="502"/>
      <c r="F22" s="6"/>
    </row>
    <row r="23" spans="1:6" ht="12.75">
      <c r="A23" s="561" t="s">
        <v>606</v>
      </c>
      <c r="B23" s="6">
        <v>5653.1</v>
      </c>
      <c r="C23" s="6">
        <v>7459.5</v>
      </c>
      <c r="D23" s="6">
        <v>10169</v>
      </c>
      <c r="E23" s="6">
        <v>9480.8</v>
      </c>
      <c r="F23" s="6">
        <v>8599.7</v>
      </c>
    </row>
    <row r="24" spans="1:6" ht="12.75">
      <c r="A24" s="561" t="s">
        <v>102</v>
      </c>
      <c r="B24" s="238" t="s">
        <v>427</v>
      </c>
      <c r="C24" s="238" t="s">
        <v>427</v>
      </c>
      <c r="D24" s="15" t="s">
        <v>427</v>
      </c>
      <c r="E24" s="503" t="s">
        <v>427</v>
      </c>
      <c r="F24" s="503" t="s">
        <v>427</v>
      </c>
    </row>
    <row r="25" spans="1:6" ht="12.75">
      <c r="A25" s="561" t="s">
        <v>765</v>
      </c>
      <c r="B25" s="6">
        <v>5653.1</v>
      </c>
      <c r="C25" s="6">
        <v>7459.5</v>
      </c>
      <c r="D25" s="6">
        <v>10169</v>
      </c>
      <c r="E25" s="6">
        <v>9480.8</v>
      </c>
      <c r="F25" s="6">
        <v>8599.7</v>
      </c>
    </row>
    <row r="26" spans="1:6" ht="15" customHeight="1">
      <c r="A26" s="561" t="s">
        <v>783</v>
      </c>
      <c r="B26" s="6"/>
      <c r="C26" s="6"/>
      <c r="D26" s="6"/>
      <c r="E26" s="502"/>
      <c r="F26" s="6"/>
    </row>
    <row r="27" spans="1:6" ht="12.75">
      <c r="A27" s="561" t="s">
        <v>784</v>
      </c>
      <c r="B27" s="6">
        <v>796</v>
      </c>
      <c r="C27" s="6">
        <v>1035</v>
      </c>
      <c r="D27" s="6">
        <v>935.1</v>
      </c>
      <c r="E27" s="6">
        <v>887.9</v>
      </c>
      <c r="F27" s="6">
        <v>1008.4</v>
      </c>
    </row>
    <row r="28" spans="1:6" ht="12.75">
      <c r="A28" s="561" t="s">
        <v>786</v>
      </c>
      <c r="B28" s="6">
        <v>3230</v>
      </c>
      <c r="C28" s="6">
        <v>2101.7</v>
      </c>
      <c r="D28" s="6">
        <v>2139.1</v>
      </c>
      <c r="E28" s="6">
        <v>882.9</v>
      </c>
      <c r="F28" s="6">
        <v>3955.7</v>
      </c>
    </row>
    <row r="29" spans="1:6" ht="12.75">
      <c r="A29" s="561" t="s">
        <v>345</v>
      </c>
      <c r="B29" s="6"/>
      <c r="C29" s="6"/>
      <c r="D29" s="6"/>
      <c r="E29" s="502"/>
      <c r="F29" s="6"/>
    </row>
    <row r="30" spans="1:6" ht="12.75">
      <c r="A30" s="561" t="s">
        <v>342</v>
      </c>
      <c r="B30" s="6">
        <v>11.2</v>
      </c>
      <c r="C30" s="6">
        <v>15.8</v>
      </c>
      <c r="D30" s="6">
        <v>13.7</v>
      </c>
      <c r="E30" s="6">
        <v>21.7</v>
      </c>
      <c r="F30" s="6">
        <v>60</v>
      </c>
    </row>
    <row r="31" spans="1:6" ht="12.75">
      <c r="A31" s="561" t="s">
        <v>785</v>
      </c>
      <c r="B31" s="6">
        <v>3218.8</v>
      </c>
      <c r="C31" s="6">
        <v>2085.9</v>
      </c>
      <c r="D31" s="6">
        <v>2125.4</v>
      </c>
      <c r="E31" s="6">
        <v>861.2</v>
      </c>
      <c r="F31" s="6">
        <v>3895.7</v>
      </c>
    </row>
    <row r="32" spans="1:6" ht="12.75">
      <c r="A32" s="562" t="s">
        <v>346</v>
      </c>
      <c r="B32" s="6">
        <v>26622.5</v>
      </c>
      <c r="C32" s="6">
        <v>32092.4</v>
      </c>
      <c r="D32" s="6">
        <v>38412.9</v>
      </c>
      <c r="E32" s="12">
        <v>45676.6</v>
      </c>
      <c r="F32" s="6">
        <v>53147.9</v>
      </c>
    </row>
    <row r="33" spans="1:6" ht="12.75">
      <c r="A33" s="26"/>
      <c r="B33" s="6"/>
      <c r="C33" s="6"/>
      <c r="D33" s="6"/>
      <c r="E33" s="6"/>
      <c r="F33" s="6"/>
    </row>
    <row r="34" spans="1:6" ht="12.75">
      <c r="A34" s="122" t="s">
        <v>347</v>
      </c>
      <c r="B34" s="6"/>
      <c r="C34" s="6"/>
      <c r="D34" s="6"/>
      <c r="E34" s="6"/>
      <c r="F34" s="6"/>
    </row>
    <row r="35" spans="1:6" ht="12.75">
      <c r="A35" s="95" t="s">
        <v>324</v>
      </c>
      <c r="B35" s="6"/>
      <c r="C35" s="6"/>
      <c r="D35" s="6"/>
      <c r="E35" s="6"/>
      <c r="F35" s="6"/>
    </row>
    <row r="36" spans="1:6" ht="12.75">
      <c r="A36" s="562" t="s">
        <v>140</v>
      </c>
      <c r="B36" s="6">
        <v>26622.5</v>
      </c>
      <c r="C36" s="6">
        <v>32092.4</v>
      </c>
      <c r="D36" s="6">
        <v>38412.9</v>
      </c>
      <c r="E36" s="12">
        <v>45676.6</v>
      </c>
      <c r="F36" s="6">
        <v>53147.9</v>
      </c>
    </row>
    <row r="37" spans="1:6" ht="12.75">
      <c r="A37" s="27" t="s">
        <v>57</v>
      </c>
      <c r="B37" s="6"/>
      <c r="C37" s="6"/>
      <c r="D37" s="6"/>
      <c r="E37" s="502"/>
      <c r="F37" s="6"/>
    </row>
    <row r="38" spans="1:6" ht="12.75">
      <c r="A38" s="566" t="s">
        <v>348</v>
      </c>
      <c r="B38" s="6"/>
      <c r="C38" s="6"/>
      <c r="D38" s="6"/>
      <c r="E38" s="502"/>
      <c r="F38" s="6"/>
    </row>
    <row r="39" spans="1:6" ht="12.75">
      <c r="A39" s="567" t="s">
        <v>349</v>
      </c>
      <c r="B39" s="6"/>
      <c r="C39" s="6"/>
      <c r="D39" s="6"/>
      <c r="E39" s="502"/>
      <c r="F39" s="6"/>
    </row>
    <row r="40" spans="1:6" ht="12.75">
      <c r="A40" s="568" t="s">
        <v>350</v>
      </c>
      <c r="B40" s="15" t="s">
        <v>427</v>
      </c>
      <c r="C40" s="15" t="s">
        <v>427</v>
      </c>
      <c r="D40" s="15" t="s">
        <v>427</v>
      </c>
      <c r="E40" s="15" t="s">
        <v>427</v>
      </c>
      <c r="F40" s="15" t="s">
        <v>427</v>
      </c>
    </row>
    <row r="41" spans="1:6" ht="12.75">
      <c r="A41" s="562" t="s">
        <v>607</v>
      </c>
      <c r="B41" s="6">
        <v>26622.5</v>
      </c>
      <c r="C41" s="6">
        <v>32092.4</v>
      </c>
      <c r="D41" s="6">
        <v>38412.9</v>
      </c>
      <c r="E41" s="12">
        <v>45676.6</v>
      </c>
      <c r="F41" s="6">
        <v>53147.9</v>
      </c>
    </row>
    <row r="42" spans="1:6" ht="7.5" customHeight="1" thickBot="1">
      <c r="A42" s="73"/>
      <c r="B42" s="11"/>
      <c r="C42" s="29"/>
      <c r="D42" s="29"/>
      <c r="E42" s="29"/>
      <c r="F42" s="29"/>
    </row>
    <row r="43" ht="12.75">
      <c r="A43" s="3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1"/>
  <sheetViews>
    <sheetView view="pageLayout" zoomScaleNormal="120" zoomScaleSheetLayoutView="130" workbookViewId="0" topLeftCell="A34">
      <selection activeCell="C20" sqref="C20"/>
    </sheetView>
  </sheetViews>
  <sheetFormatPr defaultColWidth="9.00390625" defaultRowHeight="12.75"/>
  <cols>
    <col min="1" max="1" width="37.00390625" style="31" customWidth="1"/>
    <col min="2" max="16384" width="9.125" style="4" customWidth="1"/>
  </cols>
  <sheetData>
    <row r="1" ht="18.75" customHeight="1">
      <c r="A1" s="123" t="s">
        <v>335</v>
      </c>
    </row>
    <row r="2" spans="1:5" ht="16.5" customHeight="1" thickBot="1">
      <c r="A2" s="114" t="s">
        <v>460</v>
      </c>
      <c r="E2" s="29"/>
    </row>
    <row r="3" spans="1:6" ht="18" customHeight="1" thickBot="1">
      <c r="A3" s="210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9.75" customHeight="1">
      <c r="A4" s="367"/>
    </row>
    <row r="5" ht="12.75" customHeight="1">
      <c r="A5" s="122" t="s">
        <v>351</v>
      </c>
    </row>
    <row r="6" ht="12.75" customHeight="1">
      <c r="A6" s="99" t="s">
        <v>171</v>
      </c>
    </row>
    <row r="7" ht="12.75" customHeight="1">
      <c r="A7" s="99" t="s">
        <v>172</v>
      </c>
    </row>
    <row r="8" spans="1:6" ht="12.75" customHeight="1">
      <c r="A8" s="562" t="s">
        <v>608</v>
      </c>
      <c r="B8" s="6">
        <v>26622.5</v>
      </c>
      <c r="C8" s="6">
        <v>32092.4</v>
      </c>
      <c r="D8" s="6">
        <v>38412.9</v>
      </c>
      <c r="E8" s="228">
        <v>45676.6</v>
      </c>
      <c r="F8" s="228">
        <v>53147.9</v>
      </c>
    </row>
    <row r="9" spans="1:6" ht="12.75" customHeight="1">
      <c r="A9" s="562" t="s">
        <v>715</v>
      </c>
      <c r="B9" s="6">
        <v>2353.6</v>
      </c>
      <c r="C9" s="6">
        <v>8758</v>
      </c>
      <c r="D9" s="6">
        <v>10239.6</v>
      </c>
      <c r="E9" s="33">
        <v>6816.7</v>
      </c>
      <c r="F9" s="228">
        <v>8194.8</v>
      </c>
    </row>
    <row r="10" spans="1:6" ht="12.75" customHeight="1">
      <c r="A10" s="565" t="s">
        <v>353</v>
      </c>
      <c r="B10" s="6">
        <v>2353.6</v>
      </c>
      <c r="C10" s="6">
        <v>7992.2</v>
      </c>
      <c r="D10" s="6">
        <v>9705.9</v>
      </c>
      <c r="E10" s="33">
        <v>6580.8</v>
      </c>
      <c r="F10" s="228">
        <v>6944.2</v>
      </c>
    </row>
    <row r="11" spans="1:6" ht="12.75" customHeight="1">
      <c r="A11" s="565" t="s">
        <v>177</v>
      </c>
      <c r="B11" s="6">
        <v>0</v>
      </c>
      <c r="C11" s="33">
        <v>765.8</v>
      </c>
      <c r="D11" s="6">
        <v>533.7</v>
      </c>
      <c r="E11" s="33">
        <v>235.9</v>
      </c>
      <c r="F11" s="228">
        <v>1250.6</v>
      </c>
    </row>
    <row r="12" spans="1:6" ht="12.75" customHeight="1">
      <c r="A12" s="565" t="s">
        <v>354</v>
      </c>
      <c r="B12" s="6"/>
      <c r="C12" s="6"/>
      <c r="D12" s="6"/>
      <c r="E12" s="6"/>
      <c r="F12" s="228"/>
    </row>
    <row r="13" spans="1:6" ht="12.75" customHeight="1">
      <c r="A13" s="565" t="s">
        <v>355</v>
      </c>
      <c r="B13" s="6">
        <v>-18.9</v>
      </c>
      <c r="C13" s="33">
        <v>0</v>
      </c>
      <c r="D13" s="33">
        <v>-309</v>
      </c>
      <c r="E13" s="33">
        <v>-401.3</v>
      </c>
      <c r="F13" s="228">
        <v>-400.7</v>
      </c>
    </row>
    <row r="14" spans="1:6" ht="12.75" customHeight="1">
      <c r="A14" s="565" t="s">
        <v>356</v>
      </c>
      <c r="B14" s="15" t="s">
        <v>427</v>
      </c>
      <c r="C14" s="15" t="s">
        <v>427</v>
      </c>
      <c r="D14" s="238">
        <v>-309</v>
      </c>
      <c r="E14" s="238" t="s">
        <v>427</v>
      </c>
      <c r="F14" s="238" t="s">
        <v>427</v>
      </c>
    </row>
    <row r="15" spans="1:6" ht="12.75" customHeight="1">
      <c r="A15" s="565" t="s">
        <v>177</v>
      </c>
      <c r="B15" s="6">
        <v>-18.9</v>
      </c>
      <c r="C15" s="33">
        <v>0</v>
      </c>
      <c r="D15" s="6">
        <v>0</v>
      </c>
      <c r="E15" s="33">
        <v>-401.3</v>
      </c>
      <c r="F15" s="228">
        <v>-400.7</v>
      </c>
    </row>
    <row r="16" spans="1:6" ht="12.75" customHeight="1">
      <c r="A16" s="576" t="s">
        <v>357</v>
      </c>
      <c r="B16" s="6"/>
      <c r="C16" s="6"/>
      <c r="D16" s="6"/>
      <c r="E16" s="504"/>
      <c r="F16" s="228"/>
    </row>
    <row r="17" spans="1:6" ht="12.75" customHeight="1">
      <c r="A17" s="576" t="s">
        <v>358</v>
      </c>
      <c r="B17" s="6"/>
      <c r="C17" s="6"/>
      <c r="D17" s="6"/>
      <c r="E17" s="504"/>
      <c r="F17" s="228"/>
    </row>
    <row r="18" spans="1:6" ht="12.75" customHeight="1">
      <c r="A18" s="576" t="s">
        <v>359</v>
      </c>
      <c r="B18" s="6">
        <v>28957.2</v>
      </c>
      <c r="C18" s="6">
        <v>40850.4</v>
      </c>
      <c r="D18" s="6">
        <v>48343.5</v>
      </c>
      <c r="E18" s="228">
        <v>52092</v>
      </c>
      <c r="F18" s="228">
        <v>60942</v>
      </c>
    </row>
    <row r="19" spans="1:6" ht="12.75" customHeight="1">
      <c r="A19" s="99" t="s">
        <v>360</v>
      </c>
      <c r="B19" s="6"/>
      <c r="C19" s="6"/>
      <c r="D19" s="6"/>
      <c r="E19" s="504"/>
      <c r="F19" s="228"/>
    </row>
    <row r="20" spans="1:6" ht="12.75" customHeight="1">
      <c r="A20" s="575" t="s">
        <v>787</v>
      </c>
      <c r="B20" s="6">
        <v>51351.6</v>
      </c>
      <c r="C20" s="6">
        <v>53762.6</v>
      </c>
      <c r="D20" s="6">
        <v>85488.7</v>
      </c>
      <c r="E20" s="228">
        <v>90429.4</v>
      </c>
      <c r="F20" s="228">
        <v>123334</v>
      </c>
    </row>
    <row r="21" spans="1:6" ht="12.75" customHeight="1">
      <c r="A21" s="575" t="s">
        <v>181</v>
      </c>
      <c r="B21" s="6"/>
      <c r="C21" s="6"/>
      <c r="D21" s="6"/>
      <c r="E21" s="504"/>
      <c r="F21" s="228"/>
    </row>
    <row r="22" spans="1:6" ht="12.75" customHeight="1">
      <c r="A22" s="575" t="s">
        <v>182</v>
      </c>
      <c r="B22" s="6">
        <v>26.7</v>
      </c>
      <c r="C22" s="6">
        <v>3452.9</v>
      </c>
      <c r="D22" s="6">
        <v>9141</v>
      </c>
      <c r="E22" s="33">
        <v>11559.4</v>
      </c>
      <c r="F22" s="228">
        <v>16217.9</v>
      </c>
    </row>
    <row r="23" spans="1:6" ht="12.75" customHeight="1">
      <c r="A23" s="577" t="s">
        <v>361</v>
      </c>
      <c r="B23" s="15" t="s">
        <v>427</v>
      </c>
      <c r="C23" s="15" t="s">
        <v>427</v>
      </c>
      <c r="D23" s="15" t="s">
        <v>427</v>
      </c>
      <c r="E23" s="238" t="s">
        <v>427</v>
      </c>
      <c r="F23" s="238" t="s">
        <v>427</v>
      </c>
    </row>
    <row r="24" spans="1:6" ht="12.75" customHeight="1">
      <c r="A24" s="565" t="s">
        <v>713</v>
      </c>
      <c r="B24" s="6"/>
      <c r="C24" s="6"/>
      <c r="D24" s="15"/>
      <c r="E24" s="504"/>
      <c r="F24" s="228"/>
    </row>
    <row r="25" spans="1:6" ht="12.75" customHeight="1">
      <c r="A25" s="565" t="s">
        <v>714</v>
      </c>
      <c r="B25" s="15" t="s">
        <v>427</v>
      </c>
      <c r="C25" s="15" t="s">
        <v>427</v>
      </c>
      <c r="D25" s="15" t="s">
        <v>427</v>
      </c>
      <c r="E25" s="238" t="s">
        <v>427</v>
      </c>
      <c r="F25" s="238" t="s">
        <v>427</v>
      </c>
    </row>
    <row r="26" spans="1:6" ht="12.75" customHeight="1">
      <c r="A26" s="565" t="s">
        <v>364</v>
      </c>
      <c r="B26" s="6"/>
      <c r="C26" s="6"/>
      <c r="D26" s="6"/>
      <c r="E26" s="504"/>
      <c r="F26" s="228"/>
    </row>
    <row r="27" spans="1:6" ht="12.75" customHeight="1">
      <c r="A27" s="565" t="s">
        <v>365</v>
      </c>
      <c r="B27" s="33">
        <v>-22421.1</v>
      </c>
      <c r="C27" s="6">
        <v>-16365.1</v>
      </c>
      <c r="D27" s="6">
        <v>-46286.2</v>
      </c>
      <c r="E27" s="228">
        <v>-49896.8</v>
      </c>
      <c r="F27" s="228">
        <v>-78609.9</v>
      </c>
    </row>
    <row r="28" spans="1:6" ht="9.75" customHeight="1" thickBot="1">
      <c r="A28" s="359"/>
      <c r="B28" s="11"/>
      <c r="C28" s="80"/>
      <c r="D28" s="29"/>
      <c r="E28" s="29"/>
      <c r="F28" s="29"/>
    </row>
    <row r="29" spans="1:3" ht="5.25" customHeight="1">
      <c r="A29" s="30"/>
      <c r="C29" s="86"/>
    </row>
    <row r="30" ht="12.75">
      <c r="A30" s="462" t="s">
        <v>547</v>
      </c>
    </row>
    <row r="31" ht="12.75">
      <c r="A31" s="75" t="s">
        <v>587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60"/>
  <sheetViews>
    <sheetView view="pageLayout" zoomScaleNormal="120" zoomScaleSheetLayoutView="120" workbookViewId="0" topLeftCell="A22">
      <selection activeCell="A49" sqref="A49"/>
    </sheetView>
  </sheetViews>
  <sheetFormatPr defaultColWidth="9.00390625" defaultRowHeight="12.75"/>
  <cols>
    <col min="1" max="1" width="41.875" style="295" customWidth="1"/>
    <col min="2" max="16384" width="9.125" style="4" customWidth="1"/>
  </cols>
  <sheetData>
    <row r="1" ht="19.5" customHeight="1">
      <c r="A1" s="123" t="s">
        <v>368</v>
      </c>
    </row>
    <row r="2" spans="1:5" ht="15.75" customHeight="1" thickBot="1">
      <c r="A2" s="369" t="s">
        <v>259</v>
      </c>
      <c r="E2" s="29"/>
    </row>
    <row r="3" spans="1:6" ht="18" customHeight="1" thickBot="1">
      <c r="A3" s="360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7.5" customHeight="1">
      <c r="A4" s="315"/>
    </row>
    <row r="5" ht="12.75">
      <c r="A5" s="122" t="s">
        <v>369</v>
      </c>
    </row>
    <row r="6" ht="12.75">
      <c r="A6" s="122" t="s">
        <v>54</v>
      </c>
    </row>
    <row r="7" spans="1:6" ht="12.75">
      <c r="A7" s="562" t="s">
        <v>849</v>
      </c>
      <c r="B7" s="6">
        <v>11160.3</v>
      </c>
      <c r="C7" s="6">
        <v>13044.9</v>
      </c>
      <c r="D7" s="6">
        <v>15379.3</v>
      </c>
      <c r="E7" s="6">
        <v>18137.1</v>
      </c>
      <c r="F7" s="6">
        <v>20605.2</v>
      </c>
    </row>
    <row r="8" spans="1:6" ht="12.75">
      <c r="A8" s="27" t="s">
        <v>57</v>
      </c>
      <c r="B8" s="6"/>
      <c r="C8" s="6"/>
      <c r="D8" s="6"/>
      <c r="E8" s="502"/>
      <c r="F8" s="6"/>
    </row>
    <row r="9" spans="1:6" ht="12.75">
      <c r="A9" s="562" t="s">
        <v>209</v>
      </c>
      <c r="B9" s="6">
        <v>2890.7</v>
      </c>
      <c r="C9" s="6">
        <v>3442.7</v>
      </c>
      <c r="D9" s="6">
        <v>4495.9</v>
      </c>
      <c r="E9" s="6">
        <v>5245.3</v>
      </c>
      <c r="F9" s="6">
        <v>5639.2</v>
      </c>
    </row>
    <row r="10" spans="1:6" ht="12.75">
      <c r="A10" s="574" t="s">
        <v>223</v>
      </c>
      <c r="B10" s="6">
        <v>8269.6</v>
      </c>
      <c r="C10" s="6">
        <v>9602.2</v>
      </c>
      <c r="D10" s="6">
        <v>10883.4</v>
      </c>
      <c r="E10" s="6">
        <v>12891.8</v>
      </c>
      <c r="F10" s="6">
        <v>14966</v>
      </c>
    </row>
    <row r="11" spans="1:6" ht="12.75">
      <c r="A11" s="562" t="s">
        <v>325</v>
      </c>
      <c r="B11" s="6">
        <v>538.1</v>
      </c>
      <c r="C11" s="6">
        <v>688.7</v>
      </c>
      <c r="D11" s="6">
        <v>686.6</v>
      </c>
      <c r="E11" s="6">
        <v>728.9</v>
      </c>
      <c r="F11" s="6">
        <v>780.7</v>
      </c>
    </row>
    <row r="12" spans="1:6" ht="12.75">
      <c r="A12" s="562" t="s">
        <v>326</v>
      </c>
      <c r="B12" s="6">
        <v>7731.5</v>
      </c>
      <c r="C12" s="6">
        <v>8913.5</v>
      </c>
      <c r="D12" s="6">
        <v>10196.8</v>
      </c>
      <c r="E12" s="6">
        <v>12162.9</v>
      </c>
      <c r="F12" s="6">
        <v>14185.3</v>
      </c>
    </row>
    <row r="13" spans="1:6" ht="8.25" customHeight="1">
      <c r="A13" s="5"/>
      <c r="B13" s="6"/>
      <c r="C13" s="6"/>
      <c r="D13" s="6"/>
      <c r="E13" s="502"/>
      <c r="F13" s="6"/>
    </row>
    <row r="14" spans="1:6" ht="12.75">
      <c r="A14" s="122" t="s">
        <v>327</v>
      </c>
      <c r="B14" s="6"/>
      <c r="C14" s="6"/>
      <c r="D14" s="6"/>
      <c r="E14" s="502"/>
      <c r="F14" s="6"/>
    </row>
    <row r="15" spans="1:6" ht="12.75">
      <c r="A15" s="122" t="s">
        <v>54</v>
      </c>
      <c r="B15" s="6"/>
      <c r="C15" s="6"/>
      <c r="D15" s="6"/>
      <c r="E15" s="502"/>
      <c r="F15" s="6"/>
    </row>
    <row r="16" spans="1:6" ht="12.75">
      <c r="A16" s="562" t="s">
        <v>328</v>
      </c>
      <c r="B16" s="6">
        <v>8269.6</v>
      </c>
      <c r="C16" s="6">
        <v>9602.2</v>
      </c>
      <c r="D16" s="6">
        <v>10883.4</v>
      </c>
      <c r="E16" s="6">
        <v>12891.8</v>
      </c>
      <c r="F16" s="6">
        <v>14966</v>
      </c>
    </row>
    <row r="17" spans="1:6" ht="12.75">
      <c r="A17" s="27" t="s">
        <v>57</v>
      </c>
      <c r="B17" s="6"/>
      <c r="C17" s="6"/>
      <c r="D17" s="6"/>
      <c r="E17" s="502"/>
      <c r="F17" s="6"/>
    </row>
    <row r="18" spans="1:6" ht="12.75">
      <c r="A18" s="555" t="s">
        <v>76</v>
      </c>
      <c r="B18" s="6">
        <v>4259.5</v>
      </c>
      <c r="C18" s="6">
        <v>5043.9</v>
      </c>
      <c r="D18" s="6">
        <v>5963.6</v>
      </c>
      <c r="E18" s="6">
        <v>6551.5</v>
      </c>
      <c r="F18" s="6">
        <v>6793.6</v>
      </c>
    </row>
    <row r="19" spans="1:6" ht="12.75">
      <c r="A19" s="555" t="s">
        <v>58</v>
      </c>
      <c r="B19" s="6">
        <v>3437.1</v>
      </c>
      <c r="C19" s="6">
        <v>4143.3</v>
      </c>
      <c r="D19" s="6">
        <v>4962</v>
      </c>
      <c r="E19" s="6">
        <v>5383.2</v>
      </c>
      <c r="F19" s="6">
        <v>5609.1</v>
      </c>
    </row>
    <row r="20" spans="1:6" ht="12.75">
      <c r="A20" s="555" t="s">
        <v>77</v>
      </c>
      <c r="B20" s="6"/>
      <c r="C20" s="6"/>
      <c r="D20" s="6"/>
      <c r="E20" s="502"/>
      <c r="F20" s="6"/>
    </row>
    <row r="21" spans="1:6" ht="12.75">
      <c r="A21" s="555" t="s">
        <v>78</v>
      </c>
      <c r="B21" s="6">
        <v>822.4</v>
      </c>
      <c r="C21" s="6">
        <v>900.6</v>
      </c>
      <c r="D21" s="6">
        <v>1001.6</v>
      </c>
      <c r="E21" s="6">
        <v>1168.3</v>
      </c>
      <c r="F21" s="6">
        <v>1184.5</v>
      </c>
    </row>
    <row r="22" spans="1:6" ht="12.75">
      <c r="A22" s="555" t="s">
        <v>79</v>
      </c>
      <c r="B22" s="6"/>
      <c r="C22" s="6"/>
      <c r="D22" s="6"/>
      <c r="E22" s="502"/>
      <c r="F22" s="6"/>
    </row>
    <row r="23" spans="1:6" ht="12.75">
      <c r="A23" s="555" t="s">
        <v>59</v>
      </c>
      <c r="B23" s="6">
        <v>700.5</v>
      </c>
      <c r="C23" s="6">
        <v>711.8</v>
      </c>
      <c r="D23" s="6">
        <v>794.2</v>
      </c>
      <c r="E23" s="6">
        <v>913.1</v>
      </c>
      <c r="F23" s="6">
        <v>923.3</v>
      </c>
    </row>
    <row r="24" spans="1:6" ht="12.75">
      <c r="A24" s="555" t="s">
        <v>80</v>
      </c>
      <c r="B24" s="6"/>
      <c r="C24" s="6"/>
      <c r="D24" s="6"/>
      <c r="E24" s="6"/>
      <c r="F24" s="6"/>
    </row>
    <row r="25" spans="1:6" ht="15" customHeight="1">
      <c r="A25" s="555" t="s">
        <v>329</v>
      </c>
      <c r="B25" s="6">
        <v>121.9</v>
      </c>
      <c r="C25" s="6">
        <v>188.6</v>
      </c>
      <c r="D25" s="6">
        <v>207.4</v>
      </c>
      <c r="E25" s="6">
        <v>255.2</v>
      </c>
      <c r="F25" s="6">
        <v>261.2</v>
      </c>
    </row>
    <row r="26" spans="1:6" ht="12.75">
      <c r="A26" s="562" t="s">
        <v>258</v>
      </c>
      <c r="B26" s="6">
        <v>21.8</v>
      </c>
      <c r="C26" s="6">
        <v>31.7</v>
      </c>
      <c r="D26" s="6">
        <v>53.2</v>
      </c>
      <c r="E26" s="6">
        <v>68.2</v>
      </c>
      <c r="F26" s="6">
        <v>106.9</v>
      </c>
    </row>
    <row r="27" spans="1:6" ht="12.75">
      <c r="A27" s="575" t="s">
        <v>330</v>
      </c>
      <c r="B27" s="15" t="s">
        <v>427</v>
      </c>
      <c r="C27" s="15" t="s">
        <v>427</v>
      </c>
      <c r="D27" s="15" t="s">
        <v>427</v>
      </c>
      <c r="E27" s="15" t="s">
        <v>427</v>
      </c>
      <c r="F27" s="15" t="s">
        <v>427</v>
      </c>
    </row>
    <row r="28" spans="1:6" ht="12.75">
      <c r="A28" s="562" t="s">
        <v>763</v>
      </c>
      <c r="B28" s="6">
        <v>-7271.2</v>
      </c>
      <c r="C28" s="6">
        <v>-8344.6</v>
      </c>
      <c r="D28" s="6">
        <v>-9546.9</v>
      </c>
      <c r="E28" s="6">
        <v>-10740.7</v>
      </c>
      <c r="F28" s="6">
        <v>-12731.6</v>
      </c>
    </row>
    <row r="29" spans="1:6" ht="12.75">
      <c r="A29" s="575" t="s">
        <v>545</v>
      </c>
      <c r="B29" s="6">
        <v>-3282.9</v>
      </c>
      <c r="C29" s="6">
        <v>-3818</v>
      </c>
      <c r="D29" s="6">
        <v>-4680.3</v>
      </c>
      <c r="E29" s="6">
        <v>-4468.6</v>
      </c>
      <c r="F29" s="6">
        <v>-4666.1</v>
      </c>
    </row>
    <row r="30" ht="9.75" customHeight="1">
      <c r="A30" s="26"/>
    </row>
    <row r="31" spans="1:5" ht="12.75">
      <c r="A31" s="103" t="s">
        <v>332</v>
      </c>
      <c r="C31" s="6"/>
      <c r="D31" s="6"/>
      <c r="E31"/>
    </row>
    <row r="32" spans="1:5" ht="12.75">
      <c r="A32" s="122" t="s">
        <v>54</v>
      </c>
      <c r="C32" s="6"/>
      <c r="D32" s="6"/>
      <c r="E32"/>
    </row>
    <row r="33" spans="1:5" ht="12.75">
      <c r="A33" s="567" t="s">
        <v>83</v>
      </c>
      <c r="C33" s="6"/>
      <c r="D33" s="6"/>
      <c r="E33"/>
    </row>
    <row r="34" spans="1:6" ht="12.75">
      <c r="A34" s="562" t="s">
        <v>331</v>
      </c>
      <c r="B34" s="6">
        <v>-3282.9</v>
      </c>
      <c r="C34" s="6">
        <v>-3818</v>
      </c>
      <c r="D34" s="6">
        <v>-4680.3</v>
      </c>
      <c r="E34" s="6">
        <v>-4468.6</v>
      </c>
      <c r="F34" s="6">
        <v>-4666.1</v>
      </c>
    </row>
    <row r="35" spans="1:6" ht="12.75">
      <c r="A35" s="561" t="s">
        <v>89</v>
      </c>
      <c r="B35" s="6">
        <v>10306.9</v>
      </c>
      <c r="C35" s="6">
        <v>13903.1</v>
      </c>
      <c r="D35" s="6">
        <v>18512.7</v>
      </c>
      <c r="E35" s="6">
        <v>19419.9</v>
      </c>
      <c r="F35" s="6">
        <v>21548.6</v>
      </c>
    </row>
    <row r="36" spans="1:6" ht="12.75">
      <c r="A36" s="561" t="s">
        <v>333</v>
      </c>
      <c r="B36" s="6">
        <v>9972.9</v>
      </c>
      <c r="C36" s="6">
        <v>12000.7</v>
      </c>
      <c r="D36" s="6">
        <v>17597</v>
      </c>
      <c r="E36" s="6">
        <v>18342.1</v>
      </c>
      <c r="F36" s="6">
        <v>20283.4</v>
      </c>
    </row>
    <row r="37" spans="1:6" ht="12.75">
      <c r="A37" s="561" t="s">
        <v>91</v>
      </c>
      <c r="B37" s="6">
        <v>333.9</v>
      </c>
      <c r="C37" s="6">
        <v>1902.4</v>
      </c>
      <c r="D37" s="6">
        <v>915.6</v>
      </c>
      <c r="E37" s="6">
        <v>1077.5</v>
      </c>
      <c r="F37" s="6">
        <v>1265</v>
      </c>
    </row>
    <row r="38" spans="1:6" ht="12.75">
      <c r="A38" s="560" t="s">
        <v>92</v>
      </c>
      <c r="B38" s="6">
        <v>333.9</v>
      </c>
      <c r="C38" s="6">
        <v>1902.4</v>
      </c>
      <c r="D38" s="6">
        <v>915.6</v>
      </c>
      <c r="E38" s="6">
        <v>1077.5</v>
      </c>
      <c r="F38" s="6">
        <v>1265</v>
      </c>
    </row>
    <row r="39" spans="1:6" ht="12.75" customHeight="1">
      <c r="A39" s="561" t="s">
        <v>370</v>
      </c>
      <c r="B39" s="15" t="s">
        <v>427</v>
      </c>
      <c r="C39" s="15" t="s">
        <v>427</v>
      </c>
      <c r="D39" s="15" t="s">
        <v>427</v>
      </c>
      <c r="E39" s="15" t="s">
        <v>427</v>
      </c>
      <c r="F39" s="15" t="s">
        <v>427</v>
      </c>
    </row>
    <row r="40" spans="1:6" ht="12.75">
      <c r="A40" s="560" t="s">
        <v>93</v>
      </c>
      <c r="B40" s="6"/>
      <c r="C40" s="6"/>
      <c r="D40" s="6"/>
      <c r="E40" s="502"/>
      <c r="F40" s="6"/>
    </row>
    <row r="41" spans="1:6" ht="12.75">
      <c r="A41" s="560" t="s">
        <v>94</v>
      </c>
      <c r="B41" s="15">
        <v>0</v>
      </c>
      <c r="C41" s="15">
        <v>0</v>
      </c>
      <c r="D41" s="6">
        <v>0</v>
      </c>
      <c r="E41" s="6">
        <v>0</v>
      </c>
      <c r="F41" s="6">
        <v>0</v>
      </c>
    </row>
    <row r="42" spans="1:6" ht="13.5" customHeight="1">
      <c r="A42" s="560" t="s">
        <v>647</v>
      </c>
      <c r="B42" s="6"/>
      <c r="C42" s="6"/>
      <c r="D42" s="6"/>
      <c r="E42" s="502"/>
      <c r="F42" s="6"/>
    </row>
    <row r="43" spans="1:6" ht="12.75">
      <c r="A43" s="560" t="s">
        <v>708</v>
      </c>
      <c r="B43" s="6">
        <v>0.1</v>
      </c>
      <c r="C43" s="6">
        <v>0</v>
      </c>
      <c r="D43" s="6">
        <v>0.1</v>
      </c>
      <c r="E43" s="6">
        <v>0.3</v>
      </c>
      <c r="F43" s="6">
        <v>0.2</v>
      </c>
    </row>
    <row r="44" spans="1:6" ht="12.75">
      <c r="A44" s="560" t="s">
        <v>29</v>
      </c>
      <c r="B44" s="15" t="s">
        <v>427</v>
      </c>
      <c r="C44" s="15" t="s">
        <v>427</v>
      </c>
      <c r="D44" s="15" t="s">
        <v>427</v>
      </c>
      <c r="E44" s="15" t="s">
        <v>427</v>
      </c>
      <c r="F44" s="15" t="s">
        <v>427</v>
      </c>
    </row>
    <row r="45" spans="1:6" ht="12.75">
      <c r="A45" s="27" t="s">
        <v>57</v>
      </c>
      <c r="B45" s="6"/>
      <c r="C45" s="6"/>
      <c r="D45" s="6"/>
      <c r="E45" s="502"/>
      <c r="F45" s="6"/>
    </row>
    <row r="46" spans="1:6" ht="12.75">
      <c r="A46" s="561" t="s">
        <v>89</v>
      </c>
      <c r="B46" s="6">
        <v>3036</v>
      </c>
      <c r="C46" s="6">
        <v>3886.6</v>
      </c>
      <c r="D46" s="6">
        <v>6624.2</v>
      </c>
      <c r="E46" s="6">
        <v>7617.9</v>
      </c>
      <c r="F46" s="6">
        <v>7649.5</v>
      </c>
    </row>
    <row r="47" spans="1:6" ht="12.75">
      <c r="A47" s="561" t="s">
        <v>333</v>
      </c>
      <c r="B47" s="6">
        <v>2701.7</v>
      </c>
      <c r="C47" s="6">
        <v>3656.1</v>
      </c>
      <c r="D47" s="6">
        <v>4964.6</v>
      </c>
      <c r="E47" s="6">
        <v>7601.4</v>
      </c>
      <c r="F47" s="6">
        <v>7551.8</v>
      </c>
    </row>
    <row r="48" spans="1:6" ht="12.75">
      <c r="A48" s="561" t="s">
        <v>91</v>
      </c>
      <c r="B48" s="6">
        <v>330.9</v>
      </c>
      <c r="C48" s="6">
        <v>228.8</v>
      </c>
      <c r="D48" s="6">
        <v>1651.9</v>
      </c>
      <c r="E48" s="6">
        <v>0</v>
      </c>
      <c r="F48" s="6">
        <v>57.9</v>
      </c>
    </row>
    <row r="49" spans="1:6" ht="12.75">
      <c r="A49" s="560" t="s">
        <v>92</v>
      </c>
      <c r="B49" s="6">
        <v>330.9</v>
      </c>
      <c r="C49" s="6">
        <v>228.8</v>
      </c>
      <c r="D49" s="6">
        <v>1651.9</v>
      </c>
      <c r="E49" s="6">
        <v>0</v>
      </c>
      <c r="F49" s="6">
        <v>57.9</v>
      </c>
    </row>
    <row r="50" spans="1:6" ht="13.5" customHeight="1">
      <c r="A50" s="560" t="s">
        <v>371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2.75">
      <c r="A51" s="560" t="s">
        <v>93</v>
      </c>
      <c r="B51" s="6"/>
      <c r="C51" s="6"/>
      <c r="D51" s="6"/>
      <c r="E51" s="502"/>
      <c r="F51" s="6"/>
    </row>
    <row r="52" spans="1:6" ht="12.75">
      <c r="A52" s="560" t="s">
        <v>94</v>
      </c>
      <c r="B52" s="15" t="s">
        <v>427</v>
      </c>
      <c r="C52" s="15" t="s">
        <v>427</v>
      </c>
      <c r="D52" s="15" t="s">
        <v>427</v>
      </c>
      <c r="E52" s="15" t="s">
        <v>427</v>
      </c>
      <c r="F52" s="15" t="s">
        <v>427</v>
      </c>
    </row>
    <row r="53" spans="1:6" ht="12.75" customHeight="1">
      <c r="A53" s="560" t="s">
        <v>647</v>
      </c>
      <c r="B53" s="6"/>
      <c r="C53" s="6"/>
      <c r="D53" s="6"/>
      <c r="E53" s="502"/>
      <c r="F53" s="6"/>
    </row>
    <row r="54" spans="1:6" ht="12.75">
      <c r="A54" s="560" t="s">
        <v>762</v>
      </c>
      <c r="B54" s="6">
        <v>3.4</v>
      </c>
      <c r="C54" s="6">
        <v>1.7</v>
      </c>
      <c r="D54" s="6">
        <v>7.7</v>
      </c>
      <c r="E54" s="6">
        <v>16.5</v>
      </c>
      <c r="F54" s="6">
        <v>39.8</v>
      </c>
    </row>
    <row r="55" spans="1:6" ht="12.75">
      <c r="A55" s="561" t="s">
        <v>51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2.75">
      <c r="A56" s="567" t="s">
        <v>334</v>
      </c>
      <c r="B56" s="6">
        <v>3988</v>
      </c>
      <c r="C56" s="6">
        <v>6198.5</v>
      </c>
      <c r="D56" s="6">
        <v>7208.2</v>
      </c>
      <c r="E56" s="12">
        <v>7333.4</v>
      </c>
      <c r="F56" s="6">
        <v>9233</v>
      </c>
    </row>
    <row r="57" spans="1:6" ht="8.25" customHeight="1" thickBot="1">
      <c r="A57" s="352"/>
      <c r="B57" s="11"/>
      <c r="C57" s="29"/>
      <c r="D57" s="29"/>
      <c r="E57" s="29"/>
      <c r="F57" s="29"/>
    </row>
    <row r="58" ht="12.75">
      <c r="A58" s="30"/>
    </row>
    <row r="59" ht="12.75">
      <c r="A59" s="31"/>
    </row>
    <row r="60" ht="12.75">
      <c r="A60" s="31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&amp;C&amp;"Times New Roman,обычный"&amp;9 121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view="pageLayout" zoomScale="110" zoomScaleSheetLayoutView="110" zoomScalePageLayoutView="110" workbookViewId="0" topLeftCell="A28">
      <selection activeCell="B41" sqref="B41"/>
    </sheetView>
  </sheetViews>
  <sheetFormatPr defaultColWidth="9.00390625" defaultRowHeight="12.75"/>
  <cols>
    <col min="1" max="1" width="37.00390625" style="31" customWidth="1"/>
    <col min="2" max="16384" width="9.125" style="4" customWidth="1"/>
  </cols>
  <sheetData>
    <row r="1" ht="18.75" customHeight="1">
      <c r="A1" s="123" t="s">
        <v>375</v>
      </c>
    </row>
    <row r="2" ht="16.5" customHeight="1" thickBot="1">
      <c r="A2" s="114" t="s">
        <v>546</v>
      </c>
    </row>
    <row r="3" spans="1:6" ht="18" customHeight="1" thickBot="1">
      <c r="A3" s="360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299"/>
    </row>
    <row r="5" ht="12.75">
      <c r="A5" s="27" t="s">
        <v>336</v>
      </c>
    </row>
    <row r="6" ht="12.75">
      <c r="A6" s="122" t="s">
        <v>324</v>
      </c>
    </row>
    <row r="7" spans="1:6" ht="12.75">
      <c r="A7" s="567" t="s">
        <v>334</v>
      </c>
      <c r="B7" s="6">
        <v>3988</v>
      </c>
      <c r="C7" s="6">
        <v>6198.5</v>
      </c>
      <c r="D7" s="6">
        <v>7208.2</v>
      </c>
      <c r="E7" s="6">
        <v>7333.4</v>
      </c>
      <c r="F7" s="6">
        <v>9233</v>
      </c>
    </row>
    <row r="8" spans="1:6" ht="12.75">
      <c r="A8" s="561" t="s">
        <v>764</v>
      </c>
      <c r="B8" s="6"/>
      <c r="C8" s="6"/>
      <c r="D8" s="6"/>
      <c r="E8" s="6"/>
      <c r="F8" s="6"/>
    </row>
    <row r="9" spans="1:6" ht="12.75">
      <c r="A9" s="561" t="s">
        <v>606</v>
      </c>
      <c r="B9" s="15" t="s">
        <v>427</v>
      </c>
      <c r="C9" s="15" t="s">
        <v>427</v>
      </c>
      <c r="D9" s="15" t="s">
        <v>427</v>
      </c>
      <c r="E9" s="15" t="s">
        <v>427</v>
      </c>
      <c r="F9" s="15" t="s">
        <v>427</v>
      </c>
    </row>
    <row r="10" spans="1:6" ht="12.75">
      <c r="A10" s="561" t="s">
        <v>102</v>
      </c>
      <c r="B10" s="15" t="s">
        <v>427</v>
      </c>
      <c r="C10" s="15" t="s">
        <v>427</v>
      </c>
      <c r="D10" s="15" t="s">
        <v>427</v>
      </c>
      <c r="E10" s="15" t="s">
        <v>427</v>
      </c>
      <c r="F10" s="15" t="s">
        <v>427</v>
      </c>
    </row>
    <row r="11" spans="1:6" ht="12.75">
      <c r="A11" s="561" t="s">
        <v>765</v>
      </c>
      <c r="B11" s="15" t="s">
        <v>427</v>
      </c>
      <c r="C11" s="15" t="s">
        <v>427</v>
      </c>
      <c r="D11" s="15" t="s">
        <v>427</v>
      </c>
      <c r="E11" s="15" t="s">
        <v>427</v>
      </c>
      <c r="F11" s="15" t="s">
        <v>427</v>
      </c>
    </row>
    <row r="12" spans="1:6" ht="12.75">
      <c r="A12" s="575" t="s">
        <v>103</v>
      </c>
      <c r="B12" s="6">
        <v>121.9</v>
      </c>
      <c r="C12" s="6">
        <v>188.8</v>
      </c>
      <c r="D12" s="6">
        <v>207.4</v>
      </c>
      <c r="E12" s="6">
        <v>255.2</v>
      </c>
      <c r="F12" s="6">
        <v>261.2</v>
      </c>
    </row>
    <row r="13" spans="1:6" ht="12.75">
      <c r="A13" s="561" t="s">
        <v>337</v>
      </c>
      <c r="B13" s="6"/>
      <c r="C13" s="6"/>
      <c r="D13" s="6"/>
      <c r="E13" s="6"/>
      <c r="F13" s="6"/>
    </row>
    <row r="14" spans="1:6" ht="12.75">
      <c r="A14" s="561" t="s">
        <v>338</v>
      </c>
      <c r="B14" s="15" t="s">
        <v>427</v>
      </c>
      <c r="C14" s="15" t="s">
        <v>427</v>
      </c>
      <c r="D14" s="15" t="s">
        <v>427</v>
      </c>
      <c r="E14" s="15" t="s">
        <v>427</v>
      </c>
      <c r="F14" s="15" t="s">
        <v>427</v>
      </c>
    </row>
    <row r="15" spans="1:6" ht="12.75">
      <c r="A15" s="561" t="s">
        <v>339</v>
      </c>
      <c r="B15" s="6"/>
      <c r="C15" s="6"/>
      <c r="D15" s="6"/>
      <c r="E15" s="6"/>
      <c r="F15" s="6"/>
    </row>
    <row r="16" spans="1:6" ht="12.75">
      <c r="A16" s="561" t="s">
        <v>340</v>
      </c>
      <c r="B16" s="6">
        <v>121.9</v>
      </c>
      <c r="C16" s="6">
        <v>188.8</v>
      </c>
      <c r="D16" s="6">
        <v>207.4</v>
      </c>
      <c r="E16" s="6">
        <v>255.2</v>
      </c>
      <c r="F16" s="6">
        <v>261.2</v>
      </c>
    </row>
    <row r="17" spans="1:6" ht="12.75">
      <c r="A17" s="562" t="s">
        <v>766</v>
      </c>
      <c r="B17" s="6">
        <v>75.2</v>
      </c>
      <c r="C17" s="6">
        <v>99.3</v>
      </c>
      <c r="D17" s="6">
        <v>40.5</v>
      </c>
      <c r="E17" s="6">
        <v>51.6</v>
      </c>
      <c r="F17" s="6">
        <v>122.8</v>
      </c>
    </row>
    <row r="18" spans="1:6" ht="12.75">
      <c r="A18" s="561" t="s">
        <v>345</v>
      </c>
      <c r="B18" s="6"/>
      <c r="C18" s="6"/>
      <c r="D18" s="6"/>
      <c r="E18" s="6"/>
      <c r="F18" s="6"/>
    </row>
    <row r="19" spans="1:6" ht="12.75">
      <c r="A19" s="561" t="s">
        <v>342</v>
      </c>
      <c r="B19" s="6">
        <v>17.2</v>
      </c>
      <c r="C19" s="6">
        <v>31</v>
      </c>
      <c r="D19" s="6">
        <v>37.7</v>
      </c>
      <c r="E19" s="6">
        <v>50.6</v>
      </c>
      <c r="F19" s="6">
        <v>118.2</v>
      </c>
    </row>
    <row r="20" spans="1:6" ht="12.75">
      <c r="A20" s="562" t="s">
        <v>372</v>
      </c>
      <c r="B20" s="6"/>
      <c r="C20" s="6"/>
      <c r="D20" s="6"/>
      <c r="E20" s="6"/>
      <c r="F20" s="6"/>
    </row>
    <row r="21" spans="1:6" ht="12.75">
      <c r="A21" s="575" t="s">
        <v>342</v>
      </c>
      <c r="B21" s="6">
        <v>0</v>
      </c>
      <c r="C21" s="6">
        <v>0</v>
      </c>
      <c r="D21" s="6">
        <v>0.5</v>
      </c>
      <c r="E21" s="6">
        <v>0</v>
      </c>
      <c r="F21" s="6">
        <v>0</v>
      </c>
    </row>
    <row r="22" spans="1:6" ht="12.75">
      <c r="A22" s="562" t="s">
        <v>785</v>
      </c>
      <c r="B22" s="6">
        <v>58</v>
      </c>
      <c r="C22" s="6">
        <v>68.3</v>
      </c>
      <c r="D22" s="6">
        <v>2.3</v>
      </c>
      <c r="E22" s="6">
        <v>1</v>
      </c>
      <c r="F22" s="6">
        <v>4.6</v>
      </c>
    </row>
    <row r="23" spans="1:6" ht="12.75">
      <c r="A23" s="27" t="s">
        <v>57</v>
      </c>
      <c r="B23" s="6"/>
      <c r="C23" s="6"/>
      <c r="D23" s="6"/>
      <c r="E23" s="6"/>
      <c r="F23" s="6"/>
    </row>
    <row r="24" spans="1:6" ht="12.75">
      <c r="A24" s="561" t="s">
        <v>764</v>
      </c>
      <c r="B24" s="6"/>
      <c r="C24" s="6"/>
      <c r="D24" s="6"/>
      <c r="E24" s="502"/>
      <c r="F24" s="6"/>
    </row>
    <row r="25" spans="1:6" ht="12.75">
      <c r="A25" s="561" t="s">
        <v>606</v>
      </c>
      <c r="B25" s="6">
        <v>719.5</v>
      </c>
      <c r="C25" s="6">
        <v>1757.9</v>
      </c>
      <c r="D25" s="6">
        <v>1575.8</v>
      </c>
      <c r="E25" s="6">
        <v>547.6</v>
      </c>
      <c r="F25" s="6">
        <v>310.9</v>
      </c>
    </row>
    <row r="26" spans="1:6" ht="12.75">
      <c r="A26" s="561" t="s">
        <v>102</v>
      </c>
      <c r="B26" s="15" t="s">
        <v>427</v>
      </c>
      <c r="C26" s="15" t="s">
        <v>427</v>
      </c>
      <c r="D26" s="6"/>
      <c r="E26" s="6"/>
      <c r="F26" s="6"/>
    </row>
    <row r="27" spans="1:6" ht="12.75">
      <c r="A27" s="561" t="s">
        <v>765</v>
      </c>
      <c r="B27" s="6">
        <v>719.5</v>
      </c>
      <c r="C27" s="6">
        <v>1757.9</v>
      </c>
      <c r="D27" s="6">
        <v>1575.8</v>
      </c>
      <c r="E27" s="6">
        <v>547.6</v>
      </c>
      <c r="F27" s="6">
        <v>310.9</v>
      </c>
    </row>
    <row r="28" spans="1:6" ht="12.75">
      <c r="A28" s="561" t="s">
        <v>391</v>
      </c>
      <c r="B28" s="6"/>
      <c r="C28" s="6"/>
      <c r="D28" s="6"/>
      <c r="E28" s="6"/>
      <c r="F28" s="6"/>
    </row>
    <row r="29" spans="1:6" ht="12.75" customHeight="1">
      <c r="A29" s="561" t="s">
        <v>716</v>
      </c>
      <c r="B29" s="6">
        <v>123.8</v>
      </c>
      <c r="C29" s="6">
        <v>190.6</v>
      </c>
      <c r="D29" s="6">
        <v>209.3</v>
      </c>
      <c r="E29" s="6">
        <v>256.9</v>
      </c>
      <c r="F29" s="6">
        <v>264.6</v>
      </c>
    </row>
    <row r="30" spans="1:6" ht="12.75">
      <c r="A30" s="561" t="s">
        <v>786</v>
      </c>
      <c r="B30" s="6">
        <v>245</v>
      </c>
      <c r="C30" s="6">
        <v>129</v>
      </c>
      <c r="D30" s="6">
        <v>251.8</v>
      </c>
      <c r="E30" s="6">
        <v>181.1</v>
      </c>
      <c r="F30" s="6">
        <v>203.4</v>
      </c>
    </row>
    <row r="31" spans="1:6" ht="12.75">
      <c r="A31" s="561" t="s">
        <v>345</v>
      </c>
      <c r="B31" s="6"/>
      <c r="C31" s="6"/>
      <c r="D31" s="6"/>
      <c r="E31" s="6"/>
      <c r="F31" s="6"/>
    </row>
    <row r="32" spans="1:6" ht="12.75">
      <c r="A32" s="561" t="s">
        <v>342</v>
      </c>
      <c r="B32" s="6">
        <v>0</v>
      </c>
      <c r="C32" s="6">
        <v>0</v>
      </c>
      <c r="D32" s="6">
        <v>0.5</v>
      </c>
      <c r="E32" s="6">
        <v>0</v>
      </c>
      <c r="F32" s="6">
        <v>0</v>
      </c>
    </row>
    <row r="33" spans="1:6" ht="12.75">
      <c r="A33" s="562" t="s">
        <v>341</v>
      </c>
      <c r="B33" s="6"/>
      <c r="C33" s="6"/>
      <c r="D33" s="6"/>
      <c r="E33" s="6"/>
      <c r="F33" s="6"/>
    </row>
    <row r="34" spans="1:6" ht="12.75">
      <c r="A34" s="575" t="s">
        <v>342</v>
      </c>
      <c r="B34" s="6">
        <v>17.2</v>
      </c>
      <c r="C34" s="6">
        <v>31</v>
      </c>
      <c r="D34" s="6">
        <v>37.7</v>
      </c>
      <c r="E34" s="6">
        <v>50.6</v>
      </c>
      <c r="F34" s="6">
        <v>118.2</v>
      </c>
    </row>
    <row r="35" spans="1:6" ht="12.75">
      <c r="A35" s="562" t="s">
        <v>785</v>
      </c>
      <c r="B35" s="6">
        <v>227.8</v>
      </c>
      <c r="C35" s="6">
        <v>98</v>
      </c>
      <c r="D35" s="6">
        <v>213.6</v>
      </c>
      <c r="E35" s="6">
        <v>130.5</v>
      </c>
      <c r="F35" s="6">
        <v>85.2</v>
      </c>
    </row>
    <row r="36" spans="1:6" ht="12.75">
      <c r="A36" s="562" t="s">
        <v>346</v>
      </c>
      <c r="B36" s="6">
        <v>3096.8</v>
      </c>
      <c r="C36" s="6">
        <v>4408.9</v>
      </c>
      <c r="D36" s="6">
        <v>5419.2</v>
      </c>
      <c r="E36" s="6">
        <v>6654.6</v>
      </c>
      <c r="F36" s="6">
        <v>8838.1</v>
      </c>
    </row>
    <row r="37" spans="1:6" ht="12.75">
      <c r="A37" s="5"/>
      <c r="B37" s="6"/>
      <c r="C37" s="6"/>
      <c r="D37" s="6"/>
      <c r="E37" s="502"/>
      <c r="F37" s="6"/>
    </row>
    <row r="38" spans="1:6" ht="12.75">
      <c r="A38" s="122" t="s">
        <v>373</v>
      </c>
      <c r="B38" s="6"/>
      <c r="C38" s="6"/>
      <c r="D38" s="6"/>
      <c r="E38" s="502"/>
      <c r="F38" s="6"/>
    </row>
    <row r="39" spans="1:6" ht="12.75">
      <c r="A39" s="95" t="s">
        <v>374</v>
      </c>
      <c r="B39" s="6"/>
      <c r="C39" s="6"/>
      <c r="D39" s="6"/>
      <c r="E39" s="502"/>
      <c r="F39" s="6"/>
    </row>
    <row r="40" spans="1:6" ht="12.75">
      <c r="A40" s="95" t="s">
        <v>324</v>
      </c>
      <c r="B40" s="6"/>
      <c r="C40" s="6"/>
      <c r="D40" s="6"/>
      <c r="E40" s="502"/>
      <c r="F40" s="6"/>
    </row>
    <row r="41" spans="1:6" ht="12.75">
      <c r="A41" s="562" t="s">
        <v>140</v>
      </c>
      <c r="B41" s="6">
        <v>3096.8</v>
      </c>
      <c r="C41" s="6">
        <v>4408.9</v>
      </c>
      <c r="D41" s="6">
        <v>5419.2</v>
      </c>
      <c r="E41" s="12">
        <v>6654.6</v>
      </c>
      <c r="F41" s="6">
        <v>8838.1</v>
      </c>
    </row>
    <row r="42" spans="1:6" ht="12.75">
      <c r="A42" s="27" t="s">
        <v>57</v>
      </c>
      <c r="B42" s="6"/>
      <c r="C42" s="6"/>
      <c r="D42" s="6"/>
      <c r="E42" s="502"/>
      <c r="F42" s="6"/>
    </row>
    <row r="43" spans="1:6" ht="12.75">
      <c r="A43" s="566" t="s">
        <v>348</v>
      </c>
      <c r="B43" s="6"/>
      <c r="C43" s="6"/>
      <c r="D43" s="6"/>
      <c r="E43" s="502"/>
      <c r="F43" s="6"/>
    </row>
    <row r="44" spans="1:6" ht="12.75">
      <c r="A44" s="567" t="s">
        <v>349</v>
      </c>
      <c r="B44" s="6"/>
      <c r="C44" s="6"/>
      <c r="D44" s="6"/>
      <c r="E44" s="502"/>
      <c r="F44" s="6"/>
    </row>
    <row r="45" spans="1:6" ht="12.75">
      <c r="A45" s="568" t="s">
        <v>350</v>
      </c>
      <c r="B45" s="15" t="s">
        <v>427</v>
      </c>
      <c r="C45" s="15" t="s">
        <v>427</v>
      </c>
      <c r="D45" s="15" t="s">
        <v>427</v>
      </c>
      <c r="E45" s="14" t="s">
        <v>427</v>
      </c>
      <c r="F45" s="14" t="s">
        <v>427</v>
      </c>
    </row>
    <row r="46" spans="1:6" ht="12.75">
      <c r="A46" s="562" t="s">
        <v>608</v>
      </c>
      <c r="B46" s="6">
        <v>3096.8</v>
      </c>
      <c r="C46" s="33">
        <v>4408.9</v>
      </c>
      <c r="D46" s="6">
        <v>5419.2</v>
      </c>
      <c r="E46" s="12">
        <v>6654.6</v>
      </c>
      <c r="F46" s="6">
        <v>8838.1</v>
      </c>
    </row>
    <row r="47" spans="1:6" ht="13.5" thickBot="1">
      <c r="A47" s="73"/>
      <c r="B47" s="11"/>
      <c r="C47" s="29"/>
      <c r="D47" s="29"/>
      <c r="E47" s="29"/>
      <c r="F47" s="29"/>
    </row>
    <row r="48" ht="12.75">
      <c r="A48" s="3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3"/>
  <sheetViews>
    <sheetView view="pageLayout" zoomScaleNormal="120" zoomScaleSheetLayoutView="100" workbookViewId="0" topLeftCell="A28">
      <selection activeCell="B47" sqref="B47"/>
    </sheetView>
  </sheetViews>
  <sheetFormatPr defaultColWidth="9.00390625" defaultRowHeight="12.75"/>
  <cols>
    <col min="1" max="1" width="37.00390625" style="31" customWidth="1"/>
    <col min="2" max="6" width="8.75390625" style="4" customWidth="1"/>
    <col min="7" max="16384" width="9.125" style="4" customWidth="1"/>
  </cols>
  <sheetData>
    <row r="1" ht="17.25" customHeight="1">
      <c r="A1" s="123" t="s">
        <v>375</v>
      </c>
    </row>
    <row r="2" spans="1:5" ht="14.25" customHeight="1" thickBot="1">
      <c r="A2" s="114" t="s">
        <v>246</v>
      </c>
      <c r="E2" s="29"/>
    </row>
    <row r="3" spans="1:6" ht="15" customHeight="1" thickBot="1">
      <c r="A3" s="370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5"/>
    </row>
    <row r="5" ht="12.75">
      <c r="A5" s="122" t="s">
        <v>351</v>
      </c>
    </row>
    <row r="6" ht="12.75">
      <c r="A6" s="99" t="s">
        <v>171</v>
      </c>
    </row>
    <row r="7" ht="12.75">
      <c r="A7" s="99" t="s">
        <v>172</v>
      </c>
    </row>
    <row r="8" ht="12.75">
      <c r="A8" s="99"/>
    </row>
    <row r="9" spans="1:6" ht="12.75">
      <c r="A9" s="562" t="s">
        <v>607</v>
      </c>
      <c r="B9" s="6">
        <v>3096.8</v>
      </c>
      <c r="C9" s="33">
        <v>4408.9</v>
      </c>
      <c r="D9" s="6">
        <v>5419.2</v>
      </c>
      <c r="E9" s="12">
        <v>6654.6</v>
      </c>
      <c r="F9" s="292">
        <v>8838.1</v>
      </c>
    </row>
    <row r="10" spans="1:6" ht="12.75">
      <c r="A10" s="562" t="s">
        <v>352</v>
      </c>
      <c r="B10" s="6"/>
      <c r="C10" s="6"/>
      <c r="D10" s="6"/>
      <c r="E10" s="502"/>
      <c r="F10"/>
    </row>
    <row r="11" spans="1:6" ht="12.75">
      <c r="A11" s="565" t="s">
        <v>174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2.75">
      <c r="A12" s="565" t="s">
        <v>353</v>
      </c>
      <c r="B12" s="33">
        <v>0</v>
      </c>
      <c r="C12" s="33">
        <v>0</v>
      </c>
      <c r="D12" s="6">
        <v>0</v>
      </c>
      <c r="E12" s="33">
        <v>0</v>
      </c>
      <c r="F12" s="32">
        <v>0</v>
      </c>
    </row>
    <row r="13" spans="1:6" ht="12.75">
      <c r="A13" s="565" t="s">
        <v>177</v>
      </c>
      <c r="B13" s="15" t="s">
        <v>427</v>
      </c>
      <c r="C13" s="15" t="s">
        <v>427</v>
      </c>
      <c r="D13" s="15" t="s">
        <v>427</v>
      </c>
      <c r="E13" s="15" t="s">
        <v>427</v>
      </c>
      <c r="F13" s="15" t="s">
        <v>427</v>
      </c>
    </row>
    <row r="14" spans="1:6" ht="12.75">
      <c r="A14" s="565" t="s">
        <v>354</v>
      </c>
      <c r="B14" s="6"/>
      <c r="C14" s="6"/>
      <c r="D14" s="6"/>
      <c r="E14" s="502"/>
      <c r="F14"/>
    </row>
    <row r="15" spans="1:6" ht="12.75">
      <c r="A15" s="565" t="s">
        <v>355</v>
      </c>
      <c r="B15" s="6">
        <v>-18.8</v>
      </c>
      <c r="C15" s="6">
        <v>-143.1</v>
      </c>
      <c r="D15" s="6">
        <v>-198</v>
      </c>
      <c r="E15" s="15" t="s">
        <v>427</v>
      </c>
      <c r="F15" s="15" t="s">
        <v>427</v>
      </c>
    </row>
    <row r="16" spans="1:6" ht="12.75">
      <c r="A16" s="565" t="s">
        <v>356</v>
      </c>
      <c r="B16" s="15" t="s">
        <v>427</v>
      </c>
      <c r="C16" s="15" t="s">
        <v>427</v>
      </c>
      <c r="D16" s="15" t="s">
        <v>427</v>
      </c>
      <c r="E16" s="503" t="s">
        <v>427</v>
      </c>
      <c r="F16" s="505" t="s">
        <v>427</v>
      </c>
    </row>
    <row r="17" spans="1:6" ht="12.75">
      <c r="A17" s="565" t="s">
        <v>177</v>
      </c>
      <c r="B17" s="6">
        <v>-18.8</v>
      </c>
      <c r="C17" s="6">
        <v>-143.1</v>
      </c>
      <c r="D17" s="6">
        <v>-198</v>
      </c>
      <c r="E17" s="15" t="s">
        <v>427</v>
      </c>
      <c r="F17" s="15" t="s">
        <v>427</v>
      </c>
    </row>
    <row r="18" spans="1:6" ht="12.75">
      <c r="A18" s="576" t="s">
        <v>357</v>
      </c>
      <c r="B18" s="6"/>
      <c r="C18" s="6"/>
      <c r="D18" s="6"/>
      <c r="E18" s="502"/>
      <c r="F18"/>
    </row>
    <row r="19" spans="1:6" ht="12.75">
      <c r="A19" s="576" t="s">
        <v>358</v>
      </c>
      <c r="B19" s="6"/>
      <c r="C19" s="6"/>
      <c r="D19" s="6"/>
      <c r="E19" s="502"/>
      <c r="F19"/>
    </row>
    <row r="20" spans="1:6" ht="14.25">
      <c r="A20" s="576" t="s">
        <v>359</v>
      </c>
      <c r="B20" s="6">
        <v>3078</v>
      </c>
      <c r="C20" s="33">
        <v>4265.8</v>
      </c>
      <c r="D20" s="6">
        <v>5221.2</v>
      </c>
      <c r="E20" s="12">
        <v>6654.6</v>
      </c>
      <c r="F20" s="12">
        <v>8838.1</v>
      </c>
    </row>
    <row r="21" spans="1:6" ht="12.75">
      <c r="A21" s="99" t="s">
        <v>360</v>
      </c>
      <c r="B21" s="6"/>
      <c r="C21" s="6"/>
      <c r="D21" s="6"/>
      <c r="E21" s="502"/>
      <c r="F21"/>
    </row>
    <row r="22" spans="1:6" ht="12.75">
      <c r="A22" s="575" t="s">
        <v>788</v>
      </c>
      <c r="B22" s="33">
        <v>295.5</v>
      </c>
      <c r="C22" s="6">
        <v>114.6</v>
      </c>
      <c r="D22" s="6">
        <v>444.8</v>
      </c>
      <c r="E22" s="6">
        <v>220.9</v>
      </c>
      <c r="F22" s="6">
        <v>206.5</v>
      </c>
    </row>
    <row r="23" spans="1:6" ht="12.75">
      <c r="A23" s="575" t="s">
        <v>181</v>
      </c>
      <c r="B23" s="6"/>
      <c r="C23" s="6"/>
      <c r="D23" s="6"/>
      <c r="E23" s="502"/>
      <c r="F23"/>
    </row>
    <row r="24" spans="1:6" ht="12.75">
      <c r="A24" s="575" t="s">
        <v>182</v>
      </c>
      <c r="B24" s="6">
        <v>-11.7</v>
      </c>
      <c r="C24" s="6">
        <v>-13.3</v>
      </c>
      <c r="D24" s="6">
        <v>-2.6</v>
      </c>
      <c r="E24" s="6">
        <v>6.1</v>
      </c>
      <c r="F24" s="5">
        <v>4.2</v>
      </c>
    </row>
    <row r="25" spans="1:6" ht="12.75">
      <c r="A25" s="577" t="s">
        <v>361</v>
      </c>
      <c r="B25" s="15" t="s">
        <v>427</v>
      </c>
      <c r="C25" s="15" t="s">
        <v>427</v>
      </c>
      <c r="D25" s="15" t="s">
        <v>427</v>
      </c>
      <c r="E25" s="15" t="s">
        <v>427</v>
      </c>
      <c r="F25" s="15" t="s">
        <v>427</v>
      </c>
    </row>
    <row r="26" spans="1:6" ht="12.75">
      <c r="A26" s="565" t="s">
        <v>362</v>
      </c>
      <c r="B26" s="6"/>
      <c r="C26" s="6"/>
      <c r="D26" s="15"/>
      <c r="E26" s="502"/>
      <c r="F26"/>
    </row>
    <row r="27" spans="1:6" ht="12.75">
      <c r="A27" s="565" t="s">
        <v>363</v>
      </c>
      <c r="B27" s="15" t="s">
        <v>427</v>
      </c>
      <c r="C27" s="15" t="s">
        <v>427</v>
      </c>
      <c r="D27" s="15" t="s">
        <v>427</v>
      </c>
      <c r="E27" s="15" t="s">
        <v>427</v>
      </c>
      <c r="F27" s="15" t="s">
        <v>427</v>
      </c>
    </row>
    <row r="28" spans="1:6" ht="12.75">
      <c r="A28" s="565" t="s">
        <v>364</v>
      </c>
      <c r="B28" s="6"/>
      <c r="C28" s="6"/>
      <c r="D28" s="6"/>
      <c r="E28" s="502"/>
      <c r="F28"/>
    </row>
    <row r="29" spans="1:6" ht="12.75">
      <c r="A29" s="565" t="s">
        <v>365</v>
      </c>
      <c r="B29" s="33">
        <v>2794.2</v>
      </c>
      <c r="C29" s="6">
        <v>4164.5</v>
      </c>
      <c r="D29" s="6">
        <v>4779</v>
      </c>
      <c r="E29" s="228">
        <v>6427.6</v>
      </c>
      <c r="F29" s="228">
        <v>8627.4</v>
      </c>
    </row>
    <row r="30" spans="1:6" ht="13.5" thickBot="1">
      <c r="A30" s="11"/>
      <c r="B30" s="29"/>
      <c r="C30" s="29"/>
      <c r="D30" s="29"/>
      <c r="E30" s="29"/>
      <c r="F30" s="29"/>
    </row>
    <row r="31" spans="1:3" ht="4.5" customHeight="1">
      <c r="A31" s="5"/>
      <c r="C31" s="86"/>
    </row>
    <row r="32" ht="12.75">
      <c r="A32" s="462" t="s">
        <v>547</v>
      </c>
    </row>
    <row r="33" ht="12.75">
      <c r="A33" s="75" t="s">
        <v>587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9"/>
  <sheetViews>
    <sheetView view="pageLayout" zoomScaleNormal="120" zoomScaleSheetLayoutView="100" workbookViewId="0" topLeftCell="A31">
      <selection activeCell="A12" sqref="A12"/>
    </sheetView>
  </sheetViews>
  <sheetFormatPr defaultColWidth="9.00390625" defaultRowHeight="12.75"/>
  <cols>
    <col min="1" max="1" width="43.00390625" style="31" customWidth="1"/>
    <col min="2" max="16384" width="9.125" style="4" customWidth="1"/>
  </cols>
  <sheetData>
    <row r="1" ht="16.5" customHeight="1">
      <c r="A1" s="517" t="s">
        <v>846</v>
      </c>
    </row>
    <row r="2" ht="14.25" customHeight="1" thickBot="1">
      <c r="A2" s="371" t="s">
        <v>320</v>
      </c>
    </row>
    <row r="3" spans="1:6" ht="18" customHeight="1" thickBot="1">
      <c r="A3" s="361"/>
      <c r="B3" s="53">
        <v>2010</v>
      </c>
      <c r="C3" s="53">
        <v>2011</v>
      </c>
      <c r="D3" s="53">
        <v>2012</v>
      </c>
      <c r="E3" s="53">
        <v>2013</v>
      </c>
      <c r="F3" s="53">
        <v>2014</v>
      </c>
    </row>
    <row r="4" ht="9" customHeight="1">
      <c r="A4" s="362"/>
    </row>
    <row r="5" ht="12.75" customHeight="1">
      <c r="A5" s="122" t="s">
        <v>369</v>
      </c>
    </row>
    <row r="6" ht="12.75" customHeight="1">
      <c r="A6" s="122" t="s">
        <v>324</v>
      </c>
    </row>
    <row r="7" spans="1:6" ht="12.75" customHeight="1">
      <c r="A7" s="562" t="s">
        <v>849</v>
      </c>
      <c r="B7" s="6">
        <v>43654.5</v>
      </c>
      <c r="C7" s="6">
        <v>56839</v>
      </c>
      <c r="D7" s="6">
        <v>65088</v>
      </c>
      <c r="E7" s="33">
        <v>69771.3</v>
      </c>
      <c r="F7" s="33">
        <v>75441.1</v>
      </c>
    </row>
    <row r="8" spans="1:6" ht="12.75" customHeight="1">
      <c r="A8" s="27" t="s">
        <v>57</v>
      </c>
      <c r="B8" s="6"/>
      <c r="C8" s="6"/>
      <c r="D8" s="6"/>
      <c r="E8" s="33"/>
      <c r="F8" s="33"/>
    </row>
    <row r="9" spans="1:6" ht="12.75" customHeight="1">
      <c r="A9" s="562" t="s">
        <v>209</v>
      </c>
      <c r="B9" s="6">
        <v>14952.5</v>
      </c>
      <c r="C9" s="6">
        <v>17104</v>
      </c>
      <c r="D9" s="6">
        <v>18047.1</v>
      </c>
      <c r="E9" s="33">
        <v>19957.1</v>
      </c>
      <c r="F9" s="33">
        <v>20934.6</v>
      </c>
    </row>
    <row r="10" spans="1:6" ht="12.75" customHeight="1">
      <c r="A10" s="574" t="s">
        <v>223</v>
      </c>
      <c r="B10" s="6">
        <v>28702</v>
      </c>
      <c r="C10" s="6">
        <v>39735</v>
      </c>
      <c r="D10" s="6">
        <v>47040.9</v>
      </c>
      <c r="E10" s="33">
        <v>49814.2</v>
      </c>
      <c r="F10" s="33">
        <v>54506.5</v>
      </c>
    </row>
    <row r="11" spans="1:6" ht="12.75" customHeight="1">
      <c r="A11" s="562" t="s">
        <v>325</v>
      </c>
      <c r="B11" s="6">
        <v>4250.1</v>
      </c>
      <c r="C11" s="6">
        <v>4701.4</v>
      </c>
      <c r="D11" s="6">
        <v>5616.4</v>
      </c>
      <c r="E11" s="33">
        <v>6441.5</v>
      </c>
      <c r="F11" s="33">
        <v>7050.8</v>
      </c>
    </row>
    <row r="12" spans="1:6" ht="12.75" customHeight="1">
      <c r="A12" s="562" t="s">
        <v>326</v>
      </c>
      <c r="B12" s="6">
        <v>24451.9</v>
      </c>
      <c r="C12" s="6">
        <v>35033.6</v>
      </c>
      <c r="D12" s="6">
        <v>41424.5</v>
      </c>
      <c r="E12" s="33">
        <v>43372.7</v>
      </c>
      <c r="F12" s="33">
        <v>47455.7</v>
      </c>
    </row>
    <row r="13" spans="1:6" ht="12.75" customHeight="1">
      <c r="A13" s="5"/>
      <c r="B13" s="6"/>
      <c r="C13" s="6"/>
      <c r="D13" s="6"/>
      <c r="E13" s="33"/>
      <c r="F13" s="33"/>
    </row>
    <row r="14" spans="1:6" ht="12.75" customHeight="1">
      <c r="A14" s="122" t="s">
        <v>327</v>
      </c>
      <c r="B14" s="6"/>
      <c r="C14" s="6"/>
      <c r="D14" s="6"/>
      <c r="E14" s="33"/>
      <c r="F14" s="33"/>
    </row>
    <row r="15" spans="1:6" ht="12.75" customHeight="1">
      <c r="A15" s="122" t="s">
        <v>54</v>
      </c>
      <c r="B15" s="6"/>
      <c r="C15" s="6"/>
      <c r="D15" s="6"/>
      <c r="E15" s="33"/>
      <c r="F15" s="33"/>
    </row>
    <row r="16" spans="1:6" ht="12.75" customHeight="1">
      <c r="A16" s="562" t="s">
        <v>328</v>
      </c>
      <c r="B16" s="6">
        <v>28702</v>
      </c>
      <c r="C16" s="6">
        <v>39735</v>
      </c>
      <c r="D16" s="6">
        <v>47040.9</v>
      </c>
      <c r="E16" s="33">
        <v>49814.2</v>
      </c>
      <c r="F16" s="33">
        <v>54506.5</v>
      </c>
    </row>
    <row r="17" spans="1:6" ht="12.75" customHeight="1">
      <c r="A17" s="27" t="s">
        <v>57</v>
      </c>
      <c r="B17" s="6"/>
      <c r="C17" s="6"/>
      <c r="D17" s="6"/>
      <c r="E17" s="33"/>
      <c r="F17" s="33"/>
    </row>
    <row r="18" spans="1:6" ht="12.75" customHeight="1">
      <c r="A18" s="555" t="s">
        <v>76</v>
      </c>
      <c r="B18" s="6">
        <v>23622.1</v>
      </c>
      <c r="C18" s="6">
        <v>33988</v>
      </c>
      <c r="D18" s="6">
        <v>40099.1</v>
      </c>
      <c r="E18" s="33">
        <v>43284.5</v>
      </c>
      <c r="F18" s="33">
        <v>47336</v>
      </c>
    </row>
    <row r="19" spans="1:6" ht="12.75" customHeight="1">
      <c r="A19" s="555" t="s">
        <v>58</v>
      </c>
      <c r="B19" s="6">
        <v>20114.5</v>
      </c>
      <c r="C19" s="6">
        <v>29009.6</v>
      </c>
      <c r="D19" s="6">
        <v>34176.8</v>
      </c>
      <c r="E19" s="33">
        <v>36852.1</v>
      </c>
      <c r="F19" s="33">
        <v>40361.8</v>
      </c>
    </row>
    <row r="20" spans="1:6" ht="12.75" customHeight="1">
      <c r="A20" s="555" t="s">
        <v>77</v>
      </c>
      <c r="B20" s="6"/>
      <c r="C20" s="6"/>
      <c r="D20" s="6"/>
      <c r="E20" s="33"/>
      <c r="F20" s="33"/>
    </row>
    <row r="21" spans="1:6" ht="12.75" customHeight="1">
      <c r="A21" s="555" t="s">
        <v>78</v>
      </c>
      <c r="B21" s="6">
        <v>3507.6</v>
      </c>
      <c r="C21" s="6">
        <v>4978.4</v>
      </c>
      <c r="D21" s="6">
        <v>5922.3</v>
      </c>
      <c r="E21" s="33">
        <v>6432.4</v>
      </c>
      <c r="F21" s="33">
        <v>6974.2</v>
      </c>
    </row>
    <row r="22" spans="1:6" ht="12.75" customHeight="1">
      <c r="A22" s="555" t="s">
        <v>79</v>
      </c>
      <c r="B22" s="6"/>
      <c r="C22" s="6"/>
      <c r="D22" s="6"/>
      <c r="E22" s="33"/>
      <c r="F22" s="33"/>
    </row>
    <row r="23" spans="1:6" ht="12.75" customHeight="1">
      <c r="A23" s="555" t="s">
        <v>59</v>
      </c>
      <c r="B23" s="6">
        <v>3015.7</v>
      </c>
      <c r="C23" s="6">
        <v>4235.9</v>
      </c>
      <c r="D23" s="6">
        <v>5048.8</v>
      </c>
      <c r="E23" s="33">
        <v>5429.8</v>
      </c>
      <c r="F23" s="33">
        <v>5720</v>
      </c>
    </row>
    <row r="24" spans="1:6" ht="12.75" customHeight="1">
      <c r="A24" s="555" t="s">
        <v>80</v>
      </c>
      <c r="B24" s="6"/>
      <c r="C24" s="6"/>
      <c r="D24" s="6"/>
      <c r="E24" s="33"/>
      <c r="F24" s="33"/>
    </row>
    <row r="25" spans="1:6" ht="12.75" customHeight="1">
      <c r="A25" s="555" t="s">
        <v>376</v>
      </c>
      <c r="B25" s="6"/>
      <c r="C25" s="6"/>
      <c r="D25" s="6"/>
      <c r="E25" s="33"/>
      <c r="F25" s="33"/>
    </row>
    <row r="26" spans="1:6" ht="12.75" customHeight="1">
      <c r="A26" s="578" t="s">
        <v>377</v>
      </c>
      <c r="B26" s="6">
        <v>491.9</v>
      </c>
      <c r="C26" s="6">
        <v>742.5</v>
      </c>
      <c r="D26" s="6">
        <v>873.5</v>
      </c>
      <c r="E26" s="33">
        <v>1002.6</v>
      </c>
      <c r="F26" s="33">
        <v>1254.2</v>
      </c>
    </row>
    <row r="27" spans="1:6" ht="12.75" customHeight="1">
      <c r="A27" s="562" t="s">
        <v>258</v>
      </c>
      <c r="B27" s="6">
        <v>829.8</v>
      </c>
      <c r="C27" s="6">
        <v>1045.6</v>
      </c>
      <c r="D27" s="6">
        <v>1325.4</v>
      </c>
      <c r="E27" s="33">
        <v>88.2</v>
      </c>
      <c r="F27" s="33">
        <v>119.7</v>
      </c>
    </row>
    <row r="28" spans="1:6" ht="12.75" customHeight="1">
      <c r="A28" s="575" t="s">
        <v>330</v>
      </c>
      <c r="B28" s="54" t="s">
        <v>427</v>
      </c>
      <c r="C28" s="54" t="s">
        <v>427</v>
      </c>
      <c r="D28" s="15" t="s">
        <v>427</v>
      </c>
      <c r="E28" s="15" t="s">
        <v>427</v>
      </c>
      <c r="F28" s="15" t="s">
        <v>427</v>
      </c>
    </row>
    <row r="29" spans="1:6" ht="12.75" customHeight="1">
      <c r="A29" s="575" t="s">
        <v>83</v>
      </c>
      <c r="B29" s="6"/>
      <c r="C29" s="6"/>
      <c r="D29" s="6"/>
      <c r="E29" s="33"/>
      <c r="F29" s="33"/>
    </row>
    <row r="30" spans="1:6" ht="12.75" customHeight="1">
      <c r="A30" s="562" t="s">
        <v>331</v>
      </c>
      <c r="B30" s="6">
        <v>4250.1</v>
      </c>
      <c r="C30" s="6">
        <v>4701.4</v>
      </c>
      <c r="D30" s="6">
        <v>5616.4</v>
      </c>
      <c r="E30" s="449">
        <v>6441.5</v>
      </c>
      <c r="F30" s="33">
        <v>7050.8</v>
      </c>
    </row>
    <row r="31" spans="1:6" ht="12.75" customHeight="1">
      <c r="A31" s="372"/>
      <c r="B31" s="6"/>
      <c r="C31" s="6"/>
      <c r="D31" s="6"/>
      <c r="E31" s="33"/>
      <c r="F31" s="33"/>
    </row>
    <row r="32" spans="1:6" ht="12.75" customHeight="1">
      <c r="A32" s="103" t="s">
        <v>332</v>
      </c>
      <c r="B32" s="6"/>
      <c r="C32" s="6"/>
      <c r="D32" s="6"/>
      <c r="E32" s="33"/>
      <c r="F32" s="33"/>
    </row>
    <row r="33" spans="1:6" ht="12.75" customHeight="1">
      <c r="A33" s="122" t="s">
        <v>54</v>
      </c>
      <c r="B33" s="6"/>
      <c r="C33" s="6"/>
      <c r="D33" s="6"/>
      <c r="E33" s="33"/>
      <c r="F33" s="33"/>
    </row>
    <row r="34" spans="1:6" ht="12.75" customHeight="1">
      <c r="A34" s="575" t="s">
        <v>83</v>
      </c>
      <c r="B34" s="6"/>
      <c r="C34" s="6"/>
      <c r="D34" s="6"/>
      <c r="E34" s="6"/>
      <c r="F34" s="33"/>
    </row>
    <row r="35" spans="1:6" ht="12.75" customHeight="1">
      <c r="A35" s="562" t="s">
        <v>331</v>
      </c>
      <c r="B35" s="6">
        <v>4250.1</v>
      </c>
      <c r="C35" s="6">
        <v>4701.4</v>
      </c>
      <c r="D35" s="6">
        <v>5616.4</v>
      </c>
      <c r="E35" s="6">
        <v>6441.5</v>
      </c>
      <c r="F35" s="33">
        <v>7050.8</v>
      </c>
    </row>
    <row r="36" spans="1:6" ht="12.75" customHeight="1">
      <c r="A36" s="579" t="s">
        <v>60</v>
      </c>
      <c r="B36" s="6">
        <v>28350.4</v>
      </c>
      <c r="C36" s="6">
        <v>38327.2</v>
      </c>
      <c r="D36" s="6">
        <v>47666.2</v>
      </c>
      <c r="E36" s="449">
        <v>55988.1</v>
      </c>
      <c r="F36" s="33">
        <v>64175.4</v>
      </c>
    </row>
    <row r="37" spans="1:6" ht="12.75" customHeight="1">
      <c r="A37" s="580" t="s">
        <v>378</v>
      </c>
      <c r="B37" s="6">
        <v>-1904.7</v>
      </c>
      <c r="C37" s="6">
        <v>-2392.2</v>
      </c>
      <c r="D37" s="6">
        <v>-2403.6</v>
      </c>
      <c r="E37" s="33">
        <v>-2554.4</v>
      </c>
      <c r="F37" s="33">
        <v>-3375.8</v>
      </c>
    </row>
    <row r="38" spans="1:6" ht="12.75" customHeight="1">
      <c r="A38" s="580" t="s">
        <v>379</v>
      </c>
      <c r="B38" s="6">
        <v>-1904.7</v>
      </c>
      <c r="C38" s="6">
        <v>-2392.2</v>
      </c>
      <c r="D38" s="6">
        <v>-2403.6</v>
      </c>
      <c r="E38" s="33">
        <v>-2554.4</v>
      </c>
      <c r="F38" s="33">
        <v>-3375.8</v>
      </c>
    </row>
    <row r="39" spans="1:6" ht="12.75" customHeight="1">
      <c r="A39" s="561" t="s">
        <v>89</v>
      </c>
      <c r="B39" s="6">
        <v>4817.1</v>
      </c>
      <c r="C39" s="6">
        <v>7896.3</v>
      </c>
      <c r="D39" s="6">
        <v>7792.9</v>
      </c>
      <c r="E39" s="33">
        <v>7182.6</v>
      </c>
      <c r="F39" s="33">
        <v>7625</v>
      </c>
    </row>
    <row r="40" spans="1:6" ht="12.75" customHeight="1">
      <c r="A40" s="561" t="s">
        <v>333</v>
      </c>
      <c r="B40" s="6">
        <v>539.2</v>
      </c>
      <c r="C40" s="6">
        <v>605.4</v>
      </c>
      <c r="D40" s="6">
        <v>1080.7</v>
      </c>
      <c r="E40" s="33">
        <v>833.7</v>
      </c>
      <c r="F40" s="33">
        <v>1987.2</v>
      </c>
    </row>
    <row r="41" spans="1:6" ht="12.75" customHeight="1">
      <c r="A41" s="561" t="s">
        <v>91</v>
      </c>
      <c r="B41" s="6">
        <v>947.1</v>
      </c>
      <c r="C41" s="6">
        <v>3752.2</v>
      </c>
      <c r="D41" s="6">
        <v>2086</v>
      </c>
      <c r="E41" s="33">
        <v>1748.1</v>
      </c>
      <c r="F41" s="33">
        <v>1565.4</v>
      </c>
    </row>
    <row r="42" spans="1:6" ht="12.75" customHeight="1">
      <c r="A42" s="560" t="s">
        <v>92</v>
      </c>
      <c r="B42" s="6">
        <v>947.1</v>
      </c>
      <c r="C42" s="6">
        <v>3752.2</v>
      </c>
      <c r="D42" s="6">
        <v>2086</v>
      </c>
      <c r="E42" s="33">
        <v>1748.1</v>
      </c>
      <c r="F42" s="33">
        <v>1565.4</v>
      </c>
    </row>
    <row r="43" spans="1:6" ht="12.75" customHeight="1">
      <c r="A43" s="561" t="s">
        <v>370</v>
      </c>
      <c r="B43" s="6">
        <v>0</v>
      </c>
      <c r="C43" s="6">
        <v>0</v>
      </c>
      <c r="D43" s="6">
        <v>0</v>
      </c>
      <c r="E43" s="33">
        <v>0</v>
      </c>
      <c r="F43" s="33">
        <v>0</v>
      </c>
    </row>
    <row r="44" spans="1:6" ht="12.75" customHeight="1">
      <c r="A44" s="560" t="s">
        <v>93</v>
      </c>
      <c r="B44" s="6"/>
      <c r="C44" s="6"/>
      <c r="D44" s="6"/>
      <c r="E44" s="33"/>
      <c r="F44" s="33"/>
    </row>
    <row r="45" spans="1:6" ht="12.75" customHeight="1">
      <c r="A45" s="560" t="s">
        <v>94</v>
      </c>
      <c r="B45" s="54" t="s">
        <v>427</v>
      </c>
      <c r="C45" s="54" t="s">
        <v>427</v>
      </c>
      <c r="D45" s="15" t="s">
        <v>427</v>
      </c>
      <c r="E45" s="15" t="s">
        <v>427</v>
      </c>
      <c r="F45" s="15" t="s">
        <v>427</v>
      </c>
    </row>
    <row r="46" spans="1:6" ht="12.75" customHeight="1">
      <c r="A46" s="560" t="s">
        <v>95</v>
      </c>
      <c r="B46" s="6"/>
      <c r="C46" s="6"/>
      <c r="D46" s="6"/>
      <c r="E46" s="238"/>
      <c r="F46" s="33"/>
    </row>
    <row r="47" spans="1:6" ht="12.75" customHeight="1">
      <c r="A47" s="560" t="s">
        <v>96</v>
      </c>
      <c r="B47" s="6">
        <v>0.2</v>
      </c>
      <c r="C47" s="6">
        <v>0.4</v>
      </c>
      <c r="D47" s="6">
        <v>0.5</v>
      </c>
      <c r="E47" s="33">
        <v>3.5</v>
      </c>
      <c r="F47" s="33">
        <v>4.2</v>
      </c>
    </row>
    <row r="48" spans="1:6" ht="12.75" customHeight="1">
      <c r="A48" s="560" t="s">
        <v>29</v>
      </c>
      <c r="B48" s="6">
        <v>3330.6</v>
      </c>
      <c r="C48" s="6">
        <v>3538.3</v>
      </c>
      <c r="D48" s="6">
        <v>4625.7</v>
      </c>
      <c r="E48" s="33">
        <v>4597.3</v>
      </c>
      <c r="F48" s="33">
        <v>4068.2</v>
      </c>
    </row>
    <row r="49" spans="1:6" ht="12.75" customHeight="1">
      <c r="A49" s="27" t="s">
        <v>57</v>
      </c>
      <c r="B49" s="6"/>
      <c r="C49" s="6"/>
      <c r="D49" s="6"/>
      <c r="E49" s="33"/>
      <c r="F49" s="33"/>
    </row>
    <row r="50" spans="1:6" ht="12.75" customHeight="1">
      <c r="A50" s="561" t="s">
        <v>89</v>
      </c>
      <c r="B50" s="6">
        <v>1793.2</v>
      </c>
      <c r="C50" s="6">
        <v>2755.5</v>
      </c>
      <c r="D50" s="6">
        <v>3117.2</v>
      </c>
      <c r="E50" s="33">
        <v>2992.5</v>
      </c>
      <c r="F50" s="33">
        <v>5426.9</v>
      </c>
    </row>
    <row r="51" spans="1:6" ht="12.75" customHeight="1">
      <c r="A51" s="561" t="s">
        <v>333</v>
      </c>
      <c r="B51" s="6">
        <v>1793.2</v>
      </c>
      <c r="C51" s="6">
        <v>2755.5</v>
      </c>
      <c r="D51" s="6">
        <v>3117.2</v>
      </c>
      <c r="E51" s="33">
        <v>2992.5</v>
      </c>
      <c r="F51" s="33">
        <v>5426.9</v>
      </c>
    </row>
    <row r="52" spans="1:6" ht="12.75" customHeight="1">
      <c r="A52" s="561" t="s">
        <v>91</v>
      </c>
      <c r="B52" s="54" t="s">
        <v>427</v>
      </c>
      <c r="C52" s="54" t="s">
        <v>427</v>
      </c>
      <c r="D52" s="15" t="s">
        <v>427</v>
      </c>
      <c r="E52" s="15" t="s">
        <v>427</v>
      </c>
      <c r="F52" s="15" t="s">
        <v>427</v>
      </c>
    </row>
    <row r="53" spans="1:6" ht="12.75" customHeight="1">
      <c r="A53" s="560" t="s">
        <v>380</v>
      </c>
      <c r="B53" s="54" t="s">
        <v>427</v>
      </c>
      <c r="C53" s="54" t="s">
        <v>427</v>
      </c>
      <c r="D53" s="15" t="s">
        <v>427</v>
      </c>
      <c r="E53" s="15" t="s">
        <v>427</v>
      </c>
      <c r="F53" s="15" t="s">
        <v>427</v>
      </c>
    </row>
    <row r="54" spans="1:6" ht="12.75" customHeight="1">
      <c r="A54" s="560" t="s">
        <v>93</v>
      </c>
      <c r="B54" s="6"/>
      <c r="C54" s="6"/>
      <c r="D54" s="15"/>
      <c r="E54" s="15"/>
      <c r="F54" s="15"/>
    </row>
    <row r="55" spans="1:6" ht="12.75" customHeight="1">
      <c r="A55" s="560" t="s">
        <v>94</v>
      </c>
      <c r="B55" s="54" t="s">
        <v>427</v>
      </c>
      <c r="C55" s="54" t="s">
        <v>427</v>
      </c>
      <c r="D55" s="15" t="s">
        <v>427</v>
      </c>
      <c r="E55" s="15" t="s">
        <v>427</v>
      </c>
      <c r="F55" s="15" t="s">
        <v>427</v>
      </c>
    </row>
    <row r="56" spans="1:6" ht="12.75" customHeight="1">
      <c r="A56" s="581" t="s">
        <v>51</v>
      </c>
      <c r="B56" s="91">
        <v>0</v>
      </c>
      <c r="C56" s="91">
        <v>0</v>
      </c>
      <c r="D56" s="6">
        <v>0</v>
      </c>
      <c r="E56" s="238">
        <v>0</v>
      </c>
      <c r="F56" s="33">
        <v>0</v>
      </c>
    </row>
    <row r="57" spans="1:6" ht="12.75" customHeight="1">
      <c r="A57" s="567" t="s">
        <v>334</v>
      </c>
      <c r="B57" s="6">
        <v>33719.7</v>
      </c>
      <c r="C57" s="6">
        <v>45777.2</v>
      </c>
      <c r="D57" s="6">
        <v>55554.7</v>
      </c>
      <c r="E57" s="450">
        <v>64065.3</v>
      </c>
      <c r="F57" s="33">
        <v>70048.5</v>
      </c>
    </row>
    <row r="58" spans="1:6" ht="8.25" customHeight="1" thickBot="1">
      <c r="A58" s="364"/>
      <c r="B58" s="11"/>
      <c r="C58" s="29"/>
      <c r="D58" s="29"/>
      <c r="E58" s="29"/>
      <c r="F58" s="29"/>
    </row>
    <row r="59" ht="12.75">
      <c r="A59" s="3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&amp;C&amp;"Times New Roman,обычный"&amp;9 124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93"/>
  <sheetViews>
    <sheetView view="pageLayout" zoomScaleNormal="120" zoomScaleSheetLayoutView="100" workbookViewId="0" topLeftCell="A82">
      <selection activeCell="C99" sqref="C98:C99"/>
    </sheetView>
  </sheetViews>
  <sheetFormatPr defaultColWidth="9.00390625" defaultRowHeight="12.75"/>
  <cols>
    <col min="1" max="1" width="41.875" style="31" customWidth="1"/>
    <col min="2" max="6" width="8.75390625" style="4" customWidth="1"/>
    <col min="7" max="16384" width="9.125" style="4" customWidth="1"/>
  </cols>
  <sheetData>
    <row r="1" ht="18.75" customHeight="1">
      <c r="A1" s="373" t="s">
        <v>381</v>
      </c>
    </row>
    <row r="2" ht="18.75" customHeight="1" thickBot="1">
      <c r="A2" s="374" t="s">
        <v>246</v>
      </c>
    </row>
    <row r="3" spans="1:6" ht="18" customHeight="1" thickBot="1">
      <c r="A3" s="375"/>
      <c r="B3" s="55">
        <v>2010</v>
      </c>
      <c r="C3" s="55">
        <v>2011</v>
      </c>
      <c r="D3" s="55">
        <v>2012</v>
      </c>
      <c r="E3" s="55">
        <v>2013</v>
      </c>
      <c r="F3" s="55">
        <v>2014</v>
      </c>
    </row>
    <row r="4" ht="12.75">
      <c r="A4" s="376"/>
    </row>
    <row r="5" ht="12.75">
      <c r="A5" s="27" t="s">
        <v>336</v>
      </c>
    </row>
    <row r="6" ht="12.75">
      <c r="A6" s="122" t="s">
        <v>324</v>
      </c>
    </row>
    <row r="7" spans="1:6" ht="12.75">
      <c r="A7" s="567" t="s">
        <v>334</v>
      </c>
      <c r="B7" s="6">
        <v>33719.7</v>
      </c>
      <c r="C7" s="6">
        <v>45777.2</v>
      </c>
      <c r="D7" s="6">
        <v>55554.7</v>
      </c>
      <c r="E7" s="228">
        <v>64065.3</v>
      </c>
      <c r="F7" s="228">
        <v>70048.5</v>
      </c>
    </row>
    <row r="8" spans="1:6" ht="12.75">
      <c r="A8" s="561" t="s">
        <v>764</v>
      </c>
      <c r="B8" s="6"/>
      <c r="C8" s="6"/>
      <c r="D8" s="6"/>
      <c r="E8" s="33"/>
      <c r="F8" s="228"/>
    </row>
    <row r="9" spans="1:6" ht="12.75">
      <c r="A9" s="561" t="s">
        <v>606</v>
      </c>
      <c r="B9" s="6">
        <v>11430.6</v>
      </c>
      <c r="C9" s="6">
        <v>15916.9</v>
      </c>
      <c r="D9" s="6">
        <v>18713</v>
      </c>
      <c r="E9" s="33">
        <v>18459.4</v>
      </c>
      <c r="F9" s="228">
        <v>19674.9</v>
      </c>
    </row>
    <row r="10" spans="1:6" ht="12.75">
      <c r="A10" s="561" t="s">
        <v>102</v>
      </c>
      <c r="B10" s="6">
        <v>3788.9</v>
      </c>
      <c r="C10" s="6">
        <v>4851.4</v>
      </c>
      <c r="D10" s="6">
        <v>5954.2</v>
      </c>
      <c r="E10" s="33">
        <v>6336.8</v>
      </c>
      <c r="F10" s="228">
        <v>7133.4</v>
      </c>
    </row>
    <row r="11" spans="1:6" ht="12.75">
      <c r="A11" s="561" t="s">
        <v>765</v>
      </c>
      <c r="B11" s="6">
        <v>7641.7</v>
      </c>
      <c r="C11" s="6">
        <v>11065.5</v>
      </c>
      <c r="D11" s="6">
        <v>12758.8</v>
      </c>
      <c r="E11" s="33">
        <v>12122.6</v>
      </c>
      <c r="F11" s="228">
        <v>12541.5</v>
      </c>
    </row>
    <row r="12" spans="1:6" ht="12.75">
      <c r="A12" s="575" t="s">
        <v>103</v>
      </c>
      <c r="B12" s="6">
        <v>14313.7</v>
      </c>
      <c r="C12" s="6">
        <v>17298.3</v>
      </c>
      <c r="D12" s="6">
        <v>19667</v>
      </c>
      <c r="E12" s="33">
        <v>21369.9</v>
      </c>
      <c r="F12" s="228">
        <v>23160.4</v>
      </c>
    </row>
    <row r="13" spans="1:6" ht="12.75">
      <c r="A13" s="561" t="s">
        <v>337</v>
      </c>
      <c r="B13" s="6"/>
      <c r="C13" s="6"/>
      <c r="D13" s="6"/>
      <c r="E13" s="33"/>
      <c r="F13" s="228"/>
    </row>
    <row r="14" spans="1:6" ht="12.75">
      <c r="A14" s="561" t="s">
        <v>338</v>
      </c>
      <c r="B14" s="6">
        <v>13821.8</v>
      </c>
      <c r="C14" s="6">
        <v>16555.6</v>
      </c>
      <c r="D14" s="6">
        <v>18793.5</v>
      </c>
      <c r="E14" s="228">
        <v>20367.3</v>
      </c>
      <c r="F14" s="228">
        <v>22052.9</v>
      </c>
    </row>
    <row r="15" spans="1:6" ht="12.75">
      <c r="A15" s="561" t="s">
        <v>126</v>
      </c>
      <c r="B15" s="6"/>
      <c r="C15" s="6"/>
      <c r="D15" s="6"/>
      <c r="E15" s="33"/>
      <c r="F15" s="228"/>
    </row>
    <row r="16" spans="1:6" ht="12.75">
      <c r="A16" s="561" t="s">
        <v>382</v>
      </c>
      <c r="B16" s="6">
        <v>9327.5</v>
      </c>
      <c r="C16" s="6">
        <v>10640.7</v>
      </c>
      <c r="D16" s="6">
        <v>12033.6</v>
      </c>
      <c r="E16" s="33">
        <v>12997.6</v>
      </c>
      <c r="F16" s="228">
        <v>13907.5</v>
      </c>
    </row>
    <row r="17" spans="1:6" ht="12.75">
      <c r="A17" s="561" t="s">
        <v>127</v>
      </c>
      <c r="B17" s="6"/>
      <c r="C17" s="6"/>
      <c r="D17" s="6"/>
      <c r="E17" s="33"/>
      <c r="F17" s="228"/>
    </row>
    <row r="18" spans="1:6" ht="12.75">
      <c r="A18" s="561" t="s">
        <v>383</v>
      </c>
      <c r="B18" s="6">
        <v>4191.3</v>
      </c>
      <c r="C18" s="6">
        <v>5534</v>
      </c>
      <c r="D18" s="6">
        <v>6307</v>
      </c>
      <c r="E18" s="33">
        <v>6794.2</v>
      </c>
      <c r="F18" s="228">
        <v>7468.7</v>
      </c>
    </row>
    <row r="19" spans="1:6" ht="24">
      <c r="A19" s="561" t="s">
        <v>110</v>
      </c>
      <c r="B19" s="6"/>
      <c r="C19" s="6"/>
      <c r="D19" s="6"/>
      <c r="E19" s="33"/>
      <c r="F19" s="228"/>
    </row>
    <row r="20" spans="1:6" ht="12.75">
      <c r="A20" s="561" t="s">
        <v>384</v>
      </c>
      <c r="B20" s="6">
        <v>303</v>
      </c>
      <c r="C20" s="6">
        <v>380.9</v>
      </c>
      <c r="D20" s="6">
        <v>452.9</v>
      </c>
      <c r="E20" s="33">
        <v>575.5</v>
      </c>
      <c r="F20" s="228">
        <v>676.7</v>
      </c>
    </row>
    <row r="21" spans="1:6" ht="12.75">
      <c r="A21" s="561" t="s">
        <v>111</v>
      </c>
      <c r="B21" s="6"/>
      <c r="C21" s="6"/>
      <c r="D21" s="6"/>
      <c r="E21" s="33"/>
      <c r="F21" s="228"/>
    </row>
    <row r="22" spans="1:6" ht="12.75">
      <c r="A22" s="561" t="s">
        <v>112</v>
      </c>
      <c r="B22" s="6">
        <v>491.9</v>
      </c>
      <c r="C22" s="6">
        <v>742.5</v>
      </c>
      <c r="D22" s="6">
        <v>873.5</v>
      </c>
      <c r="E22" s="33">
        <v>1002.6</v>
      </c>
      <c r="F22" s="228">
        <v>1107.5</v>
      </c>
    </row>
    <row r="23" spans="1:6" ht="12.75">
      <c r="A23" s="562" t="s">
        <v>766</v>
      </c>
      <c r="B23" s="6">
        <v>7454.7</v>
      </c>
      <c r="C23" s="6">
        <v>4747.8</v>
      </c>
      <c r="D23" s="6">
        <v>5207.2</v>
      </c>
      <c r="E23" s="33">
        <v>5800.3</v>
      </c>
      <c r="F23" s="228">
        <v>14009</v>
      </c>
    </row>
    <row r="24" spans="1:6" ht="12.75">
      <c r="A24" s="562" t="s">
        <v>727</v>
      </c>
      <c r="B24" s="6"/>
      <c r="C24" s="6"/>
      <c r="D24" s="6"/>
      <c r="E24" s="33"/>
      <c r="F24" s="228"/>
    </row>
    <row r="25" spans="1:6" ht="12.75">
      <c r="A25" s="575" t="s">
        <v>342</v>
      </c>
      <c r="B25" s="6">
        <v>0.1</v>
      </c>
      <c r="C25" s="6">
        <v>0.4</v>
      </c>
      <c r="D25" s="6">
        <v>2.4</v>
      </c>
      <c r="E25" s="33">
        <v>12.5</v>
      </c>
      <c r="F25" s="228">
        <v>15.4</v>
      </c>
    </row>
    <row r="26" spans="1:6" ht="12.75">
      <c r="A26" s="582" t="s">
        <v>385</v>
      </c>
      <c r="B26" s="6"/>
      <c r="C26" s="6"/>
      <c r="D26" s="6"/>
      <c r="E26" s="33"/>
      <c r="F26" s="228"/>
    </row>
    <row r="27" spans="1:6" ht="12.75">
      <c r="A27" s="582" t="s">
        <v>767</v>
      </c>
      <c r="B27" s="56" t="s">
        <v>427</v>
      </c>
      <c r="C27" s="56" t="s">
        <v>427</v>
      </c>
      <c r="D27" s="6"/>
      <c r="E27" s="33"/>
      <c r="F27" s="228"/>
    </row>
    <row r="28" spans="1:6" ht="12.75">
      <c r="A28" s="583" t="s">
        <v>386</v>
      </c>
      <c r="B28" s="6"/>
      <c r="C28" s="6"/>
      <c r="D28" s="6"/>
      <c r="E28" s="33"/>
      <c r="F28" s="228"/>
    </row>
    <row r="29" spans="1:6" ht="12.75">
      <c r="A29" s="582" t="s">
        <v>767</v>
      </c>
      <c r="B29" s="6">
        <v>7022.1</v>
      </c>
      <c r="C29" s="6">
        <v>4194.2</v>
      </c>
      <c r="D29" s="6">
        <v>4707.5</v>
      </c>
      <c r="E29" s="33">
        <v>5268.5</v>
      </c>
      <c r="F29" s="228">
        <v>13318.8</v>
      </c>
    </row>
    <row r="30" spans="1:6" ht="12.75">
      <c r="A30" s="582" t="s">
        <v>768</v>
      </c>
      <c r="B30" s="6">
        <v>432.5</v>
      </c>
      <c r="C30" s="6">
        <v>553.2</v>
      </c>
      <c r="D30" s="6">
        <v>497.3</v>
      </c>
      <c r="E30" s="33">
        <v>519.3</v>
      </c>
      <c r="F30" s="228">
        <v>674.8</v>
      </c>
    </row>
    <row r="31" spans="1:6" ht="12.75">
      <c r="A31" s="27" t="s">
        <v>57</v>
      </c>
      <c r="B31" s="6"/>
      <c r="C31" s="6"/>
      <c r="D31" s="6"/>
      <c r="E31" s="33"/>
      <c r="F31" s="228"/>
    </row>
    <row r="32" spans="1:6" ht="12.75">
      <c r="A32" s="561" t="s">
        <v>764</v>
      </c>
      <c r="B32" s="6"/>
      <c r="C32" s="6"/>
      <c r="D32" s="6"/>
      <c r="E32" s="33"/>
      <c r="F32" s="228"/>
    </row>
    <row r="33" spans="1:6" ht="12.75">
      <c r="A33" s="561" t="s">
        <v>606</v>
      </c>
      <c r="B33" s="6">
        <v>0</v>
      </c>
      <c r="C33" s="6">
        <v>0</v>
      </c>
      <c r="D33" s="6">
        <v>0</v>
      </c>
      <c r="E33" s="33">
        <v>0</v>
      </c>
      <c r="F33" s="228">
        <v>0</v>
      </c>
    </row>
    <row r="34" spans="1:6" ht="12.75">
      <c r="A34" s="561" t="s">
        <v>765</v>
      </c>
      <c r="B34" s="6">
        <v>0</v>
      </c>
      <c r="C34" s="6">
        <v>0</v>
      </c>
      <c r="D34" s="6">
        <v>0</v>
      </c>
      <c r="E34" s="33">
        <v>0</v>
      </c>
      <c r="F34" s="228">
        <v>0</v>
      </c>
    </row>
    <row r="35" spans="1:6" ht="12.75">
      <c r="A35" s="561" t="s">
        <v>343</v>
      </c>
      <c r="B35" s="6"/>
      <c r="C35" s="6"/>
      <c r="D35" s="6"/>
      <c r="E35" s="33"/>
      <c r="F35" s="228"/>
    </row>
    <row r="36" spans="1:6" ht="12.75">
      <c r="A36" s="561" t="s">
        <v>344</v>
      </c>
      <c r="B36" s="6">
        <v>28679</v>
      </c>
      <c r="C36" s="6">
        <v>33218.8</v>
      </c>
      <c r="D36" s="6">
        <v>41247.7</v>
      </c>
      <c r="E36" s="33">
        <v>47910.3</v>
      </c>
      <c r="F36" s="33">
        <v>50817.1</v>
      </c>
    </row>
    <row r="37" spans="1:6" ht="12.75">
      <c r="A37" s="584" t="s">
        <v>387</v>
      </c>
      <c r="B37" s="6"/>
      <c r="C37" s="6"/>
      <c r="D37" s="6"/>
      <c r="E37" s="33"/>
      <c r="F37" s="33"/>
    </row>
    <row r="38" spans="1:6" ht="12.75">
      <c r="A38" s="584" t="s">
        <v>388</v>
      </c>
      <c r="B38" s="6">
        <v>28097.5</v>
      </c>
      <c r="C38" s="6">
        <v>32381.3</v>
      </c>
      <c r="D38" s="6">
        <v>40310.9</v>
      </c>
      <c r="E38" s="33">
        <v>46836.6</v>
      </c>
      <c r="F38" s="33">
        <v>49626.6</v>
      </c>
    </row>
    <row r="39" spans="1:6" ht="12.75">
      <c r="A39" s="561" t="s">
        <v>134</v>
      </c>
      <c r="B39" s="6"/>
      <c r="C39" s="6"/>
      <c r="D39" s="6"/>
      <c r="E39" s="33"/>
      <c r="F39" s="33"/>
    </row>
    <row r="40" spans="1:6" ht="12.75" customHeight="1">
      <c r="A40" s="561" t="s">
        <v>135</v>
      </c>
      <c r="B40" s="6">
        <v>491.9</v>
      </c>
      <c r="C40" s="6">
        <v>742.5</v>
      </c>
      <c r="D40" s="6">
        <v>873.5</v>
      </c>
      <c r="E40" s="33">
        <v>1002.6</v>
      </c>
      <c r="F40" s="33">
        <v>1107.5</v>
      </c>
    </row>
    <row r="41" spans="1:6" ht="12.75">
      <c r="A41" s="561" t="s">
        <v>136</v>
      </c>
      <c r="B41" s="6"/>
      <c r="C41" s="6"/>
      <c r="D41" s="6"/>
      <c r="E41" s="33"/>
      <c r="F41" s="33"/>
    </row>
    <row r="42" spans="1:6" ht="12.75">
      <c r="A42" s="561" t="s">
        <v>137</v>
      </c>
      <c r="B42" s="6">
        <v>89.6</v>
      </c>
      <c r="C42" s="6">
        <v>95</v>
      </c>
      <c r="D42" s="6">
        <v>63.3</v>
      </c>
      <c r="E42" s="33">
        <v>71.1</v>
      </c>
      <c r="F42" s="33">
        <v>83</v>
      </c>
    </row>
    <row r="43" spans="1:6" ht="12.75">
      <c r="A43" s="562" t="s">
        <v>766</v>
      </c>
      <c r="B43" s="6">
        <v>3011.4</v>
      </c>
      <c r="C43" s="6">
        <v>2857.4</v>
      </c>
      <c r="D43" s="6">
        <v>3015.7</v>
      </c>
      <c r="E43" s="33">
        <v>5153.7</v>
      </c>
      <c r="F43" s="33">
        <v>7073.9</v>
      </c>
    </row>
    <row r="44" spans="1:6" ht="12.75">
      <c r="A44" s="561" t="s">
        <v>345</v>
      </c>
      <c r="B44" s="6"/>
      <c r="C44" s="6"/>
      <c r="D44" s="6"/>
      <c r="E44" s="33"/>
      <c r="F44" s="33"/>
    </row>
    <row r="45" spans="1:6" ht="12.75">
      <c r="A45" s="561" t="s">
        <v>342</v>
      </c>
      <c r="B45" s="6">
        <v>0.9</v>
      </c>
      <c r="C45" s="6">
        <v>8</v>
      </c>
      <c r="D45" s="6">
        <v>2.4</v>
      </c>
      <c r="E45" s="33">
        <v>3.1</v>
      </c>
      <c r="F45" s="33">
        <v>5.4</v>
      </c>
    </row>
    <row r="46" spans="1:6" ht="12.75">
      <c r="A46" s="582" t="s">
        <v>385</v>
      </c>
      <c r="B46" s="6"/>
      <c r="C46" s="6"/>
      <c r="D46" s="6"/>
      <c r="E46" s="33"/>
      <c r="F46" s="33"/>
    </row>
    <row r="47" spans="1:6" ht="12.75">
      <c r="A47" s="582" t="s">
        <v>767</v>
      </c>
      <c r="B47" s="6">
        <v>0</v>
      </c>
      <c r="C47" s="6">
        <v>0</v>
      </c>
      <c r="D47" s="6">
        <v>0</v>
      </c>
      <c r="E47" s="33">
        <v>0</v>
      </c>
      <c r="F47" s="33">
        <v>0</v>
      </c>
    </row>
    <row r="48" spans="1:6" ht="12.75">
      <c r="A48" s="583" t="s">
        <v>386</v>
      </c>
      <c r="B48" s="6"/>
      <c r="C48" s="6"/>
      <c r="D48" s="6"/>
      <c r="E48" s="33"/>
      <c r="F48" s="33"/>
    </row>
    <row r="49" spans="1:6" ht="12.75">
      <c r="A49" s="582" t="s">
        <v>767</v>
      </c>
      <c r="B49" s="6">
        <v>164.6</v>
      </c>
      <c r="C49" s="6">
        <v>198.9</v>
      </c>
      <c r="D49" s="6">
        <v>158.1</v>
      </c>
      <c r="E49" s="33">
        <v>138.5</v>
      </c>
      <c r="F49" s="33">
        <v>140.8</v>
      </c>
    </row>
    <row r="50" spans="1:6" ht="12.75">
      <c r="A50" s="582" t="s">
        <v>768</v>
      </c>
      <c r="B50" s="6">
        <v>2845.9</v>
      </c>
      <c r="C50" s="6">
        <v>2650.5</v>
      </c>
      <c r="D50" s="6">
        <v>2855.2</v>
      </c>
      <c r="E50" s="451">
        <v>5012.1</v>
      </c>
      <c r="F50" s="33">
        <v>6927.7</v>
      </c>
    </row>
    <row r="51" spans="1:6" ht="12.75">
      <c r="A51" s="562" t="s">
        <v>346</v>
      </c>
      <c r="B51" s="6">
        <v>35228.3</v>
      </c>
      <c r="C51" s="6">
        <v>47663.8</v>
      </c>
      <c r="D51" s="6">
        <v>54878.5</v>
      </c>
      <c r="E51" s="34">
        <v>56630.9</v>
      </c>
      <c r="F51" s="33">
        <v>69001.8</v>
      </c>
    </row>
    <row r="52" spans="1:6" ht="8.25" customHeight="1" thickBot="1">
      <c r="A52" s="378"/>
      <c r="B52" s="11"/>
      <c r="C52" s="11"/>
      <c r="D52" s="11"/>
      <c r="E52" s="11"/>
      <c r="F52" s="11"/>
    </row>
    <row r="53" ht="12.75">
      <c r="A53" s="377"/>
    </row>
    <row r="54" ht="12.75">
      <c r="A54" s="377"/>
    </row>
    <row r="55" ht="18.75" customHeight="1">
      <c r="A55" s="373" t="s">
        <v>389</v>
      </c>
    </row>
    <row r="56" ht="18.75" customHeight="1" thickBot="1">
      <c r="A56" s="379" t="s">
        <v>246</v>
      </c>
    </row>
    <row r="57" spans="1:6" ht="18" customHeight="1" thickBot="1">
      <c r="A57" s="375"/>
      <c r="B57" s="55">
        <v>2010</v>
      </c>
      <c r="C57" s="55">
        <v>2011</v>
      </c>
      <c r="D57" s="55">
        <v>2012</v>
      </c>
      <c r="E57" s="55">
        <v>2013</v>
      </c>
      <c r="F57" s="55">
        <v>2014</v>
      </c>
    </row>
    <row r="58" ht="12.75">
      <c r="A58" s="377"/>
    </row>
    <row r="59" ht="12.75">
      <c r="A59" s="380" t="s">
        <v>390</v>
      </c>
    </row>
    <row r="60" ht="12.75">
      <c r="A60" s="381" t="s">
        <v>54</v>
      </c>
    </row>
    <row r="61" spans="1:6" ht="12.75">
      <c r="A61" s="562" t="s">
        <v>140</v>
      </c>
      <c r="B61" s="6">
        <v>35228.3</v>
      </c>
      <c r="C61" s="6">
        <v>47663.8</v>
      </c>
      <c r="D61" s="6">
        <v>54878.5</v>
      </c>
      <c r="E61" s="6">
        <v>56630.9</v>
      </c>
      <c r="F61" s="6">
        <v>69001.8</v>
      </c>
    </row>
    <row r="62" spans="1:6" ht="12.75">
      <c r="A62" s="27" t="s">
        <v>57</v>
      </c>
      <c r="B62" s="6"/>
      <c r="C62" s="6"/>
      <c r="D62" s="6"/>
      <c r="E62" s="6"/>
      <c r="F62" s="6"/>
    </row>
    <row r="63" spans="1:6" ht="12.75" hidden="1">
      <c r="A63" s="377"/>
      <c r="B63" s="6"/>
      <c r="C63" s="6"/>
      <c r="D63" s="6"/>
      <c r="E63" s="6"/>
      <c r="F63" s="6"/>
    </row>
    <row r="64" spans="1:6" ht="12.75">
      <c r="A64" s="561" t="s">
        <v>391</v>
      </c>
      <c r="B64" s="6"/>
      <c r="C64" s="6"/>
      <c r="D64" s="6"/>
      <c r="E64" s="6"/>
      <c r="F64" s="6"/>
    </row>
    <row r="65" spans="1:6" ht="12.75">
      <c r="A65" s="583" t="s">
        <v>392</v>
      </c>
      <c r="B65" s="6">
        <v>18587.7</v>
      </c>
      <c r="C65" s="33">
        <v>29255.2</v>
      </c>
      <c r="D65" s="33">
        <v>34644.2</v>
      </c>
      <c r="E65" s="6">
        <v>34993.9</v>
      </c>
      <c r="F65" s="6">
        <v>35673.8</v>
      </c>
    </row>
    <row r="66" spans="1:6" ht="12.75">
      <c r="A66" s="561" t="s">
        <v>391</v>
      </c>
      <c r="B66" s="6"/>
      <c r="C66" s="33"/>
      <c r="D66" s="33"/>
      <c r="E66" s="6"/>
      <c r="F66" s="6"/>
    </row>
    <row r="67" spans="1:6" ht="12.75">
      <c r="A67" s="583" t="s">
        <v>393</v>
      </c>
      <c r="B67" s="6">
        <v>18564.9</v>
      </c>
      <c r="C67" s="33">
        <v>28253.7</v>
      </c>
      <c r="D67" s="33">
        <v>32924.2</v>
      </c>
      <c r="E67" s="6">
        <v>34124.7</v>
      </c>
      <c r="F67" s="6">
        <v>35243</v>
      </c>
    </row>
    <row r="68" spans="1:6" ht="12.75">
      <c r="A68" s="562" t="s">
        <v>394</v>
      </c>
      <c r="B68" s="6"/>
      <c r="C68" s="33"/>
      <c r="D68" s="33"/>
      <c r="E68" s="6"/>
      <c r="F68" s="6"/>
    </row>
    <row r="69" spans="1:6" ht="12.75">
      <c r="A69" s="562" t="s">
        <v>395</v>
      </c>
      <c r="B69" s="6">
        <v>17155.1</v>
      </c>
      <c r="C69" s="33">
        <v>26287.4</v>
      </c>
      <c r="D69" s="33">
        <v>30908.2</v>
      </c>
      <c r="E69" s="6">
        <v>31979</v>
      </c>
      <c r="F69" s="6">
        <v>32679.3</v>
      </c>
    </row>
    <row r="70" spans="1:6" ht="12.75">
      <c r="A70" s="561" t="s">
        <v>127</v>
      </c>
      <c r="B70" s="6"/>
      <c r="C70" s="33"/>
      <c r="D70" s="33"/>
      <c r="E70" s="6"/>
      <c r="F70" s="6"/>
    </row>
    <row r="71" spans="1:6" ht="12.75">
      <c r="A71" s="561" t="s">
        <v>383</v>
      </c>
      <c r="B71" s="57" t="s">
        <v>427</v>
      </c>
      <c r="C71" s="288" t="s">
        <v>427</v>
      </c>
      <c r="D71" s="238" t="s">
        <v>427</v>
      </c>
      <c r="E71" s="15" t="s">
        <v>427</v>
      </c>
      <c r="F71" s="15" t="s">
        <v>427</v>
      </c>
    </row>
    <row r="72" spans="1:6" ht="12.75">
      <c r="A72" s="561" t="s">
        <v>136</v>
      </c>
      <c r="B72" s="6"/>
      <c r="C72" s="33"/>
      <c r="D72" s="33"/>
      <c r="E72" s="6"/>
      <c r="F72" s="6"/>
    </row>
    <row r="73" spans="1:6" ht="12.75">
      <c r="A73" s="561" t="s">
        <v>396</v>
      </c>
      <c r="B73" s="6">
        <v>1409.8</v>
      </c>
      <c r="C73" s="33">
        <v>1966.3</v>
      </c>
      <c r="D73" s="33">
        <v>2016</v>
      </c>
      <c r="E73" s="6">
        <v>2145.7</v>
      </c>
      <c r="F73" s="6">
        <v>2563.7</v>
      </c>
    </row>
    <row r="74" spans="1:6" ht="12.75">
      <c r="A74" s="560" t="s">
        <v>397</v>
      </c>
      <c r="B74" s="6"/>
      <c r="C74" s="33"/>
      <c r="D74" s="33"/>
      <c r="E74" s="6"/>
      <c r="F74" s="6"/>
    </row>
    <row r="75" spans="1:6" ht="12.75">
      <c r="A75" s="561" t="s">
        <v>398</v>
      </c>
      <c r="B75" s="6">
        <v>22.8</v>
      </c>
      <c r="C75" s="33">
        <v>1001.5</v>
      </c>
      <c r="D75" s="33">
        <v>1720</v>
      </c>
      <c r="E75" s="6">
        <v>869.2</v>
      </c>
      <c r="F75" s="6">
        <v>430.8</v>
      </c>
    </row>
    <row r="76" spans="1:6" ht="11.25" customHeight="1">
      <c r="A76" s="585" t="s">
        <v>399</v>
      </c>
      <c r="B76" s="6"/>
      <c r="C76" s="33"/>
      <c r="D76" s="33"/>
      <c r="E76" s="6"/>
      <c r="F76" s="6"/>
    </row>
    <row r="77" spans="1:6" ht="12" customHeight="1">
      <c r="A77" s="586" t="s">
        <v>400</v>
      </c>
      <c r="B77" s="6">
        <v>16640.6</v>
      </c>
      <c r="C77" s="33">
        <v>18408.6</v>
      </c>
      <c r="D77" s="33">
        <v>20234.3</v>
      </c>
      <c r="E77" s="6">
        <v>21637</v>
      </c>
      <c r="F77" s="6">
        <v>33328</v>
      </c>
    </row>
    <row r="78" spans="1:6" ht="9.75" customHeight="1">
      <c r="A78" s="376"/>
      <c r="B78" s="6"/>
      <c r="C78" s="33"/>
      <c r="D78" s="33"/>
      <c r="E78" s="6"/>
      <c r="F78" s="6"/>
    </row>
    <row r="79" spans="1:6" ht="12.75">
      <c r="A79" s="381" t="s">
        <v>373</v>
      </c>
      <c r="B79" s="6"/>
      <c r="C79" s="6"/>
      <c r="D79" s="6"/>
      <c r="E79" s="6"/>
      <c r="F79" s="6"/>
    </row>
    <row r="80" spans="1:6" ht="12.75">
      <c r="A80" s="381" t="s">
        <v>401</v>
      </c>
      <c r="B80" s="6"/>
      <c r="C80" s="6"/>
      <c r="D80" s="6"/>
      <c r="E80" s="6"/>
      <c r="F80" s="6"/>
    </row>
    <row r="81" spans="1:6" ht="12.75">
      <c r="A81" s="381" t="s">
        <v>54</v>
      </c>
      <c r="B81" s="6"/>
      <c r="C81" s="6"/>
      <c r="D81" s="6"/>
      <c r="E81" s="6"/>
      <c r="F81" s="6"/>
    </row>
    <row r="82" spans="1:6" ht="12.75">
      <c r="A82" s="587" t="s">
        <v>140</v>
      </c>
      <c r="B82" s="6">
        <v>35228.3</v>
      </c>
      <c r="C82" s="6">
        <v>47663.8</v>
      </c>
      <c r="D82" s="6">
        <v>54878.5</v>
      </c>
      <c r="E82" s="6">
        <v>56630.9</v>
      </c>
      <c r="F82" s="6">
        <v>69001.8</v>
      </c>
    </row>
    <row r="83" spans="1:6" ht="9.75" customHeight="1">
      <c r="A83" s="382"/>
      <c r="B83" s="6"/>
      <c r="C83" s="6"/>
      <c r="D83" s="6"/>
      <c r="E83" s="6"/>
      <c r="F83" s="6"/>
    </row>
    <row r="84" spans="1:6" ht="12.75">
      <c r="A84" s="383" t="s">
        <v>57</v>
      </c>
      <c r="B84" s="6"/>
      <c r="C84" s="6"/>
      <c r="D84" s="6"/>
      <c r="E84" s="6"/>
      <c r="F84" s="6"/>
    </row>
    <row r="85" spans="1:6" ht="12.75">
      <c r="A85" s="555" t="s">
        <v>67</v>
      </c>
      <c r="B85" s="6">
        <v>39946.5</v>
      </c>
      <c r="C85" s="6">
        <v>52128.5</v>
      </c>
      <c r="D85" s="6">
        <v>62422.9</v>
      </c>
      <c r="E85" s="6">
        <v>65541.2</v>
      </c>
      <c r="F85" s="6">
        <v>70014.6</v>
      </c>
    </row>
    <row r="86" spans="1:6" ht="12.75">
      <c r="A86" s="555" t="s">
        <v>287</v>
      </c>
      <c r="B86" s="6">
        <v>18587.7</v>
      </c>
      <c r="C86" s="6">
        <v>29255.2</v>
      </c>
      <c r="D86" s="6">
        <v>34644.2</v>
      </c>
      <c r="E86" s="6">
        <v>34993.9</v>
      </c>
      <c r="F86" s="6">
        <v>35673.8</v>
      </c>
    </row>
    <row r="87" spans="1:6" ht="12.75">
      <c r="A87" s="555" t="s">
        <v>288</v>
      </c>
      <c r="B87" s="6">
        <v>21358.8</v>
      </c>
      <c r="C87" s="6">
        <v>22873.3</v>
      </c>
      <c r="D87" s="6">
        <v>27778.7</v>
      </c>
      <c r="E87" s="6">
        <v>30547.3</v>
      </c>
      <c r="F87" s="6">
        <v>34340.8</v>
      </c>
    </row>
    <row r="88" spans="1:6" ht="12.75">
      <c r="A88" s="566" t="s">
        <v>348</v>
      </c>
      <c r="B88" s="6"/>
      <c r="C88" s="6"/>
      <c r="D88" s="6"/>
      <c r="E88" s="6"/>
      <c r="F88" s="6"/>
    </row>
    <row r="89" spans="1:6" ht="12.75">
      <c r="A89" s="567" t="s">
        <v>349</v>
      </c>
      <c r="B89" s="6"/>
      <c r="C89" s="6"/>
      <c r="D89" s="6"/>
      <c r="E89" s="6"/>
      <c r="F89" s="6"/>
    </row>
    <row r="90" spans="1:6" ht="12.75">
      <c r="A90" s="568" t="s">
        <v>350</v>
      </c>
      <c r="B90" s="15" t="s">
        <v>427</v>
      </c>
      <c r="C90" s="15" t="s">
        <v>427</v>
      </c>
      <c r="D90" s="15" t="s">
        <v>427</v>
      </c>
      <c r="E90" s="15" t="s">
        <v>427</v>
      </c>
      <c r="F90" s="15" t="s">
        <v>427</v>
      </c>
    </row>
    <row r="91" spans="1:6" ht="12.75">
      <c r="A91" s="562" t="s">
        <v>608</v>
      </c>
      <c r="B91" s="6">
        <v>-4718.2</v>
      </c>
      <c r="C91" s="6">
        <v>-4464.7</v>
      </c>
      <c r="D91" s="6">
        <v>-7544.4</v>
      </c>
      <c r="E91" s="15">
        <v>-8910.3</v>
      </c>
      <c r="F91" s="6">
        <v>-1012.8</v>
      </c>
    </row>
    <row r="92" spans="1:6" ht="7.5" customHeight="1" thickBot="1">
      <c r="A92" s="365"/>
      <c r="B92" s="29"/>
      <c r="C92" s="29"/>
      <c r="D92" s="29"/>
      <c r="E92" s="29"/>
      <c r="F92" s="29"/>
    </row>
    <row r="93" ht="12.75">
      <c r="A93" s="366"/>
    </row>
  </sheetData>
  <sheetProtection/>
  <printOptions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5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F59"/>
  <sheetViews>
    <sheetView view="pageLayout" zoomScaleNormal="120" zoomScaleSheetLayoutView="110" workbookViewId="0" topLeftCell="A31">
      <selection activeCell="F13" sqref="F13"/>
    </sheetView>
  </sheetViews>
  <sheetFormatPr defaultColWidth="9.00390625" defaultRowHeight="12.75"/>
  <cols>
    <col min="1" max="1" width="40.625" style="295" customWidth="1"/>
    <col min="2" max="16384" width="9.125" style="4" customWidth="1"/>
  </cols>
  <sheetData>
    <row r="1" ht="18.75" customHeight="1">
      <c r="A1" s="384" t="s">
        <v>389</v>
      </c>
    </row>
    <row r="2" ht="17.25" customHeight="1" thickBot="1">
      <c r="A2" s="385" t="s">
        <v>246</v>
      </c>
    </row>
    <row r="3" spans="1:6" ht="18" customHeight="1" thickBot="1">
      <c r="A3" s="386"/>
      <c r="B3" s="58">
        <v>2010</v>
      </c>
      <c r="C3" s="58">
        <v>2011</v>
      </c>
      <c r="D3" s="58">
        <v>2012</v>
      </c>
      <c r="E3" s="58">
        <v>2013</v>
      </c>
      <c r="F3" s="58">
        <v>2014</v>
      </c>
    </row>
    <row r="4" ht="12.75">
      <c r="A4" s="387"/>
    </row>
    <row r="5" ht="12.75">
      <c r="A5" s="388" t="s">
        <v>402</v>
      </c>
    </row>
    <row r="6" ht="12.75">
      <c r="A6" s="388" t="s">
        <v>717</v>
      </c>
    </row>
    <row r="7" ht="12.75">
      <c r="A7" s="389" t="s">
        <v>54</v>
      </c>
    </row>
    <row r="8" ht="12.75">
      <c r="A8" s="588" t="s">
        <v>402</v>
      </c>
    </row>
    <row r="9" spans="1:6" ht="12.75">
      <c r="A9" s="588" t="s">
        <v>403</v>
      </c>
      <c r="B9" s="6">
        <v>16640.6</v>
      </c>
      <c r="C9" s="6">
        <v>18408.6</v>
      </c>
      <c r="D9" s="6">
        <v>20234.3</v>
      </c>
      <c r="E9" s="228">
        <v>21637</v>
      </c>
      <c r="F9" s="228">
        <v>33328</v>
      </c>
    </row>
    <row r="10" spans="1:6" ht="12.75">
      <c r="A10" s="391" t="s">
        <v>57</v>
      </c>
      <c r="B10" s="6"/>
      <c r="C10" s="6"/>
      <c r="D10" s="6"/>
      <c r="E10" s="33"/>
      <c r="F10" s="228"/>
    </row>
    <row r="11" spans="1:6" ht="12.75">
      <c r="A11" s="588" t="s">
        <v>168</v>
      </c>
      <c r="B11" s="6">
        <v>21358.8</v>
      </c>
      <c r="C11" s="6">
        <v>22873.3</v>
      </c>
      <c r="D11" s="6">
        <v>27778.7</v>
      </c>
      <c r="E11" s="33">
        <v>30547.3</v>
      </c>
      <c r="F11" s="228">
        <v>34340.8</v>
      </c>
    </row>
    <row r="12" spans="1:6" ht="12.75">
      <c r="A12" s="588" t="s">
        <v>170</v>
      </c>
      <c r="B12" s="6">
        <v>21358.8</v>
      </c>
      <c r="C12" s="6">
        <v>22873.3</v>
      </c>
      <c r="D12" s="6">
        <v>27778.7</v>
      </c>
      <c r="E12" s="33">
        <v>30547.3</v>
      </c>
      <c r="F12" s="228">
        <v>34340.8</v>
      </c>
    </row>
    <row r="13" spans="1:6" ht="12.75">
      <c r="A13" s="566" t="s">
        <v>348</v>
      </c>
      <c r="B13" s="6"/>
      <c r="C13" s="6"/>
      <c r="D13" s="6"/>
      <c r="E13" s="33"/>
      <c r="F13" s="228"/>
    </row>
    <row r="14" spans="1:6" ht="12.75">
      <c r="A14" s="567" t="s">
        <v>349</v>
      </c>
      <c r="B14" s="6"/>
      <c r="C14" s="6"/>
      <c r="D14" s="6"/>
      <c r="E14" s="33"/>
      <c r="F14" s="228"/>
    </row>
    <row r="15" spans="1:6" ht="12.75">
      <c r="A15" s="568" t="s">
        <v>350</v>
      </c>
      <c r="B15" s="211" t="s">
        <v>427</v>
      </c>
      <c r="C15" s="211" t="s">
        <v>427</v>
      </c>
      <c r="D15" s="15" t="s">
        <v>427</v>
      </c>
      <c r="E15" s="238" t="s">
        <v>427</v>
      </c>
      <c r="F15" s="238" t="s">
        <v>427</v>
      </c>
    </row>
    <row r="16" spans="1:6" ht="12.75">
      <c r="A16" s="562" t="s">
        <v>608</v>
      </c>
      <c r="B16" s="6">
        <f>B9-B11</f>
        <v>-4718.2</v>
      </c>
      <c r="C16" s="6">
        <v>-4464.7</v>
      </c>
      <c r="D16" s="6">
        <v>-7544.4</v>
      </c>
      <c r="E16" s="452">
        <v>-8910.3</v>
      </c>
      <c r="F16" s="228">
        <v>-1012.8</v>
      </c>
    </row>
    <row r="17" spans="1:6" ht="12.75">
      <c r="A17" s="390"/>
      <c r="B17" s="6"/>
      <c r="C17" s="6"/>
      <c r="D17" s="6"/>
      <c r="E17" s="33"/>
      <c r="F17" s="228"/>
    </row>
    <row r="18" spans="1:6" ht="12.75">
      <c r="A18" s="392" t="s">
        <v>351</v>
      </c>
      <c r="B18" s="6"/>
      <c r="C18" s="6"/>
      <c r="D18" s="6"/>
      <c r="E18" s="33"/>
      <c r="F18" s="228"/>
    </row>
    <row r="19" spans="1:6" ht="12.75">
      <c r="A19" s="99" t="s">
        <v>171</v>
      </c>
      <c r="B19" s="6"/>
      <c r="C19" s="6"/>
      <c r="D19" s="6"/>
      <c r="E19" s="33"/>
      <c r="F19" s="228"/>
    </row>
    <row r="20" spans="1:6" ht="12.75">
      <c r="A20" s="99" t="s">
        <v>172</v>
      </c>
      <c r="B20" s="6"/>
      <c r="C20" s="6"/>
      <c r="D20" s="6"/>
      <c r="E20" s="33"/>
      <c r="F20" s="228"/>
    </row>
    <row r="21" spans="1:6" ht="12.75">
      <c r="A21" s="562" t="s">
        <v>608</v>
      </c>
      <c r="B21" s="6">
        <v>-4718.2</v>
      </c>
      <c r="C21" s="6">
        <v>-4464.7</v>
      </c>
      <c r="D21" s="6">
        <v>-7544.4</v>
      </c>
      <c r="E21" s="452">
        <v>-8910.3</v>
      </c>
      <c r="F21" s="228">
        <v>-1012.8</v>
      </c>
    </row>
    <row r="22" spans="1:6" ht="12.75">
      <c r="A22" s="562" t="s">
        <v>352</v>
      </c>
      <c r="B22" s="6"/>
      <c r="C22" s="6"/>
      <c r="D22" s="6"/>
      <c r="E22" s="6"/>
      <c r="F22" s="228"/>
    </row>
    <row r="23" spans="1:6" ht="12.75">
      <c r="A23" s="565" t="s">
        <v>174</v>
      </c>
      <c r="B23" s="6">
        <v>2429.7</v>
      </c>
      <c r="C23" s="6">
        <v>1887.8</v>
      </c>
      <c r="D23" s="6">
        <v>3918.1</v>
      </c>
      <c r="E23" s="6">
        <v>11230.8</v>
      </c>
      <c r="F23" s="228">
        <v>1612.7</v>
      </c>
    </row>
    <row r="24" spans="1:6" ht="12.75">
      <c r="A24" s="565" t="s">
        <v>356</v>
      </c>
      <c r="B24" s="6">
        <v>9.8</v>
      </c>
      <c r="C24" s="6">
        <v>15.4</v>
      </c>
      <c r="D24" s="6">
        <v>319.3</v>
      </c>
      <c r="E24" s="453">
        <v>8.1</v>
      </c>
      <c r="F24" s="228">
        <v>9.7</v>
      </c>
    </row>
    <row r="25" spans="1:6" ht="12.75">
      <c r="A25" s="565" t="s">
        <v>353</v>
      </c>
      <c r="B25" s="6">
        <v>1500.7</v>
      </c>
      <c r="C25" s="6">
        <v>949.6</v>
      </c>
      <c r="D25" s="6">
        <v>2658.7</v>
      </c>
      <c r="E25" s="33">
        <v>727.6</v>
      </c>
      <c r="F25" s="228">
        <v>129.2</v>
      </c>
    </row>
    <row r="26" spans="1:6" ht="12.75">
      <c r="A26" s="565" t="s">
        <v>177</v>
      </c>
      <c r="B26" s="6">
        <v>919.2</v>
      </c>
      <c r="C26" s="6">
        <v>922.8</v>
      </c>
      <c r="D26" s="6">
        <v>940.1</v>
      </c>
      <c r="E26" s="33">
        <v>10495.1</v>
      </c>
      <c r="F26" s="228">
        <v>1473.8</v>
      </c>
    </row>
    <row r="27" spans="1:6" ht="12.75">
      <c r="A27" s="565" t="s">
        <v>354</v>
      </c>
      <c r="B27" s="6"/>
      <c r="C27" s="6"/>
      <c r="D27" s="6"/>
      <c r="E27" s="6"/>
      <c r="F27" s="228"/>
    </row>
    <row r="28" spans="1:6" ht="12.75">
      <c r="A28" s="565" t="s">
        <v>355</v>
      </c>
      <c r="B28" s="6">
        <v>-2472.3</v>
      </c>
      <c r="C28" s="6">
        <v>-8579.2</v>
      </c>
      <c r="D28" s="6">
        <v>-5739.8</v>
      </c>
      <c r="E28" s="33">
        <v>-3405.8</v>
      </c>
      <c r="F28" s="228">
        <v>-5078.2</v>
      </c>
    </row>
    <row r="29" spans="1:6" ht="12.75">
      <c r="A29" s="565" t="s">
        <v>356</v>
      </c>
      <c r="B29" s="6">
        <v>0</v>
      </c>
      <c r="C29" s="6">
        <v>0</v>
      </c>
      <c r="D29" s="6">
        <v>0</v>
      </c>
      <c r="E29" s="6"/>
      <c r="F29" s="228">
        <v>0</v>
      </c>
    </row>
    <row r="30" spans="1:6" ht="12.75">
      <c r="A30" s="589" t="s">
        <v>404</v>
      </c>
      <c r="B30" s="6">
        <v>-2286.9</v>
      </c>
      <c r="C30" s="6">
        <v>-7595.8</v>
      </c>
      <c r="D30" s="6">
        <v>-5359.4</v>
      </c>
      <c r="E30" s="33">
        <v>-3169.9</v>
      </c>
      <c r="F30" s="228">
        <v>-4997.8</v>
      </c>
    </row>
    <row r="31" spans="1:6" ht="12.75">
      <c r="A31" s="565" t="s">
        <v>177</v>
      </c>
      <c r="B31" s="6">
        <v>-185.4</v>
      </c>
      <c r="C31" s="6">
        <v>-983.4</v>
      </c>
      <c r="D31" s="6">
        <v>-380.4</v>
      </c>
      <c r="E31" s="33">
        <v>-235.9</v>
      </c>
      <c r="F31" s="228">
        <v>-80.4</v>
      </c>
    </row>
    <row r="32" spans="1:6" ht="12.75">
      <c r="A32" s="576" t="s">
        <v>357</v>
      </c>
      <c r="B32" s="6"/>
      <c r="C32" s="6"/>
      <c r="D32" s="6"/>
      <c r="E32" s="33"/>
      <c r="F32" s="228"/>
    </row>
    <row r="33" spans="1:6" ht="12.75">
      <c r="A33" s="576" t="s">
        <v>358</v>
      </c>
      <c r="B33" s="6"/>
      <c r="C33" s="6"/>
      <c r="D33" s="6"/>
      <c r="E33" s="33"/>
      <c r="F33" s="228"/>
    </row>
    <row r="34" spans="1:6" ht="14.25">
      <c r="A34" s="576" t="s">
        <v>359</v>
      </c>
      <c r="B34" s="6">
        <v>-4760.8</v>
      </c>
      <c r="C34" s="6">
        <v>-11156.1</v>
      </c>
      <c r="D34" s="6">
        <v>-9366.1</v>
      </c>
      <c r="E34" s="33">
        <v>-1085.3</v>
      </c>
      <c r="F34" s="228">
        <v>-4478.3</v>
      </c>
    </row>
    <row r="35" spans="1:6" ht="12.75">
      <c r="A35" s="99" t="s">
        <v>360</v>
      </c>
      <c r="B35" s="6"/>
      <c r="C35" s="6"/>
      <c r="D35" s="6"/>
      <c r="E35" s="33"/>
      <c r="F35" s="228"/>
    </row>
    <row r="36" spans="1:6" ht="12.75">
      <c r="A36" s="575" t="s">
        <v>71</v>
      </c>
      <c r="B36" s="33">
        <v>1356.1</v>
      </c>
      <c r="C36" s="6">
        <v>2206.2</v>
      </c>
      <c r="D36" s="6">
        <v>3657.8</v>
      </c>
      <c r="E36" s="452">
        <v>5439.5</v>
      </c>
      <c r="F36" s="228">
        <v>5228</v>
      </c>
    </row>
    <row r="37" spans="1:6" ht="12.75">
      <c r="A37" s="575" t="s">
        <v>181</v>
      </c>
      <c r="B37" s="6"/>
      <c r="C37" s="6"/>
      <c r="D37" s="6"/>
      <c r="E37" s="33"/>
      <c r="F37" s="228"/>
    </row>
    <row r="38" spans="1:6" ht="12.75">
      <c r="A38" s="575" t="s">
        <v>182</v>
      </c>
      <c r="B38" s="6">
        <v>0</v>
      </c>
      <c r="C38" s="6">
        <v>0.8</v>
      </c>
      <c r="D38" s="6">
        <v>-0.4</v>
      </c>
      <c r="E38" s="33">
        <v>-0.2</v>
      </c>
      <c r="F38" s="228">
        <v>0.4</v>
      </c>
    </row>
    <row r="39" spans="1:6" ht="12.75">
      <c r="A39" s="577" t="s">
        <v>361</v>
      </c>
      <c r="B39" s="211" t="s">
        <v>427</v>
      </c>
      <c r="C39" s="211" t="s">
        <v>427</v>
      </c>
      <c r="D39" s="15" t="s">
        <v>427</v>
      </c>
      <c r="E39" s="238" t="s">
        <v>427</v>
      </c>
      <c r="F39" s="238" t="s">
        <v>427</v>
      </c>
    </row>
    <row r="40" spans="1:6" ht="12.75">
      <c r="A40" s="565" t="s">
        <v>362</v>
      </c>
      <c r="B40" s="211"/>
      <c r="C40" s="6"/>
      <c r="D40" s="15"/>
      <c r="E40" s="33"/>
      <c r="F40" s="238"/>
    </row>
    <row r="41" spans="1:6" ht="12.75">
      <c r="A41" s="565" t="s">
        <v>363</v>
      </c>
      <c r="B41" s="211" t="s">
        <v>427</v>
      </c>
      <c r="C41" s="211" t="s">
        <v>427</v>
      </c>
      <c r="D41" s="15" t="s">
        <v>427</v>
      </c>
      <c r="E41" s="238" t="s">
        <v>427</v>
      </c>
      <c r="F41" s="238" t="s">
        <v>427</v>
      </c>
    </row>
    <row r="42" spans="1:6" ht="12.75">
      <c r="A42" s="565" t="s">
        <v>364</v>
      </c>
      <c r="B42" s="6"/>
      <c r="C42" s="6"/>
      <c r="D42" s="6"/>
      <c r="E42" s="33"/>
      <c r="F42" s="228"/>
    </row>
    <row r="43" spans="1:6" ht="12.75">
      <c r="A43" s="565" t="s">
        <v>365</v>
      </c>
      <c r="B43" s="33">
        <v>-6116.9</v>
      </c>
      <c r="C43" s="6">
        <v>-13363.1</v>
      </c>
      <c r="D43" s="6">
        <v>-13023.5</v>
      </c>
      <c r="E43" s="238">
        <v>-6524.6</v>
      </c>
      <c r="F43" s="228">
        <v>-9706.7</v>
      </c>
    </row>
    <row r="44" spans="1:6" ht="13.5" thickBot="1">
      <c r="A44" s="393"/>
      <c r="B44" s="11"/>
      <c r="C44" s="80"/>
      <c r="D44" s="29"/>
      <c r="E44" s="8"/>
      <c r="F44" s="29"/>
    </row>
    <row r="45" spans="1:3" ht="5.25" customHeight="1">
      <c r="A45" s="394"/>
      <c r="C45" s="86"/>
    </row>
    <row r="46" spans="1:5" ht="12.75">
      <c r="A46" s="462" t="s">
        <v>547</v>
      </c>
      <c r="B46" s="75"/>
      <c r="C46" s="75"/>
      <c r="D46" s="75"/>
      <c r="E46" s="75"/>
    </row>
    <row r="47" spans="1:5" ht="12.75">
      <c r="A47" s="75" t="s">
        <v>548</v>
      </c>
      <c r="B47" s="75"/>
      <c r="C47" s="75"/>
      <c r="D47" s="75"/>
      <c r="E47" s="75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58"/>
  <sheetViews>
    <sheetView view="pageLayout" zoomScaleNormal="120" zoomScaleSheetLayoutView="100" workbookViewId="0" topLeftCell="A1">
      <selection activeCell="A22" sqref="A22"/>
    </sheetView>
  </sheetViews>
  <sheetFormatPr defaultColWidth="9.00390625" defaultRowHeight="12.75"/>
  <cols>
    <col min="1" max="1" width="40.00390625" style="295" customWidth="1"/>
    <col min="2" max="16384" width="9.125" style="4" customWidth="1"/>
  </cols>
  <sheetData>
    <row r="1" ht="18" customHeight="1">
      <c r="A1" s="123" t="s">
        <v>405</v>
      </c>
    </row>
    <row r="2" ht="15" customHeight="1" thickBot="1">
      <c r="A2" s="114" t="s">
        <v>320</v>
      </c>
    </row>
    <row r="3" spans="1:6" ht="18" customHeight="1" thickBot="1">
      <c r="A3" s="63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6.75" customHeight="1">
      <c r="A4" s="26"/>
    </row>
    <row r="5" ht="12.75">
      <c r="A5" s="122" t="s">
        <v>369</v>
      </c>
    </row>
    <row r="6" ht="12.75">
      <c r="A6" s="122" t="s">
        <v>324</v>
      </c>
    </row>
    <row r="7" spans="1:6" ht="12.75">
      <c r="A7" s="562" t="s">
        <v>849</v>
      </c>
      <c r="B7" s="6">
        <v>197273.5</v>
      </c>
      <c r="C7" s="6">
        <v>249471.1</v>
      </c>
      <c r="D7" s="6">
        <v>275117.7</v>
      </c>
      <c r="E7" s="33">
        <v>299243.6</v>
      </c>
      <c r="F7" s="33">
        <v>357349.2</v>
      </c>
    </row>
    <row r="8" spans="1:6" ht="12.75">
      <c r="A8" s="27" t="s">
        <v>57</v>
      </c>
      <c r="B8" s="6"/>
      <c r="C8" s="6"/>
      <c r="D8" s="6"/>
      <c r="E8" s="33"/>
      <c r="F8" s="33"/>
    </row>
    <row r="9" spans="1:6" ht="12.75">
      <c r="A9" s="562" t="s">
        <v>209</v>
      </c>
      <c r="B9" s="6">
        <v>120168</v>
      </c>
      <c r="C9" s="6">
        <v>154271.3</v>
      </c>
      <c r="D9" s="6">
        <v>168757.2</v>
      </c>
      <c r="E9" s="33">
        <v>183875.6</v>
      </c>
      <c r="F9" s="33">
        <v>213157.5</v>
      </c>
    </row>
    <row r="10" spans="1:6" ht="12.75">
      <c r="A10" s="574" t="s">
        <v>223</v>
      </c>
      <c r="B10" s="6">
        <v>77105.5</v>
      </c>
      <c r="C10" s="6">
        <v>95199.8</v>
      </c>
      <c r="D10" s="6">
        <v>106360.5</v>
      </c>
      <c r="E10" s="33">
        <v>115368</v>
      </c>
      <c r="F10" s="33">
        <v>144191.7</v>
      </c>
    </row>
    <row r="11" spans="1:6" ht="12.75">
      <c r="A11" s="562" t="s">
        <v>325</v>
      </c>
      <c r="B11" s="6">
        <v>5318.8</v>
      </c>
      <c r="C11" s="6">
        <v>5482.4</v>
      </c>
      <c r="D11" s="6">
        <v>6472.6</v>
      </c>
      <c r="E11" s="33">
        <v>7690.9</v>
      </c>
      <c r="F11" s="33">
        <v>8661.4</v>
      </c>
    </row>
    <row r="12" spans="1:6" ht="12.75">
      <c r="A12" s="562" t="s">
        <v>326</v>
      </c>
      <c r="B12" s="6">
        <v>71786.7</v>
      </c>
      <c r="C12" s="6">
        <v>89717.4</v>
      </c>
      <c r="D12" s="6">
        <v>99887.9</v>
      </c>
      <c r="E12" s="33">
        <v>107677.1</v>
      </c>
      <c r="F12" s="33">
        <v>135530.3</v>
      </c>
    </row>
    <row r="13" spans="1:6" ht="9" customHeight="1">
      <c r="A13" s="5"/>
      <c r="B13" s="6"/>
      <c r="C13" s="6"/>
      <c r="D13" s="6"/>
      <c r="E13" s="33"/>
      <c r="F13" s="33"/>
    </row>
    <row r="14" spans="1:6" ht="12.75">
      <c r="A14" s="122" t="s">
        <v>327</v>
      </c>
      <c r="B14" s="6"/>
      <c r="C14" s="6"/>
      <c r="D14" s="6"/>
      <c r="E14" s="33"/>
      <c r="F14" s="33"/>
    </row>
    <row r="15" spans="1:6" ht="12.75">
      <c r="A15" s="122" t="s">
        <v>54</v>
      </c>
      <c r="B15" s="6"/>
      <c r="C15" s="6"/>
      <c r="D15" s="6"/>
      <c r="E15" s="33"/>
      <c r="F15" s="33"/>
    </row>
    <row r="16" spans="1:6" ht="12.75">
      <c r="A16" s="562" t="s">
        <v>328</v>
      </c>
      <c r="B16" s="6">
        <v>77105.5</v>
      </c>
      <c r="C16" s="6">
        <v>95199.8</v>
      </c>
      <c r="D16" s="6">
        <v>106360.5</v>
      </c>
      <c r="E16" s="33">
        <v>115368</v>
      </c>
      <c r="F16" s="33">
        <v>144191.7</v>
      </c>
    </row>
    <row r="17" spans="1:6" ht="12.75">
      <c r="A17" s="27" t="s">
        <v>57</v>
      </c>
      <c r="B17" s="6"/>
      <c r="C17" s="6"/>
      <c r="D17" s="6"/>
      <c r="E17" s="33"/>
      <c r="F17" s="33"/>
    </row>
    <row r="18" spans="1:6" ht="12.75">
      <c r="A18" s="555" t="s">
        <v>76</v>
      </c>
      <c r="B18" s="15" t="s">
        <v>427</v>
      </c>
      <c r="C18" s="15" t="s">
        <v>427</v>
      </c>
      <c r="D18" s="15" t="s">
        <v>427</v>
      </c>
      <c r="E18" s="238" t="s">
        <v>427</v>
      </c>
      <c r="F18" s="238" t="s">
        <v>427</v>
      </c>
    </row>
    <row r="19" spans="1:6" ht="12.75">
      <c r="A19" s="555" t="s">
        <v>58</v>
      </c>
      <c r="B19" s="15" t="s">
        <v>427</v>
      </c>
      <c r="C19" s="15" t="s">
        <v>427</v>
      </c>
      <c r="D19" s="15" t="s">
        <v>427</v>
      </c>
      <c r="E19" s="238" t="s">
        <v>427</v>
      </c>
      <c r="F19" s="238" t="s">
        <v>427</v>
      </c>
    </row>
    <row r="20" spans="1:6" ht="12.75">
      <c r="A20" s="555" t="s">
        <v>77</v>
      </c>
      <c r="B20" s="15"/>
      <c r="C20" s="6"/>
      <c r="D20" s="15"/>
      <c r="E20" s="238" t="s">
        <v>427</v>
      </c>
      <c r="F20" s="238" t="s">
        <v>427</v>
      </c>
    </row>
    <row r="21" spans="1:6" ht="12.75">
      <c r="A21" s="555" t="s">
        <v>78</v>
      </c>
      <c r="B21" s="15" t="s">
        <v>427</v>
      </c>
      <c r="C21" s="15" t="s">
        <v>427</v>
      </c>
      <c r="D21" s="15" t="s">
        <v>427</v>
      </c>
      <c r="E21" s="238" t="s">
        <v>427</v>
      </c>
      <c r="F21" s="238" t="s">
        <v>427</v>
      </c>
    </row>
    <row r="22" spans="1:6" ht="12.75">
      <c r="A22" s="562" t="s">
        <v>258</v>
      </c>
      <c r="B22" s="6">
        <v>1563.7</v>
      </c>
      <c r="C22" s="6">
        <v>1168.1</v>
      </c>
      <c r="D22" s="6">
        <v>2065.2</v>
      </c>
      <c r="E22" s="33">
        <v>2566.8</v>
      </c>
      <c r="F22" s="33">
        <v>3182.6</v>
      </c>
    </row>
    <row r="23" spans="1:6" ht="12.75">
      <c r="A23" s="575" t="s">
        <v>330</v>
      </c>
      <c r="B23" s="15" t="s">
        <v>427</v>
      </c>
      <c r="C23" s="15" t="s">
        <v>427</v>
      </c>
      <c r="D23" s="15" t="s">
        <v>427</v>
      </c>
      <c r="E23" s="15" t="s">
        <v>427</v>
      </c>
      <c r="F23" s="15" t="s">
        <v>427</v>
      </c>
    </row>
    <row r="24" spans="1:6" ht="12.75">
      <c r="A24" s="575" t="s">
        <v>83</v>
      </c>
      <c r="B24" s="6"/>
      <c r="C24" s="6"/>
      <c r="D24" s="15"/>
      <c r="E24" s="15"/>
      <c r="F24" s="33"/>
    </row>
    <row r="25" spans="1:6" ht="12.75">
      <c r="A25" s="562" t="s">
        <v>331</v>
      </c>
      <c r="B25" s="15" t="s">
        <v>427</v>
      </c>
      <c r="C25" s="15" t="s">
        <v>427</v>
      </c>
      <c r="D25" s="15" t="s">
        <v>427</v>
      </c>
      <c r="E25" s="15" t="s">
        <v>427</v>
      </c>
      <c r="F25" s="15" t="s">
        <v>427</v>
      </c>
    </row>
    <row r="26" spans="1:6" ht="12.75">
      <c r="A26" s="562" t="s">
        <v>406</v>
      </c>
      <c r="B26" s="6">
        <v>75541.8</v>
      </c>
      <c r="C26" s="6">
        <v>94031.7</v>
      </c>
      <c r="D26" s="6">
        <v>104295.3</v>
      </c>
      <c r="E26" s="228">
        <v>112801.2</v>
      </c>
      <c r="F26" s="33">
        <v>141009.1</v>
      </c>
    </row>
    <row r="27" spans="1:6" ht="8.25" customHeight="1">
      <c r="A27" s="26"/>
      <c r="B27" s="6"/>
      <c r="C27" s="6"/>
      <c r="D27" s="6"/>
      <c r="E27" s="30"/>
      <c r="F27" s="33"/>
    </row>
    <row r="28" spans="1:6" ht="12.75">
      <c r="A28" s="103" t="s">
        <v>332</v>
      </c>
      <c r="B28" s="6"/>
      <c r="C28" s="6"/>
      <c r="D28" s="6"/>
      <c r="E28" s="33"/>
      <c r="F28" s="33"/>
    </row>
    <row r="29" spans="1:6" ht="12.75">
      <c r="A29" s="122" t="s">
        <v>54</v>
      </c>
      <c r="B29" s="6"/>
      <c r="C29" s="6"/>
      <c r="D29" s="6"/>
      <c r="E29" s="33"/>
      <c r="F29" s="33"/>
    </row>
    <row r="30" spans="1:6" ht="12.75">
      <c r="A30" s="575" t="s">
        <v>83</v>
      </c>
      <c r="B30" s="6"/>
      <c r="C30" s="6"/>
      <c r="D30" s="6"/>
      <c r="E30" s="33"/>
      <c r="F30" s="33"/>
    </row>
    <row r="31" spans="1:6" ht="12.75">
      <c r="A31" s="562" t="s">
        <v>331</v>
      </c>
      <c r="B31" s="15" t="s">
        <v>427</v>
      </c>
      <c r="C31" s="15" t="s">
        <v>427</v>
      </c>
      <c r="D31" s="15" t="s">
        <v>427</v>
      </c>
      <c r="E31" s="15" t="s">
        <v>427</v>
      </c>
      <c r="F31" s="15" t="s">
        <v>427</v>
      </c>
    </row>
    <row r="32" spans="1:6" ht="12.75">
      <c r="A32" s="562" t="s">
        <v>406</v>
      </c>
      <c r="B32" s="6">
        <v>75541.8</v>
      </c>
      <c r="C32" s="6">
        <v>94031.7</v>
      </c>
      <c r="D32" s="6">
        <v>104295.3</v>
      </c>
      <c r="E32" s="228">
        <v>112801.2</v>
      </c>
      <c r="F32" s="33">
        <v>141009.1</v>
      </c>
    </row>
    <row r="33" spans="1:6" ht="12.75">
      <c r="A33" s="555" t="s">
        <v>76</v>
      </c>
      <c r="B33" s="6">
        <v>63681.8</v>
      </c>
      <c r="C33" s="6">
        <v>81398.7</v>
      </c>
      <c r="D33" s="6">
        <v>91784.1</v>
      </c>
      <c r="E33" s="33">
        <v>99484.3</v>
      </c>
      <c r="F33" s="33">
        <v>106249.9</v>
      </c>
    </row>
    <row r="34" spans="1:6" ht="12.75">
      <c r="A34" s="555" t="s">
        <v>58</v>
      </c>
      <c r="B34" s="6">
        <v>52918.7</v>
      </c>
      <c r="C34" s="6">
        <v>68758.8</v>
      </c>
      <c r="D34" s="6">
        <v>77695.8</v>
      </c>
      <c r="E34" s="33">
        <v>84293.8</v>
      </c>
      <c r="F34" s="33">
        <v>89735.1</v>
      </c>
    </row>
    <row r="35" spans="1:6" ht="12.75">
      <c r="A35" s="555" t="s">
        <v>77</v>
      </c>
      <c r="B35" s="6"/>
      <c r="C35" s="6"/>
      <c r="D35" s="6"/>
      <c r="E35" s="33"/>
      <c r="F35" s="33"/>
    </row>
    <row r="36" spans="1:6" ht="12.75">
      <c r="A36" s="555" t="s">
        <v>78</v>
      </c>
      <c r="B36" s="6">
        <v>10763.1</v>
      </c>
      <c r="C36" s="6">
        <v>12639.9</v>
      </c>
      <c r="D36" s="6">
        <v>14088.3</v>
      </c>
      <c r="E36" s="33">
        <v>15190.5</v>
      </c>
      <c r="F36" s="33">
        <v>16514.8</v>
      </c>
    </row>
    <row r="37" spans="1:6" ht="12.75">
      <c r="A37" s="555" t="s">
        <v>712</v>
      </c>
      <c r="B37" s="6"/>
      <c r="C37" s="6"/>
      <c r="D37" s="6"/>
      <c r="E37" s="33"/>
      <c r="F37" s="33"/>
    </row>
    <row r="38" spans="1:6" ht="12.75">
      <c r="A38" s="555" t="s">
        <v>59</v>
      </c>
      <c r="B38" s="6">
        <v>9327.4</v>
      </c>
      <c r="C38" s="6">
        <v>10640.7</v>
      </c>
      <c r="D38" s="6">
        <v>12033.6</v>
      </c>
      <c r="E38" s="33">
        <v>12997.6</v>
      </c>
      <c r="F38" s="33">
        <v>13907.5</v>
      </c>
    </row>
    <row r="39" spans="1:6" ht="12.75">
      <c r="A39" s="555" t="s">
        <v>80</v>
      </c>
      <c r="B39" s="6"/>
      <c r="C39" s="6"/>
      <c r="D39" s="6"/>
      <c r="E39" s="33"/>
      <c r="F39" s="33"/>
    </row>
    <row r="40" spans="1:6" ht="12.75">
      <c r="A40" s="555" t="s">
        <v>376</v>
      </c>
      <c r="B40" s="6"/>
      <c r="C40" s="6"/>
      <c r="D40" s="6"/>
      <c r="E40" s="33"/>
      <c r="F40" s="33"/>
    </row>
    <row r="41" spans="1:6" ht="12.75">
      <c r="A41" s="578" t="s">
        <v>377</v>
      </c>
      <c r="B41" s="6">
        <v>1435.7</v>
      </c>
      <c r="C41" s="6">
        <v>1999.2</v>
      </c>
      <c r="D41" s="6">
        <v>2054.7</v>
      </c>
      <c r="E41" s="33">
        <v>2192.9</v>
      </c>
      <c r="F41" s="33">
        <v>2607.3</v>
      </c>
    </row>
    <row r="42" spans="1:6" ht="12.75">
      <c r="A42" s="561" t="s">
        <v>89</v>
      </c>
      <c r="B42" s="6">
        <v>275.9</v>
      </c>
      <c r="C42" s="6">
        <v>929.2</v>
      </c>
      <c r="D42" s="6">
        <v>1040.6</v>
      </c>
      <c r="E42" s="33">
        <v>4057.5</v>
      </c>
      <c r="F42" s="33">
        <v>6117.6</v>
      </c>
    </row>
    <row r="43" spans="1:6" ht="12.75">
      <c r="A43" s="561" t="s">
        <v>333</v>
      </c>
      <c r="B43" s="6">
        <v>53.1</v>
      </c>
      <c r="C43" s="6">
        <v>67.8</v>
      </c>
      <c r="D43" s="6">
        <v>63.1</v>
      </c>
      <c r="E43" s="33">
        <v>2705.2</v>
      </c>
      <c r="F43" s="33">
        <v>4692</v>
      </c>
    </row>
    <row r="44" spans="1:6" ht="12.75">
      <c r="A44" s="561" t="s">
        <v>91</v>
      </c>
      <c r="B44" s="6">
        <v>222.4</v>
      </c>
      <c r="C44" s="6">
        <v>860.9</v>
      </c>
      <c r="D44" s="6">
        <v>973.8</v>
      </c>
      <c r="E44" s="33">
        <v>1348</v>
      </c>
      <c r="F44" s="33">
        <v>1417.2</v>
      </c>
    </row>
    <row r="45" spans="1:6" ht="12.75">
      <c r="A45" s="560" t="s">
        <v>92</v>
      </c>
      <c r="B45" s="6">
        <v>222.4</v>
      </c>
      <c r="C45" s="6">
        <v>860.9</v>
      </c>
      <c r="D45" s="6">
        <v>973.8</v>
      </c>
      <c r="E45" s="33">
        <v>1348</v>
      </c>
      <c r="F45" s="33">
        <v>1417.2</v>
      </c>
    </row>
    <row r="46" spans="1:6" ht="24">
      <c r="A46" s="560" t="s">
        <v>380</v>
      </c>
      <c r="B46" s="15" t="s">
        <v>427</v>
      </c>
      <c r="C46" s="15" t="s">
        <v>427</v>
      </c>
      <c r="D46" s="15" t="s">
        <v>427</v>
      </c>
      <c r="E46" s="238" t="s">
        <v>427</v>
      </c>
      <c r="F46" s="238" t="s">
        <v>427</v>
      </c>
    </row>
    <row r="47" spans="1:6" ht="12.75">
      <c r="A47" s="560" t="s">
        <v>93</v>
      </c>
      <c r="B47" s="6"/>
      <c r="C47" s="6"/>
      <c r="D47" s="15"/>
      <c r="E47" s="33"/>
      <c r="F47" s="33"/>
    </row>
    <row r="48" spans="1:6" ht="12.75">
      <c r="A48" s="560" t="s">
        <v>94</v>
      </c>
      <c r="B48" s="15" t="s">
        <v>427</v>
      </c>
      <c r="C48" s="15" t="s">
        <v>427</v>
      </c>
      <c r="D48" s="15" t="s">
        <v>427</v>
      </c>
      <c r="E48" s="238" t="s">
        <v>427</v>
      </c>
      <c r="F48" s="238" t="s">
        <v>427</v>
      </c>
    </row>
    <row r="49" spans="1:6" ht="24">
      <c r="A49" s="560" t="s">
        <v>95</v>
      </c>
      <c r="B49" s="6"/>
      <c r="C49" s="6"/>
      <c r="D49" s="15"/>
      <c r="E49" s="33"/>
      <c r="F49" s="33"/>
    </row>
    <row r="50" spans="1:6" ht="12.75">
      <c r="A50" s="560" t="s">
        <v>96</v>
      </c>
      <c r="B50" s="6">
        <v>0.4</v>
      </c>
      <c r="C50" s="6">
        <v>0.5</v>
      </c>
      <c r="D50" s="6">
        <v>3.7</v>
      </c>
      <c r="E50" s="33">
        <v>4.3</v>
      </c>
      <c r="F50" s="33">
        <v>8.4</v>
      </c>
    </row>
    <row r="51" spans="1:6" ht="12.75">
      <c r="A51" s="561" t="s">
        <v>44</v>
      </c>
      <c r="B51" s="6">
        <v>0</v>
      </c>
      <c r="C51" s="6">
        <v>0</v>
      </c>
      <c r="D51" s="6">
        <v>0</v>
      </c>
      <c r="E51" s="33">
        <v>0</v>
      </c>
      <c r="F51" s="33">
        <v>0</v>
      </c>
    </row>
    <row r="52" spans="1:6" ht="12.75">
      <c r="A52" s="27" t="s">
        <v>57</v>
      </c>
      <c r="B52" s="6"/>
      <c r="C52" s="6"/>
      <c r="D52" s="6"/>
      <c r="E52" s="33"/>
      <c r="F52" s="33"/>
    </row>
    <row r="53" spans="1:6" ht="12.75">
      <c r="A53" s="561" t="s">
        <v>89</v>
      </c>
      <c r="B53" s="6">
        <v>5354.5</v>
      </c>
      <c r="C53" s="6">
        <v>6654.1</v>
      </c>
      <c r="D53" s="6">
        <v>7655</v>
      </c>
      <c r="E53" s="33">
        <v>8386.4</v>
      </c>
      <c r="F53" s="33">
        <v>9818.3</v>
      </c>
    </row>
    <row r="54" spans="1:6" ht="12.75">
      <c r="A54" s="561" t="s">
        <v>333</v>
      </c>
      <c r="B54" s="6">
        <v>5348.4</v>
      </c>
      <c r="C54" s="6">
        <v>6648.8</v>
      </c>
      <c r="D54" s="6">
        <v>7651.7</v>
      </c>
      <c r="E54" s="33">
        <v>8376.1</v>
      </c>
      <c r="F54" s="33">
        <v>9810</v>
      </c>
    </row>
    <row r="55" spans="1:6" ht="12.75">
      <c r="A55" s="561" t="s">
        <v>51</v>
      </c>
      <c r="B55" s="6">
        <v>6.1</v>
      </c>
      <c r="C55" s="6">
        <v>5.3</v>
      </c>
      <c r="D55" s="6">
        <v>3.3</v>
      </c>
      <c r="E55" s="33">
        <v>10.3</v>
      </c>
      <c r="F55" s="33">
        <v>8.3</v>
      </c>
    </row>
    <row r="56" spans="1:6" ht="12.75">
      <c r="A56" s="567" t="s">
        <v>334</v>
      </c>
      <c r="B56" s="6">
        <v>134145</v>
      </c>
      <c r="C56" s="6">
        <v>169705.5</v>
      </c>
      <c r="D56" s="6">
        <v>189465</v>
      </c>
      <c r="E56" s="228">
        <v>207956.6</v>
      </c>
      <c r="F56" s="33">
        <v>243558.3</v>
      </c>
    </row>
    <row r="57" spans="1:6" ht="13.5" thickBot="1">
      <c r="A57" s="73"/>
      <c r="B57" s="11"/>
      <c r="C57" s="29"/>
      <c r="D57" s="29"/>
      <c r="E57" s="29"/>
      <c r="F57" s="29"/>
    </row>
    <row r="58" ht="12.75">
      <c r="A58" s="3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5"/>
  <sheetViews>
    <sheetView view="pageLayout" zoomScaleNormal="120" zoomScaleSheetLayoutView="100" workbookViewId="0" topLeftCell="A22">
      <selection activeCell="D52" sqref="D52"/>
    </sheetView>
  </sheetViews>
  <sheetFormatPr defaultColWidth="9.00390625" defaultRowHeight="12.75"/>
  <cols>
    <col min="1" max="1" width="39.00390625" style="31" customWidth="1"/>
    <col min="2" max="16384" width="9.125" style="4" customWidth="1"/>
  </cols>
  <sheetData>
    <row r="1" ht="18.75" customHeight="1">
      <c r="A1" s="337" t="s">
        <v>407</v>
      </c>
    </row>
    <row r="2" ht="15.75" customHeight="1" thickBot="1">
      <c r="A2" s="326" t="s">
        <v>246</v>
      </c>
    </row>
    <row r="3" spans="1:6" ht="18" customHeight="1" thickBot="1">
      <c r="A3" s="327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299"/>
    </row>
    <row r="5" ht="12.75">
      <c r="A5" s="259" t="s">
        <v>336</v>
      </c>
    </row>
    <row r="6" ht="12.75">
      <c r="A6" s="334" t="s">
        <v>324</v>
      </c>
    </row>
    <row r="7" spans="1:6" ht="12.75">
      <c r="A7" s="520" t="s">
        <v>334</v>
      </c>
      <c r="B7" s="6">
        <v>134145</v>
      </c>
      <c r="C7" s="6">
        <v>169705.5</v>
      </c>
      <c r="D7" s="6">
        <v>189465</v>
      </c>
      <c r="E7" s="228">
        <v>207956.6</v>
      </c>
      <c r="F7" s="228">
        <v>243558.3</v>
      </c>
    </row>
    <row r="8" spans="1:6" ht="12.75">
      <c r="A8" s="530" t="s">
        <v>103</v>
      </c>
      <c r="B8" s="15" t="s">
        <v>427</v>
      </c>
      <c r="C8" s="15" t="s">
        <v>427</v>
      </c>
      <c r="D8" s="15" t="s">
        <v>427</v>
      </c>
      <c r="E8" s="15" t="s">
        <v>427</v>
      </c>
      <c r="F8" s="15" t="s">
        <v>427</v>
      </c>
    </row>
    <row r="9" spans="1:6" ht="13.5" customHeight="1">
      <c r="A9" s="560" t="s">
        <v>343</v>
      </c>
      <c r="B9" s="6"/>
      <c r="C9" s="6"/>
      <c r="D9" s="6"/>
      <c r="E9" s="33"/>
      <c r="F9" s="228"/>
    </row>
    <row r="10" spans="1:6" ht="12.75">
      <c r="A10" s="560" t="s">
        <v>344</v>
      </c>
      <c r="B10" s="33">
        <v>29776.6</v>
      </c>
      <c r="C10" s="6">
        <v>34606.2</v>
      </c>
      <c r="D10" s="6">
        <v>42554.3</v>
      </c>
      <c r="E10" s="33">
        <v>49244.6</v>
      </c>
      <c r="F10" s="228">
        <v>52467.8</v>
      </c>
    </row>
    <row r="11" spans="1:6" ht="12.75">
      <c r="A11" s="560" t="s">
        <v>408</v>
      </c>
      <c r="B11" s="6"/>
      <c r="C11" s="6"/>
      <c r="D11" s="6"/>
      <c r="E11" s="33"/>
      <c r="F11" s="228"/>
    </row>
    <row r="12" spans="1:6" ht="12.75">
      <c r="A12" s="560" t="s">
        <v>388</v>
      </c>
      <c r="B12" s="33">
        <v>28251.3</v>
      </c>
      <c r="C12" s="6">
        <v>32512</v>
      </c>
      <c r="D12" s="6">
        <v>40436.3</v>
      </c>
      <c r="E12" s="33">
        <v>46980.6</v>
      </c>
      <c r="F12" s="228">
        <v>49777.5</v>
      </c>
    </row>
    <row r="13" spans="1:6" ht="12.75">
      <c r="A13" s="560" t="s">
        <v>134</v>
      </c>
      <c r="B13" s="6"/>
      <c r="C13" s="6"/>
      <c r="D13" s="6"/>
      <c r="E13" s="33"/>
      <c r="F13" s="228"/>
    </row>
    <row r="14" spans="1:6" ht="12.75" customHeight="1">
      <c r="A14" s="560" t="s">
        <v>135</v>
      </c>
      <c r="B14" s="6">
        <v>1435.7</v>
      </c>
      <c r="C14" s="6">
        <v>1999.2</v>
      </c>
      <c r="D14" s="6">
        <v>2054.7</v>
      </c>
      <c r="E14" s="33">
        <v>2192.9</v>
      </c>
      <c r="F14" s="228">
        <v>2607.3</v>
      </c>
    </row>
    <row r="15" spans="1:6" ht="12.75">
      <c r="A15" s="560" t="s">
        <v>408</v>
      </c>
      <c r="B15" s="6"/>
      <c r="C15" s="6"/>
      <c r="D15" s="6"/>
      <c r="E15" s="33"/>
      <c r="F15" s="228"/>
    </row>
    <row r="16" spans="1:6" ht="12" customHeight="1">
      <c r="A16" s="560" t="s">
        <v>388</v>
      </c>
      <c r="B16" s="6">
        <v>89.6</v>
      </c>
      <c r="C16" s="6">
        <v>95</v>
      </c>
      <c r="D16" s="6">
        <v>63.3</v>
      </c>
      <c r="E16" s="33">
        <v>71.1</v>
      </c>
      <c r="F16" s="228">
        <v>83</v>
      </c>
    </row>
    <row r="17" spans="1:6" ht="12.75">
      <c r="A17" s="519" t="s">
        <v>766</v>
      </c>
      <c r="B17" s="6">
        <v>71358.5</v>
      </c>
      <c r="C17" s="6">
        <v>96522.2</v>
      </c>
      <c r="D17" s="6">
        <v>115920.7</v>
      </c>
      <c r="E17" s="33">
        <v>132590.1</v>
      </c>
      <c r="F17" s="228">
        <v>145201.8</v>
      </c>
    </row>
    <row r="18" spans="1:6" ht="12.75">
      <c r="A18" s="519" t="s">
        <v>341</v>
      </c>
      <c r="B18" s="6"/>
      <c r="C18" s="6"/>
      <c r="D18" s="6"/>
      <c r="E18" s="33"/>
      <c r="F18" s="228"/>
    </row>
    <row r="19" spans="1:6" ht="12.75">
      <c r="A19" s="530" t="s">
        <v>342</v>
      </c>
      <c r="B19" s="6">
        <v>7.7</v>
      </c>
      <c r="C19" s="6">
        <v>15.7</v>
      </c>
      <c r="D19" s="6">
        <v>18.3</v>
      </c>
      <c r="E19" s="33">
        <v>7.3</v>
      </c>
      <c r="F19" s="228">
        <v>9.3</v>
      </c>
    </row>
    <row r="20" spans="1:6" ht="12.75">
      <c r="A20" s="590" t="s">
        <v>768</v>
      </c>
      <c r="B20" s="33">
        <v>71350.8</v>
      </c>
      <c r="C20" s="6">
        <v>96506.5</v>
      </c>
      <c r="D20" s="6">
        <v>115902.4</v>
      </c>
      <c r="E20" s="33">
        <v>132582.8</v>
      </c>
      <c r="F20" s="228">
        <v>145192.5</v>
      </c>
    </row>
    <row r="21" spans="1:6" ht="12.75">
      <c r="A21" s="259" t="s">
        <v>57</v>
      </c>
      <c r="B21" s="6"/>
      <c r="C21" s="6"/>
      <c r="D21" s="6"/>
      <c r="E21" s="33"/>
      <c r="F21" s="228"/>
    </row>
    <row r="22" spans="1:6" ht="12.75">
      <c r="A22" s="560" t="s">
        <v>764</v>
      </c>
      <c r="B22" s="6"/>
      <c r="C22" s="6"/>
      <c r="D22" s="6"/>
      <c r="E22" s="33"/>
      <c r="F22" s="228"/>
    </row>
    <row r="23" spans="1:6" ht="12.75">
      <c r="A23" s="560" t="s">
        <v>606</v>
      </c>
      <c r="B23" s="6">
        <v>4351.9</v>
      </c>
      <c r="C23" s="6">
        <v>6117.2</v>
      </c>
      <c r="D23" s="6">
        <v>6576.3</v>
      </c>
      <c r="E23" s="33">
        <v>7315.6</v>
      </c>
      <c r="F23" s="228">
        <v>8166.9</v>
      </c>
    </row>
    <row r="24" spans="1:6" ht="12.75">
      <c r="A24" s="560" t="s">
        <v>102</v>
      </c>
      <c r="B24" s="6">
        <v>3788.9</v>
      </c>
      <c r="C24" s="6">
        <v>4851.4</v>
      </c>
      <c r="D24" s="6">
        <v>5954.2</v>
      </c>
      <c r="E24" s="33">
        <v>6336.8</v>
      </c>
      <c r="F24" s="228">
        <v>7133.4</v>
      </c>
    </row>
    <row r="25" spans="1:6" ht="12.75">
      <c r="A25" s="519" t="s">
        <v>769</v>
      </c>
      <c r="B25" s="6">
        <v>563</v>
      </c>
      <c r="C25" s="6">
        <v>1265.8</v>
      </c>
      <c r="D25" s="6">
        <v>622.1</v>
      </c>
      <c r="E25" s="33">
        <v>978.8</v>
      </c>
      <c r="F25" s="228">
        <v>1033.5</v>
      </c>
    </row>
    <row r="26" spans="1:6" ht="12.75">
      <c r="A26" s="530" t="s">
        <v>103</v>
      </c>
      <c r="B26" s="6">
        <v>15257.5</v>
      </c>
      <c r="C26" s="6">
        <v>18554.8</v>
      </c>
      <c r="D26" s="6">
        <v>20848.2</v>
      </c>
      <c r="E26" s="228">
        <v>22560.2</v>
      </c>
      <c r="F26" s="228">
        <v>24660.2</v>
      </c>
    </row>
    <row r="27" spans="1:6" ht="12.75">
      <c r="A27" s="560" t="s">
        <v>409</v>
      </c>
      <c r="B27" s="6">
        <v>13821.8</v>
      </c>
      <c r="C27" s="6">
        <v>16555.6</v>
      </c>
      <c r="D27" s="6">
        <v>18793.5</v>
      </c>
      <c r="E27" s="33">
        <v>20367.3</v>
      </c>
      <c r="F27" s="228">
        <v>22052.9</v>
      </c>
    </row>
    <row r="28" spans="1:6" ht="12.75">
      <c r="A28" s="560" t="s">
        <v>126</v>
      </c>
      <c r="B28" s="6"/>
      <c r="C28" s="6"/>
      <c r="D28" s="6"/>
      <c r="E28" s="33"/>
      <c r="F28" s="228"/>
    </row>
    <row r="29" spans="1:6" ht="12.75">
      <c r="A29" s="560" t="s">
        <v>382</v>
      </c>
      <c r="B29" s="6">
        <v>9327.5</v>
      </c>
      <c r="C29" s="6">
        <v>10640.7</v>
      </c>
      <c r="D29" s="6">
        <v>12033.6</v>
      </c>
      <c r="E29" s="33">
        <v>12997.6</v>
      </c>
      <c r="F29" s="228">
        <v>13907.5</v>
      </c>
    </row>
    <row r="30" spans="1:6" ht="12.75">
      <c r="A30" s="560" t="s">
        <v>127</v>
      </c>
      <c r="B30" s="6"/>
      <c r="C30" s="6"/>
      <c r="D30" s="6"/>
      <c r="E30" s="33"/>
      <c r="F30" s="228"/>
    </row>
    <row r="31" spans="1:6" ht="12.75">
      <c r="A31" s="560" t="s">
        <v>383</v>
      </c>
      <c r="B31" s="6">
        <v>4191.3</v>
      </c>
      <c r="C31" s="6">
        <v>5534</v>
      </c>
      <c r="D31" s="6">
        <v>6307</v>
      </c>
      <c r="E31" s="33">
        <v>6794.2</v>
      </c>
      <c r="F31" s="228">
        <v>7468.7</v>
      </c>
    </row>
    <row r="32" spans="1:6" ht="12.75">
      <c r="A32" s="560" t="s">
        <v>410</v>
      </c>
      <c r="B32" s="6"/>
      <c r="C32" s="6"/>
      <c r="D32" s="6"/>
      <c r="E32" s="33"/>
      <c r="F32" s="228"/>
    </row>
    <row r="33" spans="1:6" ht="12.75">
      <c r="A33" s="560" t="s">
        <v>411</v>
      </c>
      <c r="B33" s="6"/>
      <c r="C33" s="6"/>
      <c r="D33" s="6"/>
      <c r="E33" s="6"/>
      <c r="F33" s="228"/>
    </row>
    <row r="34" spans="1:6" ht="12.75">
      <c r="A34" s="591" t="s">
        <v>412</v>
      </c>
      <c r="B34" s="6">
        <v>303</v>
      </c>
      <c r="C34" s="6">
        <v>380.9</v>
      </c>
      <c r="D34" s="6">
        <v>452.9</v>
      </c>
      <c r="E34" s="33">
        <v>575.5</v>
      </c>
      <c r="F34" s="228">
        <v>676.7</v>
      </c>
    </row>
    <row r="35" spans="1:6" ht="12.75">
      <c r="A35" s="560" t="s">
        <v>111</v>
      </c>
      <c r="B35" s="6"/>
      <c r="C35" s="6"/>
      <c r="D35" s="6"/>
      <c r="E35" s="33"/>
      <c r="F35" s="228"/>
    </row>
    <row r="36" spans="1:6" ht="12.75">
      <c r="A36" s="560" t="s">
        <v>112</v>
      </c>
      <c r="B36" s="6">
        <v>1435.7</v>
      </c>
      <c r="C36" s="6">
        <v>1999.2</v>
      </c>
      <c r="D36" s="6">
        <v>2054.7</v>
      </c>
      <c r="E36" s="33">
        <v>2192.9</v>
      </c>
      <c r="F36" s="228">
        <v>2607.3</v>
      </c>
    </row>
    <row r="37" spans="1:6" ht="12.75" customHeight="1">
      <c r="A37" s="560" t="s">
        <v>343</v>
      </c>
      <c r="B37" s="6"/>
      <c r="C37" s="6"/>
      <c r="D37" s="6"/>
      <c r="E37" s="33"/>
      <c r="F37" s="228"/>
    </row>
    <row r="38" spans="1:6" ht="12.75">
      <c r="A38" s="560" t="s">
        <v>344</v>
      </c>
      <c r="B38" s="15" t="s">
        <v>427</v>
      </c>
      <c r="C38" s="15" t="s">
        <v>427</v>
      </c>
      <c r="D38" s="15" t="s">
        <v>427</v>
      </c>
      <c r="E38" s="15" t="s">
        <v>427</v>
      </c>
      <c r="F38" s="15" t="s">
        <v>427</v>
      </c>
    </row>
    <row r="39" spans="1:6" ht="12.75">
      <c r="A39" s="519" t="s">
        <v>766</v>
      </c>
      <c r="B39" s="6">
        <v>13903.9</v>
      </c>
      <c r="C39" s="6">
        <v>19225.9</v>
      </c>
      <c r="D39" s="6">
        <v>26367.1</v>
      </c>
      <c r="E39" s="238">
        <v>30577.2</v>
      </c>
      <c r="F39" s="228">
        <v>38592.5</v>
      </c>
    </row>
    <row r="40" spans="1:6" ht="12.75">
      <c r="A40" s="560" t="s">
        <v>345</v>
      </c>
      <c r="B40" s="6"/>
      <c r="C40" s="6"/>
      <c r="D40" s="6"/>
      <c r="E40" s="33"/>
      <c r="F40" s="228"/>
    </row>
    <row r="41" spans="1:6" ht="12.75">
      <c r="A41" s="560" t="s">
        <v>342</v>
      </c>
      <c r="B41" s="6">
        <v>2.7</v>
      </c>
      <c r="C41" s="6">
        <v>4.7</v>
      </c>
      <c r="D41" s="6">
        <v>2.8</v>
      </c>
      <c r="E41" s="33">
        <v>21.1</v>
      </c>
      <c r="F41" s="228">
        <v>38.4</v>
      </c>
    </row>
    <row r="42" spans="1:6" ht="12.75">
      <c r="A42" s="590" t="s">
        <v>768</v>
      </c>
      <c r="B42" s="6">
        <v>13901.2</v>
      </c>
      <c r="C42" s="6">
        <v>19221.2</v>
      </c>
      <c r="D42" s="6">
        <v>26364.3</v>
      </c>
      <c r="E42" s="33">
        <v>30556.1</v>
      </c>
      <c r="F42" s="228">
        <v>38554.1</v>
      </c>
    </row>
    <row r="43" spans="1:6" ht="12.75">
      <c r="A43" s="519" t="s">
        <v>346</v>
      </c>
      <c r="B43" s="6">
        <v>201766.8</v>
      </c>
      <c r="C43" s="6">
        <v>256936</v>
      </c>
      <c r="D43" s="6">
        <v>294148.4</v>
      </c>
      <c r="E43" s="33">
        <v>329338.3</v>
      </c>
      <c r="F43" s="228">
        <v>369808.3</v>
      </c>
    </row>
    <row r="44" spans="1:6" ht="13.5" thickBot="1">
      <c r="A44" s="73"/>
      <c r="B44" s="29"/>
      <c r="C44" s="29"/>
      <c r="D44" s="29"/>
      <c r="E44" s="29"/>
      <c r="F44" s="29"/>
    </row>
    <row r="45" ht="12.75">
      <c r="A45" s="33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view="pageLayout" zoomScale="130" zoomScaleNormal="120" zoomScaleSheetLayoutView="120" zoomScalePageLayoutView="130" workbookViewId="0" topLeftCell="A28">
      <selection activeCell="A47" sqref="A47"/>
    </sheetView>
  </sheetViews>
  <sheetFormatPr defaultColWidth="9.00390625" defaultRowHeight="12.75"/>
  <cols>
    <col min="1" max="1" width="40.375" style="4" customWidth="1"/>
    <col min="2" max="6" width="9.25390625" style="4" customWidth="1"/>
    <col min="7" max="16384" width="9.125" style="4" customWidth="1"/>
  </cols>
  <sheetData>
    <row r="1" ht="18.75" customHeight="1">
      <c r="A1" s="92" t="s">
        <v>652</v>
      </c>
    </row>
    <row r="2" ht="15.75" customHeight="1">
      <c r="A2" s="106" t="s">
        <v>650</v>
      </c>
    </row>
    <row r="3" spans="1:6" ht="17.25" customHeight="1" thickBot="1">
      <c r="A3" s="93" t="s">
        <v>462</v>
      </c>
      <c r="B3" s="29"/>
      <c r="C3" s="29"/>
      <c r="D3" s="29"/>
      <c r="E3" s="29"/>
      <c r="F3" s="29"/>
    </row>
    <row r="4" spans="1:6" ht="18" customHeight="1" thickBot="1">
      <c r="A4" s="94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6" ht="12.75" customHeight="1">
      <c r="A6" s="95" t="s">
        <v>54</v>
      </c>
    </row>
    <row r="7" ht="12.75" customHeight="1">
      <c r="A7" s="95"/>
    </row>
    <row r="8" spans="1:6" ht="12.75" customHeight="1">
      <c r="A8" s="561" t="s">
        <v>100</v>
      </c>
      <c r="B8" s="6">
        <v>204667.9</v>
      </c>
      <c r="C8" s="6">
        <v>261448.1</v>
      </c>
      <c r="D8" s="12">
        <v>302520.2</v>
      </c>
      <c r="E8" s="12">
        <v>335225.3</v>
      </c>
      <c r="F8" s="6">
        <v>388447.5</v>
      </c>
    </row>
    <row r="9" spans="1:6" ht="12.75" customHeight="1">
      <c r="A9" s="561" t="s">
        <v>790</v>
      </c>
      <c r="C9" s="5"/>
      <c r="D9" s="6"/>
      <c r="E9"/>
      <c r="F9" s="6"/>
    </row>
    <row r="10" spans="1:6" ht="12.75" customHeight="1">
      <c r="A10" s="561" t="s">
        <v>101</v>
      </c>
      <c r="B10" s="6">
        <v>11499.2</v>
      </c>
      <c r="C10" s="6">
        <v>16013.4</v>
      </c>
      <c r="D10" s="12">
        <v>18816.7</v>
      </c>
      <c r="E10" s="12">
        <v>18517.3</v>
      </c>
      <c r="F10" s="6">
        <v>19699.2</v>
      </c>
    </row>
    <row r="11" spans="1:6" ht="12.75" customHeight="1">
      <c r="A11" s="561" t="s">
        <v>102</v>
      </c>
      <c r="B11" s="6">
        <v>3788.9</v>
      </c>
      <c r="C11" s="6">
        <v>4851.4</v>
      </c>
      <c r="D11" s="6">
        <v>5954.2</v>
      </c>
      <c r="E11" s="12">
        <v>6336.8</v>
      </c>
      <c r="F11" s="6">
        <v>7133.4</v>
      </c>
    </row>
    <row r="12" spans="1:6" ht="12.75" customHeight="1">
      <c r="A12" s="561" t="s">
        <v>855</v>
      </c>
      <c r="B12" s="6">
        <v>7710.3</v>
      </c>
      <c r="C12" s="6">
        <v>11162</v>
      </c>
      <c r="D12" s="6">
        <v>12862.5</v>
      </c>
      <c r="E12" s="12">
        <v>12180.5</v>
      </c>
      <c r="F12" s="6">
        <v>12565.8</v>
      </c>
    </row>
    <row r="13" spans="1:6" ht="12.75" customHeight="1">
      <c r="A13" s="561" t="s">
        <v>103</v>
      </c>
      <c r="B13" s="6">
        <v>15257.5</v>
      </c>
      <c r="C13" s="6">
        <v>18554.8</v>
      </c>
      <c r="D13" s="6">
        <v>20848.2</v>
      </c>
      <c r="E13" s="12">
        <v>22560.2</v>
      </c>
      <c r="F13" s="6">
        <v>24660.2</v>
      </c>
    </row>
    <row r="14" spans="1:6" ht="12.75" customHeight="1">
      <c r="A14" s="561" t="s">
        <v>104</v>
      </c>
      <c r="B14" s="5"/>
      <c r="C14" s="6"/>
      <c r="D14" s="6"/>
      <c r="E14" s="12"/>
      <c r="F14" s="6"/>
    </row>
    <row r="15" spans="1:6" ht="12.75" customHeight="1">
      <c r="A15" s="561" t="s">
        <v>105</v>
      </c>
      <c r="B15" s="6">
        <v>13821.8</v>
      </c>
      <c r="C15" s="6">
        <v>16555.6</v>
      </c>
      <c r="D15" s="12">
        <v>18793.5</v>
      </c>
      <c r="E15" s="12">
        <v>20367.3</v>
      </c>
      <c r="F15" s="6">
        <v>22052.9</v>
      </c>
    </row>
    <row r="16" spans="1:6" ht="12.75" customHeight="1">
      <c r="A16" s="561" t="s">
        <v>106</v>
      </c>
      <c r="B16" s="5"/>
      <c r="C16" s="5"/>
      <c r="D16" s="6"/>
      <c r="E16" s="12"/>
      <c r="F16" s="6"/>
    </row>
    <row r="17" spans="1:6" ht="12.75" customHeight="1">
      <c r="A17" s="561" t="s">
        <v>107</v>
      </c>
      <c r="B17" s="6">
        <v>9327.5</v>
      </c>
      <c r="C17" s="6">
        <v>10640.7</v>
      </c>
      <c r="D17" s="6">
        <v>12033.6</v>
      </c>
      <c r="E17" s="12">
        <v>12997.6</v>
      </c>
      <c r="F17" s="6">
        <v>13907.5</v>
      </c>
    </row>
    <row r="18" spans="1:6" ht="12.75" customHeight="1">
      <c r="A18" s="561" t="s">
        <v>108</v>
      </c>
      <c r="B18" s="6"/>
      <c r="C18" s="5"/>
      <c r="D18" s="6"/>
      <c r="E18" s="12"/>
      <c r="F18" s="6"/>
    </row>
    <row r="19" spans="1:6" ht="12.75" customHeight="1">
      <c r="A19" s="561" t="s">
        <v>109</v>
      </c>
      <c r="B19" s="6">
        <v>4191.3</v>
      </c>
      <c r="C19" s="6">
        <v>5534</v>
      </c>
      <c r="D19" s="6">
        <v>6307</v>
      </c>
      <c r="E19" s="12">
        <v>6794.2</v>
      </c>
      <c r="F19" s="6">
        <v>7468.7</v>
      </c>
    </row>
    <row r="20" spans="1:6" ht="12.75" customHeight="1">
      <c r="A20" s="561" t="s">
        <v>410</v>
      </c>
      <c r="B20" s="6"/>
      <c r="C20" s="5"/>
      <c r="D20" s="6"/>
      <c r="E20" s="12"/>
      <c r="F20" s="6"/>
    </row>
    <row r="21" spans="1:6" ht="12.75" customHeight="1">
      <c r="A21" s="561" t="s">
        <v>654</v>
      </c>
      <c r="B21" s="6"/>
      <c r="C21" s="5"/>
      <c r="D21" s="6"/>
      <c r="E21" s="12"/>
      <c r="F21" s="6"/>
    </row>
    <row r="22" spans="1:6" ht="12.75" customHeight="1">
      <c r="A22" s="561" t="s">
        <v>653</v>
      </c>
      <c r="B22" s="6">
        <v>303</v>
      </c>
      <c r="C22" s="5">
        <v>380.9</v>
      </c>
      <c r="D22" s="6">
        <v>452.9</v>
      </c>
      <c r="E22" s="12">
        <v>575.5</v>
      </c>
      <c r="F22" s="6">
        <v>676.7</v>
      </c>
    </row>
    <row r="23" spans="1:6" ht="12.75" customHeight="1">
      <c r="A23" s="561" t="s">
        <v>656</v>
      </c>
      <c r="B23" s="6"/>
      <c r="C23" s="5"/>
      <c r="D23" s="6"/>
      <c r="E23" s="12"/>
      <c r="F23" s="6"/>
    </row>
    <row r="24" spans="1:6" ht="12.75" customHeight="1">
      <c r="A24" s="561" t="s">
        <v>655</v>
      </c>
      <c r="B24" s="6">
        <v>1435.7</v>
      </c>
      <c r="C24" s="6">
        <v>1999.2</v>
      </c>
      <c r="D24" s="6">
        <v>2054.7</v>
      </c>
      <c r="E24" s="12">
        <v>2192.9</v>
      </c>
      <c r="F24" s="6">
        <v>2607.3</v>
      </c>
    </row>
    <row r="25" spans="1:6" ht="12.75" customHeight="1">
      <c r="A25" s="561" t="s">
        <v>113</v>
      </c>
      <c r="B25" s="6"/>
      <c r="C25" s="5"/>
      <c r="D25" s="6"/>
      <c r="E25" s="12"/>
      <c r="F25" s="6"/>
    </row>
    <row r="26" spans="1:6" ht="12.75" customHeight="1">
      <c r="A26" s="561" t="s">
        <v>114</v>
      </c>
      <c r="B26" s="6">
        <v>29776.6</v>
      </c>
      <c r="C26" s="33">
        <v>34606.2</v>
      </c>
      <c r="D26" s="6">
        <v>42554.3</v>
      </c>
      <c r="E26" s="30">
        <v>49244.6</v>
      </c>
      <c r="F26" s="6">
        <v>52467.8</v>
      </c>
    </row>
    <row r="27" spans="1:11" ht="12.75" customHeight="1">
      <c r="A27" s="562" t="s">
        <v>115</v>
      </c>
      <c r="B27" s="6"/>
      <c r="C27" s="33"/>
      <c r="D27" s="6"/>
      <c r="E27" s="228"/>
      <c r="F27" s="6"/>
      <c r="G27" s="6"/>
      <c r="H27" s="6"/>
      <c r="I27" s="6"/>
      <c r="J27" s="6"/>
      <c r="K27" s="33"/>
    </row>
    <row r="28" spans="1:6" ht="12.75" customHeight="1">
      <c r="A28" s="561" t="s">
        <v>116</v>
      </c>
      <c r="B28" s="6">
        <v>28251.3</v>
      </c>
      <c r="C28" s="33">
        <v>32512</v>
      </c>
      <c r="D28" s="6">
        <v>40436.3</v>
      </c>
      <c r="E28" s="228">
        <v>46980.6</v>
      </c>
      <c r="F28" s="6">
        <v>49777.5</v>
      </c>
    </row>
    <row r="29" spans="1:11" ht="12.75" customHeight="1">
      <c r="A29" s="562" t="s">
        <v>117</v>
      </c>
      <c r="B29" s="6"/>
      <c r="C29" s="6"/>
      <c r="D29" s="6"/>
      <c r="E29" s="12"/>
      <c r="F29" s="6"/>
      <c r="G29" s="6"/>
      <c r="H29" s="6"/>
      <c r="I29" s="6"/>
      <c r="J29" s="6"/>
      <c r="K29" s="33"/>
    </row>
    <row r="30" spans="1:11" ht="12.75" customHeight="1">
      <c r="A30" s="561" t="s">
        <v>118</v>
      </c>
      <c r="B30" s="6">
        <v>1435.7</v>
      </c>
      <c r="C30" s="6">
        <v>1999.2</v>
      </c>
      <c r="D30" s="6">
        <v>2054.7</v>
      </c>
      <c r="E30" s="12">
        <v>2192.9</v>
      </c>
      <c r="F30" s="6">
        <v>2607.3</v>
      </c>
      <c r="G30" s="6"/>
      <c r="H30" s="6"/>
      <c r="I30" s="6"/>
      <c r="J30" s="6"/>
      <c r="K30" s="33"/>
    </row>
    <row r="31" spans="1:6" ht="12.75" customHeight="1">
      <c r="A31" s="562" t="s">
        <v>119</v>
      </c>
      <c r="B31" s="6">
        <v>89.6</v>
      </c>
      <c r="C31" s="6">
        <v>95</v>
      </c>
      <c r="D31" s="6">
        <v>63.3</v>
      </c>
      <c r="E31" s="12">
        <v>71.1</v>
      </c>
      <c r="F31" s="6">
        <v>83</v>
      </c>
    </row>
    <row r="32" spans="1:6" ht="12.75" customHeight="1">
      <c r="A32" s="561" t="s">
        <v>786</v>
      </c>
      <c r="B32" s="6">
        <v>87539.7</v>
      </c>
      <c r="C32" s="6">
        <v>109402.8</v>
      </c>
      <c r="D32" s="12">
        <v>128862.7</v>
      </c>
      <c r="E32" s="6">
        <v>144227.2</v>
      </c>
      <c r="F32" s="6">
        <v>163979.2</v>
      </c>
    </row>
    <row r="33" spans="1:6" ht="12.75" customHeight="1">
      <c r="A33" s="561" t="s">
        <v>120</v>
      </c>
      <c r="B33" s="5"/>
      <c r="C33" s="5"/>
      <c r="D33" s="6"/>
      <c r="E33" s="12"/>
      <c r="F33" s="6"/>
    </row>
    <row r="34" spans="1:6" ht="12.75" customHeight="1">
      <c r="A34" s="561" t="s">
        <v>121</v>
      </c>
      <c r="B34" s="5">
        <v>17.2</v>
      </c>
      <c r="C34" s="32">
        <v>31</v>
      </c>
      <c r="D34" s="33">
        <v>37.7</v>
      </c>
      <c r="E34" s="12">
        <v>50.6</v>
      </c>
      <c r="F34" s="6">
        <v>118.2</v>
      </c>
    </row>
    <row r="35" spans="1:6" ht="12.75" customHeight="1">
      <c r="A35" s="561" t="s">
        <v>657</v>
      </c>
      <c r="B35" s="5"/>
      <c r="C35" s="32"/>
      <c r="D35" s="33"/>
      <c r="E35" s="12"/>
      <c r="F35" s="6"/>
    </row>
    <row r="36" spans="1:6" ht="12.75" customHeight="1">
      <c r="A36" s="561" t="s">
        <v>122</v>
      </c>
      <c r="B36" s="5">
        <v>17.2</v>
      </c>
      <c r="C36" s="32">
        <v>31</v>
      </c>
      <c r="D36" s="33">
        <v>37.7</v>
      </c>
      <c r="E36" s="12">
        <v>50.6</v>
      </c>
      <c r="F36" s="6">
        <v>118.2</v>
      </c>
    </row>
    <row r="37" spans="1:6" ht="12.75" customHeight="1">
      <c r="A37" s="561" t="s">
        <v>123</v>
      </c>
      <c r="B37" s="5"/>
      <c r="C37" s="5"/>
      <c r="D37" s="6"/>
      <c r="E37" s="12"/>
      <c r="F37" s="6"/>
    </row>
    <row r="38" spans="1:6" ht="12.75" customHeight="1">
      <c r="A38" s="561" t="s">
        <v>853</v>
      </c>
      <c r="B38" s="6">
        <v>8981.8</v>
      </c>
      <c r="C38" s="6">
        <v>7724.8</v>
      </c>
      <c r="D38" s="6">
        <v>4889.5</v>
      </c>
      <c r="E38" s="12">
        <v>5268.5</v>
      </c>
      <c r="F38" s="6">
        <v>13318.8</v>
      </c>
    </row>
    <row r="39" spans="1:6" ht="12.75" customHeight="1">
      <c r="A39" s="561" t="s">
        <v>785</v>
      </c>
      <c r="B39" s="6">
        <v>78523.5</v>
      </c>
      <c r="C39" s="6">
        <v>101616</v>
      </c>
      <c r="D39" s="6">
        <v>123897.8</v>
      </c>
      <c r="E39" s="12">
        <v>138857.5</v>
      </c>
      <c r="F39" s="6">
        <v>150424</v>
      </c>
    </row>
    <row r="40" spans="1:6" ht="12.75" customHeight="1">
      <c r="A40" s="95" t="s">
        <v>56</v>
      </c>
      <c r="B40" s="9">
        <v>348740.9</v>
      </c>
      <c r="C40" s="9">
        <v>440025.3</v>
      </c>
      <c r="D40" s="13">
        <v>513602.1</v>
      </c>
      <c r="E40" s="13">
        <v>569774.6</v>
      </c>
      <c r="F40" s="9">
        <v>649253.9</v>
      </c>
    </row>
    <row r="41" spans="1:5" ht="12.75" customHeight="1">
      <c r="A41" s="95"/>
      <c r="B41" s="6"/>
      <c r="C41" s="5"/>
      <c r="D41" s="5"/>
      <c r="E41" s="5"/>
    </row>
    <row r="42" spans="1:5" ht="12.75" customHeight="1">
      <c r="A42" s="95" t="s">
        <v>57</v>
      </c>
      <c r="B42" s="6"/>
      <c r="C42" s="5"/>
      <c r="D42" s="5"/>
      <c r="E42" s="5"/>
    </row>
    <row r="43" spans="1:5" ht="12.75" customHeight="1">
      <c r="A43" s="95"/>
      <c r="B43" s="6"/>
      <c r="C43" s="5"/>
      <c r="D43" s="5" t="s">
        <v>45</v>
      </c>
      <c r="E43" s="5"/>
    </row>
    <row r="44" spans="1:5" ht="12.75" customHeight="1">
      <c r="A44" s="561" t="s">
        <v>854</v>
      </c>
      <c r="B44" s="6"/>
      <c r="C44" s="5"/>
      <c r="D44" s="5"/>
      <c r="E44" s="5"/>
    </row>
    <row r="45" spans="1:6" ht="12.75" customHeight="1">
      <c r="A45" s="561" t="s">
        <v>101</v>
      </c>
      <c r="B45" s="6">
        <v>10917.4</v>
      </c>
      <c r="C45" s="33">
        <v>15334.7</v>
      </c>
      <c r="D45" s="33">
        <v>18321.3</v>
      </c>
      <c r="E45" s="12">
        <v>17344</v>
      </c>
      <c r="F45" s="6">
        <v>17077.5</v>
      </c>
    </row>
    <row r="46" spans="1:7" ht="12.75" customHeight="1">
      <c r="A46" s="561" t="s">
        <v>102</v>
      </c>
      <c r="B46" s="6">
        <v>3788.9</v>
      </c>
      <c r="C46" s="33">
        <v>4851.4</v>
      </c>
      <c r="D46" s="33">
        <v>5954.2</v>
      </c>
      <c r="E46" s="12">
        <v>6336.8</v>
      </c>
      <c r="F46" s="6">
        <v>7133.4</v>
      </c>
      <c r="G46" s="31"/>
    </row>
    <row r="47" spans="1:7" ht="12.75" customHeight="1">
      <c r="A47" s="561" t="s">
        <v>857</v>
      </c>
      <c r="B47" s="6">
        <v>7128.5</v>
      </c>
      <c r="C47" s="33">
        <v>10483.3</v>
      </c>
      <c r="D47" s="33">
        <v>12367.1</v>
      </c>
      <c r="E47" s="12">
        <v>11007.2</v>
      </c>
      <c r="F47" s="6">
        <v>9944.1</v>
      </c>
      <c r="G47" s="31"/>
    </row>
    <row r="48" spans="1:7" ht="12.75" customHeight="1">
      <c r="A48" s="561" t="s">
        <v>103</v>
      </c>
      <c r="B48" s="6">
        <v>15257.5</v>
      </c>
      <c r="C48" s="33">
        <v>18554.8</v>
      </c>
      <c r="D48" s="6">
        <v>20848.2</v>
      </c>
      <c r="E48" s="12">
        <v>22560.2</v>
      </c>
      <c r="F48" s="6">
        <v>24660.2</v>
      </c>
      <c r="G48" s="31"/>
    </row>
    <row r="49" spans="1:6" ht="12.75" customHeight="1">
      <c r="A49" s="561" t="s">
        <v>124</v>
      </c>
      <c r="B49" s="6"/>
      <c r="C49" s="234"/>
      <c r="D49" s="234"/>
      <c r="E49" s="12"/>
      <c r="F49" s="6"/>
    </row>
    <row r="50" spans="1:6" ht="12.75" customHeight="1">
      <c r="A50" s="561" t="s">
        <v>125</v>
      </c>
      <c r="B50" s="6">
        <v>13821.8</v>
      </c>
      <c r="C50" s="33">
        <v>16555.6</v>
      </c>
      <c r="D50" s="6">
        <v>18793.5</v>
      </c>
      <c r="E50" s="6">
        <v>20367.3</v>
      </c>
      <c r="F50" s="6">
        <v>22052.9</v>
      </c>
    </row>
    <row r="51" spans="1:6" ht="12.75" customHeight="1">
      <c r="A51" s="561" t="s">
        <v>126</v>
      </c>
      <c r="B51" s="6"/>
      <c r="C51" s="287"/>
      <c r="D51" s="234"/>
      <c r="E51" s="12"/>
      <c r="F51" s="6"/>
    </row>
    <row r="52" spans="1:6" ht="12.75" customHeight="1">
      <c r="A52" s="561" t="s">
        <v>107</v>
      </c>
      <c r="B52" s="6">
        <v>9327.5</v>
      </c>
      <c r="C52" s="33">
        <v>10640.7</v>
      </c>
      <c r="D52" s="6">
        <v>12033.6</v>
      </c>
      <c r="E52" s="12">
        <v>12997.6</v>
      </c>
      <c r="F52" s="6">
        <v>13907.5</v>
      </c>
    </row>
    <row r="53" spans="1:6" ht="12.75" customHeight="1">
      <c r="A53" s="561" t="s">
        <v>127</v>
      </c>
      <c r="B53" s="6"/>
      <c r="C53" s="234"/>
      <c r="D53" s="234"/>
      <c r="E53" s="12"/>
      <c r="F53" s="6"/>
    </row>
    <row r="54" spans="1:6" ht="12.75" customHeight="1">
      <c r="A54" s="561" t="s">
        <v>128</v>
      </c>
      <c r="B54" s="6">
        <v>4191.3</v>
      </c>
      <c r="C54" s="33">
        <v>5534</v>
      </c>
      <c r="D54" s="6">
        <v>6307</v>
      </c>
      <c r="E54" s="6">
        <v>6794.2</v>
      </c>
      <c r="F54" s="6">
        <v>7468.7</v>
      </c>
    </row>
    <row r="55" spans="1:6" ht="13.5" thickBot="1">
      <c r="A55" s="107"/>
      <c r="B55" s="29"/>
      <c r="C55" s="11"/>
      <c r="D55" s="29"/>
      <c r="E55" s="29"/>
      <c r="F55" s="29"/>
    </row>
    <row r="56" spans="1:4" ht="12.75">
      <c r="A56" s="105"/>
      <c r="D56" s="5"/>
    </row>
    <row r="57" spans="1:4" ht="12.75">
      <c r="A57" s="105"/>
      <c r="D57" s="5"/>
    </row>
    <row r="58" spans="1:4" ht="16.5" customHeight="1">
      <c r="A58" s="92" t="s">
        <v>141</v>
      </c>
      <c r="D58" s="5"/>
    </row>
    <row r="59" spans="1:6" ht="16.5" customHeight="1" thickBot="1">
      <c r="A59" s="93" t="s">
        <v>142</v>
      </c>
      <c r="B59" s="29"/>
      <c r="C59" s="29"/>
      <c r="D59" s="11"/>
      <c r="E59" s="29"/>
      <c r="F59" s="29"/>
    </row>
    <row r="60" spans="1:6" ht="16.5" customHeight="1" thickBot="1">
      <c r="A60" s="100"/>
      <c r="B60" s="10">
        <v>2010</v>
      </c>
      <c r="C60" s="10">
        <v>2011</v>
      </c>
      <c r="D60" s="10">
        <v>2012</v>
      </c>
      <c r="E60" s="10">
        <v>2013</v>
      </c>
      <c r="F60" s="10">
        <v>2014</v>
      </c>
    </row>
    <row r="61" ht="12.75" customHeight="1">
      <c r="A61" s="561" t="s">
        <v>826</v>
      </c>
    </row>
    <row r="62" ht="12.75" customHeight="1">
      <c r="A62" s="561" t="s">
        <v>828</v>
      </c>
    </row>
    <row r="63" spans="1:6" ht="12.75">
      <c r="A63" s="561" t="s">
        <v>827</v>
      </c>
      <c r="B63" s="6">
        <v>303</v>
      </c>
      <c r="C63" s="6">
        <v>380.9</v>
      </c>
      <c r="D63" s="6">
        <v>452.9</v>
      </c>
      <c r="E63" s="6">
        <v>575.5</v>
      </c>
      <c r="F63" s="33">
        <v>676.7</v>
      </c>
    </row>
    <row r="64" spans="1:6" ht="12.75">
      <c r="A64" s="561" t="s">
        <v>129</v>
      </c>
      <c r="E64" s="12"/>
      <c r="F64" s="33"/>
    </row>
    <row r="65" spans="1:6" ht="12.75">
      <c r="A65" s="561" t="s">
        <v>130</v>
      </c>
      <c r="B65" s="6">
        <v>1435.7</v>
      </c>
      <c r="C65" s="6">
        <v>1999.2</v>
      </c>
      <c r="D65" s="6">
        <v>2054.7</v>
      </c>
      <c r="E65" s="6">
        <v>2192.9</v>
      </c>
      <c r="F65" s="33">
        <v>2607.3</v>
      </c>
    </row>
    <row r="66" spans="1:6" ht="12.75">
      <c r="A66" s="561" t="s">
        <v>131</v>
      </c>
      <c r="E66" s="12"/>
      <c r="F66" s="33"/>
    </row>
    <row r="67" spans="1:6" ht="12.75">
      <c r="A67" s="561" t="s">
        <v>132</v>
      </c>
      <c r="B67" s="6">
        <v>29776.6</v>
      </c>
      <c r="C67" s="33">
        <v>34606.2</v>
      </c>
      <c r="D67" s="6">
        <v>42554.3</v>
      </c>
      <c r="E67" s="12">
        <v>49244.6</v>
      </c>
      <c r="F67" s="33">
        <v>52467.8</v>
      </c>
    </row>
    <row r="68" spans="1:6" ht="12.75">
      <c r="A68" s="561" t="s">
        <v>133</v>
      </c>
      <c r="E68" s="12"/>
      <c r="F68" s="33"/>
    </row>
    <row r="69" spans="1:6" ht="12.75">
      <c r="A69" s="561" t="s">
        <v>829</v>
      </c>
      <c r="B69" s="6">
        <v>28251.3</v>
      </c>
      <c r="C69" s="33">
        <v>32512</v>
      </c>
      <c r="D69" s="6">
        <v>40436.3</v>
      </c>
      <c r="E69" s="12">
        <v>46980.6</v>
      </c>
      <c r="F69" s="33">
        <v>49777.5</v>
      </c>
    </row>
    <row r="70" ht="12.75" customHeight="1">
      <c r="A70" s="561" t="s">
        <v>134</v>
      </c>
    </row>
    <row r="71" spans="1:6" ht="12.75" customHeight="1">
      <c r="A71" s="561" t="s">
        <v>830</v>
      </c>
      <c r="B71" s="6">
        <v>1435.7</v>
      </c>
      <c r="C71" s="6">
        <v>1999.2</v>
      </c>
      <c r="D71" s="6">
        <v>2054.7</v>
      </c>
      <c r="E71" s="6">
        <v>2192.9</v>
      </c>
      <c r="F71" s="33">
        <v>2607.3</v>
      </c>
    </row>
    <row r="72" ht="12.75">
      <c r="A72" s="561" t="s">
        <v>136</v>
      </c>
    </row>
    <row r="73" spans="1:6" ht="12.75">
      <c r="A73" s="561" t="s">
        <v>137</v>
      </c>
      <c r="B73" s="6">
        <v>89.6</v>
      </c>
      <c r="C73" s="6">
        <v>95</v>
      </c>
      <c r="D73" s="6">
        <v>63.3</v>
      </c>
      <c r="E73" s="12">
        <v>71.1</v>
      </c>
      <c r="F73" s="33">
        <v>83</v>
      </c>
    </row>
    <row r="74" spans="1:6" ht="12.75">
      <c r="A74" s="561" t="s">
        <v>786</v>
      </c>
      <c r="B74" s="6">
        <v>20642.9</v>
      </c>
      <c r="C74" s="6">
        <v>24370.9</v>
      </c>
      <c r="D74" s="6">
        <v>32383.1</v>
      </c>
      <c r="E74" s="33">
        <v>36802.5</v>
      </c>
      <c r="F74" s="33">
        <v>49880.2</v>
      </c>
    </row>
    <row r="75" spans="1:6" ht="12.75">
      <c r="A75" s="561" t="s">
        <v>138</v>
      </c>
      <c r="B75" s="6"/>
      <c r="C75" s="6"/>
      <c r="D75" s="6"/>
      <c r="E75" s="12"/>
      <c r="F75" s="33"/>
    </row>
    <row r="76" spans="1:6" ht="12.75">
      <c r="A76" s="561" t="s">
        <v>122</v>
      </c>
      <c r="B76" s="6">
        <v>17.2</v>
      </c>
      <c r="C76" s="6">
        <v>31</v>
      </c>
      <c r="D76" s="6">
        <v>37.7</v>
      </c>
      <c r="E76" s="12">
        <v>50.6</v>
      </c>
      <c r="F76" s="33">
        <v>118.2</v>
      </c>
    </row>
    <row r="77" spans="1:6" ht="12.75">
      <c r="A77" s="561" t="s">
        <v>657</v>
      </c>
      <c r="E77" s="12"/>
      <c r="F77" s="33"/>
    </row>
    <row r="78" spans="1:6" ht="12.75">
      <c r="A78" s="561" t="s">
        <v>342</v>
      </c>
      <c r="B78" s="6">
        <v>17.2</v>
      </c>
      <c r="C78" s="6">
        <v>31</v>
      </c>
      <c r="D78" s="6">
        <v>37.7</v>
      </c>
      <c r="E78" s="12">
        <v>50.6</v>
      </c>
      <c r="F78" s="33">
        <v>118.2</v>
      </c>
    </row>
    <row r="79" spans="1:6" ht="12.75">
      <c r="A79" s="561" t="s">
        <v>139</v>
      </c>
      <c r="E79" s="12"/>
      <c r="F79" s="33"/>
    </row>
    <row r="80" spans="1:6" ht="12.75">
      <c r="A80" s="561" t="s">
        <v>856</v>
      </c>
      <c r="B80" s="6">
        <v>164.6</v>
      </c>
      <c r="C80" s="6">
        <v>198.9</v>
      </c>
      <c r="D80" s="6">
        <v>158.1</v>
      </c>
      <c r="E80" s="12">
        <v>138.5</v>
      </c>
      <c r="F80" s="33">
        <v>140.8</v>
      </c>
    </row>
    <row r="81" spans="1:6" ht="12.75">
      <c r="A81" s="561" t="s">
        <v>768</v>
      </c>
      <c r="B81" s="6">
        <v>20443.9</v>
      </c>
      <c r="C81" s="6">
        <v>24110</v>
      </c>
      <c r="D81" s="6">
        <v>32149.6</v>
      </c>
      <c r="E81" s="12">
        <v>36562.8</v>
      </c>
      <c r="F81" s="33">
        <v>49503</v>
      </c>
    </row>
    <row r="82" spans="1:6" ht="12.75">
      <c r="A82" s="563" t="s">
        <v>140</v>
      </c>
      <c r="B82" s="6">
        <v>272146.5</v>
      </c>
      <c r="C82" s="6">
        <v>347158.7</v>
      </c>
      <c r="D82" s="6">
        <v>399495.2</v>
      </c>
      <c r="E82" s="12">
        <v>443823.3</v>
      </c>
      <c r="F82" s="33">
        <v>505168.2</v>
      </c>
    </row>
    <row r="83" spans="1:6" ht="12.75">
      <c r="A83" s="95" t="s">
        <v>56</v>
      </c>
      <c r="B83" s="9">
        <v>348740.9</v>
      </c>
      <c r="C83" s="9">
        <v>440025.3</v>
      </c>
      <c r="D83" s="9">
        <v>513602.1</v>
      </c>
      <c r="E83" s="13">
        <v>569774.6</v>
      </c>
      <c r="F83" s="60">
        <v>649253.9</v>
      </c>
    </row>
    <row r="84" spans="1:6" ht="13.5" thickBot="1">
      <c r="A84" s="108"/>
      <c r="B84" s="29"/>
      <c r="C84" s="29"/>
      <c r="D84" s="29"/>
      <c r="E84" s="29"/>
      <c r="F84" s="29"/>
    </row>
    <row r="85" ht="12.75">
      <c r="A85" s="28"/>
    </row>
  </sheetData>
  <sheetProtection/>
  <printOptions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55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4"/>
  <sheetViews>
    <sheetView view="pageLayout" zoomScaleNormal="110" zoomScaleSheetLayoutView="100" workbookViewId="0" topLeftCell="A85">
      <selection activeCell="B19" sqref="B19"/>
    </sheetView>
  </sheetViews>
  <sheetFormatPr defaultColWidth="9.00390625" defaultRowHeight="12.75"/>
  <cols>
    <col min="1" max="1" width="37.00390625" style="295" customWidth="1"/>
    <col min="2" max="16384" width="9.125" style="4" customWidth="1"/>
  </cols>
  <sheetData>
    <row r="1" ht="18.75" customHeight="1">
      <c r="A1" s="123" t="s">
        <v>407</v>
      </c>
    </row>
    <row r="2" ht="16.5" customHeight="1" thickBot="1">
      <c r="A2" s="114" t="s">
        <v>246</v>
      </c>
    </row>
    <row r="3" spans="1:6" ht="18" customHeight="1" thickBot="1">
      <c r="A3" s="63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26"/>
    </row>
    <row r="5" ht="12.75">
      <c r="A5" s="122" t="s">
        <v>413</v>
      </c>
    </row>
    <row r="6" ht="12.75">
      <c r="A6" s="122"/>
    </row>
    <row r="7" ht="12.75">
      <c r="A7" s="381" t="s">
        <v>54</v>
      </c>
    </row>
    <row r="8" spans="1:6" ht="12.75">
      <c r="A8" s="562" t="s">
        <v>140</v>
      </c>
      <c r="B8" s="6">
        <v>201766.8</v>
      </c>
      <c r="C8" s="6">
        <v>256936</v>
      </c>
      <c r="D8" s="6">
        <v>294148.4</v>
      </c>
      <c r="E8" s="228">
        <v>329338.3</v>
      </c>
      <c r="F8" s="228">
        <v>369808.3</v>
      </c>
    </row>
    <row r="9" spans="1:6" ht="12.75">
      <c r="A9" s="561" t="s">
        <v>391</v>
      </c>
      <c r="B9" s="6"/>
      <c r="C9" s="6"/>
      <c r="D9" s="6"/>
      <c r="E9" s="33"/>
      <c r="F9" s="228"/>
    </row>
    <row r="10" spans="1:6" ht="12.75">
      <c r="A10" s="583" t="s">
        <v>392</v>
      </c>
      <c r="B10" s="6">
        <v>21685.6</v>
      </c>
      <c r="C10" s="6">
        <v>32992.7</v>
      </c>
      <c r="D10" s="6">
        <v>38388.7</v>
      </c>
      <c r="E10" s="33">
        <v>39078.9</v>
      </c>
      <c r="F10" s="228">
        <v>39577.2</v>
      </c>
    </row>
    <row r="11" spans="1:6" ht="12.75">
      <c r="A11" s="561" t="s">
        <v>414</v>
      </c>
      <c r="B11" s="6">
        <v>21435</v>
      </c>
      <c r="C11" s="6">
        <v>31897.6</v>
      </c>
      <c r="D11" s="6">
        <v>36530</v>
      </c>
      <c r="E11" s="33">
        <v>38108.5</v>
      </c>
      <c r="F11" s="228">
        <v>39094.4</v>
      </c>
    </row>
    <row r="12" spans="1:6" ht="12.75">
      <c r="A12" s="562" t="s">
        <v>719</v>
      </c>
      <c r="B12" s="6"/>
      <c r="C12" s="6"/>
      <c r="D12" s="6"/>
      <c r="E12" s="33"/>
      <c r="F12" s="228"/>
    </row>
    <row r="13" spans="1:6" ht="12.75">
      <c r="A13" s="562" t="s">
        <v>395</v>
      </c>
      <c r="B13" s="6">
        <v>17155.1</v>
      </c>
      <c r="C13" s="6">
        <v>26287.4</v>
      </c>
      <c r="D13" s="6">
        <v>30908.2</v>
      </c>
      <c r="E13" s="33">
        <v>31979</v>
      </c>
      <c r="F13" s="228">
        <v>32679.3</v>
      </c>
    </row>
    <row r="14" spans="1:6" ht="12.75">
      <c r="A14" s="561" t="s">
        <v>415</v>
      </c>
      <c r="B14" s="6"/>
      <c r="C14" s="6"/>
      <c r="D14" s="6"/>
      <c r="E14" s="33"/>
      <c r="F14" s="228"/>
    </row>
    <row r="15" spans="1:6" ht="12.75">
      <c r="A15" s="561" t="s">
        <v>160</v>
      </c>
      <c r="B15" s="6">
        <v>2844.2</v>
      </c>
      <c r="C15" s="6">
        <v>3611</v>
      </c>
      <c r="D15" s="6">
        <v>3567.1</v>
      </c>
      <c r="E15" s="33">
        <v>3936.6</v>
      </c>
      <c r="F15" s="228">
        <v>3807.8</v>
      </c>
    </row>
    <row r="16" spans="1:6" ht="12.75">
      <c r="A16" s="561" t="s">
        <v>136</v>
      </c>
      <c r="B16" s="6"/>
      <c r="C16" s="6"/>
      <c r="D16" s="6"/>
      <c r="E16" s="33"/>
      <c r="F16" s="228"/>
    </row>
    <row r="17" spans="1:6" ht="12.75">
      <c r="A17" s="561" t="s">
        <v>396</v>
      </c>
      <c r="B17" s="6">
        <v>1435.7</v>
      </c>
      <c r="C17" s="6">
        <v>1999.2</v>
      </c>
      <c r="D17" s="6">
        <v>2054.7</v>
      </c>
      <c r="E17" s="33">
        <v>2192.9</v>
      </c>
      <c r="F17" s="228">
        <v>2607.3</v>
      </c>
    </row>
    <row r="18" spans="1:6" ht="12.75" customHeight="1">
      <c r="A18" s="560" t="s">
        <v>397</v>
      </c>
      <c r="B18" s="6"/>
      <c r="C18" s="6"/>
      <c r="D18" s="6"/>
      <c r="E18" s="33"/>
      <c r="F18" s="228"/>
    </row>
    <row r="19" spans="1:6" ht="12.75">
      <c r="A19" s="561" t="s">
        <v>718</v>
      </c>
      <c r="B19" s="33">
        <v>250.6</v>
      </c>
      <c r="C19" s="6">
        <v>1095.1</v>
      </c>
      <c r="D19" s="6">
        <v>1858.7</v>
      </c>
      <c r="E19" s="33">
        <v>970.4</v>
      </c>
      <c r="F19" s="228">
        <v>482.8</v>
      </c>
    </row>
    <row r="20" spans="1:6" ht="12.75">
      <c r="A20" s="27" t="s">
        <v>57</v>
      </c>
      <c r="B20" s="6"/>
      <c r="C20" s="6"/>
      <c r="D20" s="6"/>
      <c r="E20" s="33"/>
      <c r="F20" s="228"/>
    </row>
    <row r="21" spans="1:6" ht="12.75">
      <c r="A21" s="562" t="s">
        <v>416</v>
      </c>
      <c r="B21" s="6"/>
      <c r="C21" s="6"/>
      <c r="D21" s="6"/>
      <c r="E21" s="33"/>
      <c r="F21" s="228"/>
    </row>
    <row r="22" spans="1:6" ht="12.75">
      <c r="A22" s="555" t="s">
        <v>167</v>
      </c>
      <c r="B22" s="6">
        <v>223452.4</v>
      </c>
      <c r="C22" s="6">
        <v>289928.7</v>
      </c>
      <c r="D22" s="6">
        <v>332537.1</v>
      </c>
      <c r="E22" s="454">
        <v>368417.2</v>
      </c>
      <c r="F22" s="228">
        <v>409385.5</v>
      </c>
    </row>
    <row r="23" spans="1:6" ht="12.75">
      <c r="A23" s="96"/>
      <c r="B23" s="6"/>
      <c r="C23" s="6"/>
      <c r="D23" s="6"/>
      <c r="E23" s="33"/>
      <c r="F23" s="228"/>
    </row>
    <row r="24" spans="1:6" ht="12.75">
      <c r="A24" s="388" t="s">
        <v>720</v>
      </c>
      <c r="B24" s="6"/>
      <c r="C24" s="6"/>
      <c r="D24" s="6"/>
      <c r="E24" s="33"/>
      <c r="F24" s="228"/>
    </row>
    <row r="25" spans="1:6" ht="12.75">
      <c r="A25" s="388" t="s">
        <v>717</v>
      </c>
      <c r="B25" s="6"/>
      <c r="C25" s="6"/>
      <c r="D25" s="6"/>
      <c r="E25" s="33"/>
      <c r="F25" s="228"/>
    </row>
    <row r="26" spans="1:6" ht="12.75">
      <c r="A26" s="389" t="s">
        <v>54</v>
      </c>
      <c r="B26" s="6"/>
      <c r="C26" s="6"/>
      <c r="D26" s="6"/>
      <c r="E26" s="33"/>
      <c r="F26" s="228"/>
    </row>
    <row r="27" spans="1:6" ht="12.75">
      <c r="A27" s="567" t="s">
        <v>417</v>
      </c>
      <c r="B27" s="6">
        <v>201766.8</v>
      </c>
      <c r="C27" s="6">
        <v>256936</v>
      </c>
      <c r="D27" s="6">
        <v>294148.4</v>
      </c>
      <c r="E27" s="454">
        <v>329338.3</v>
      </c>
      <c r="F27" s="228">
        <v>369808.3</v>
      </c>
    </row>
    <row r="28" spans="1:6" ht="12.75">
      <c r="A28" s="566" t="s">
        <v>348</v>
      </c>
      <c r="B28" s="6"/>
      <c r="C28" s="6"/>
      <c r="D28" s="6"/>
      <c r="E28" s="33"/>
      <c r="F28" s="228"/>
    </row>
    <row r="29" spans="1:6" ht="12.75">
      <c r="A29" s="567" t="s">
        <v>349</v>
      </c>
      <c r="B29" s="6"/>
      <c r="C29" s="6"/>
      <c r="D29" s="6"/>
      <c r="E29" s="33"/>
      <c r="F29" s="228"/>
    </row>
    <row r="30" spans="1:6" ht="12.75">
      <c r="A30" s="568" t="s">
        <v>350</v>
      </c>
      <c r="B30" s="15" t="s">
        <v>427</v>
      </c>
      <c r="C30" s="15" t="s">
        <v>427</v>
      </c>
      <c r="D30" s="15" t="s">
        <v>427</v>
      </c>
      <c r="E30" s="238" t="s">
        <v>427</v>
      </c>
      <c r="F30" s="603" t="s">
        <v>427</v>
      </c>
    </row>
    <row r="31" spans="1:6" ht="12.75">
      <c r="A31" s="27" t="s">
        <v>57</v>
      </c>
      <c r="B31" s="6"/>
      <c r="C31" s="6"/>
      <c r="D31" s="6"/>
      <c r="E31" s="33"/>
      <c r="F31" s="228"/>
    </row>
    <row r="32" spans="1:6" s="31" customFormat="1" ht="12.75">
      <c r="A32" s="588" t="s">
        <v>67</v>
      </c>
      <c r="B32" s="33">
        <v>183324.7</v>
      </c>
      <c r="C32" s="33">
        <v>234784.5</v>
      </c>
      <c r="D32" s="33">
        <v>293688.9</v>
      </c>
      <c r="E32" s="33">
        <v>341192.8</v>
      </c>
      <c r="F32" s="228">
        <v>380758.1</v>
      </c>
    </row>
    <row r="33" spans="1:6" s="31" customFormat="1" ht="12.75">
      <c r="A33" s="592" t="s">
        <v>418</v>
      </c>
      <c r="B33" s="33">
        <v>183324.7</v>
      </c>
      <c r="C33" s="33">
        <v>234784.5</v>
      </c>
      <c r="D33" s="33">
        <v>293688.9</v>
      </c>
      <c r="E33" s="33">
        <v>341192.8</v>
      </c>
      <c r="F33" s="228">
        <v>380758.1</v>
      </c>
    </row>
    <row r="34" spans="1:6" ht="12.75">
      <c r="A34" s="562" t="s">
        <v>608</v>
      </c>
      <c r="B34" s="6">
        <v>18442.1</v>
      </c>
      <c r="C34" s="33">
        <f>C27-C32</f>
        <v>22151.5</v>
      </c>
      <c r="D34" s="6">
        <v>459.5</v>
      </c>
      <c r="E34" s="454">
        <v>-11854.5</v>
      </c>
      <c r="F34" s="228">
        <v>-10949.8</v>
      </c>
    </row>
    <row r="35" spans="1:6" ht="12.75">
      <c r="A35" s="5"/>
      <c r="B35" s="6"/>
      <c r="C35" s="6"/>
      <c r="D35" s="6"/>
      <c r="E35" s="33"/>
      <c r="F35" s="228"/>
    </row>
    <row r="36" spans="1:6" ht="12.75">
      <c r="A36" s="388" t="s">
        <v>402</v>
      </c>
      <c r="B36" s="6"/>
      <c r="C36" s="6"/>
      <c r="D36" s="6"/>
      <c r="E36" s="33"/>
      <c r="F36" s="228"/>
    </row>
    <row r="37" spans="1:6" ht="12.75">
      <c r="A37" s="395" t="s">
        <v>403</v>
      </c>
      <c r="B37" s="6"/>
      <c r="C37" s="6"/>
      <c r="D37" s="6"/>
      <c r="E37" s="33"/>
      <c r="F37" s="228"/>
    </row>
    <row r="38" spans="1:6" ht="12.75">
      <c r="A38" s="389" t="s">
        <v>54</v>
      </c>
      <c r="B38" s="6"/>
      <c r="C38" s="6"/>
      <c r="D38" s="6"/>
      <c r="E38" s="33"/>
      <c r="F38" s="228"/>
    </row>
    <row r="39" spans="1:6" ht="12.75">
      <c r="A39" s="567" t="s">
        <v>417</v>
      </c>
      <c r="B39" s="6">
        <v>223452.4</v>
      </c>
      <c r="C39" s="6">
        <v>289928.7</v>
      </c>
      <c r="D39" s="6">
        <v>332537.1</v>
      </c>
      <c r="E39" s="228">
        <v>368417.2</v>
      </c>
      <c r="F39" s="228">
        <v>409385.5</v>
      </c>
    </row>
    <row r="40" spans="1:6" ht="12.75">
      <c r="A40" s="566" t="s">
        <v>348</v>
      </c>
      <c r="B40" s="6"/>
      <c r="C40" s="6"/>
      <c r="D40" s="6"/>
      <c r="E40" s="33"/>
      <c r="F40" s="228"/>
    </row>
    <row r="41" spans="1:6" ht="12.75">
      <c r="A41" s="567" t="s">
        <v>349</v>
      </c>
      <c r="B41" s="6"/>
      <c r="C41" s="6"/>
      <c r="D41" s="6"/>
      <c r="E41" s="33"/>
      <c r="F41" s="228"/>
    </row>
    <row r="42" spans="1:6" ht="12.75">
      <c r="A42" s="568" t="s">
        <v>350</v>
      </c>
      <c r="B42" s="15" t="s">
        <v>427</v>
      </c>
      <c r="C42" s="15" t="s">
        <v>427</v>
      </c>
      <c r="D42" s="15" t="s">
        <v>427</v>
      </c>
      <c r="E42" s="15" t="s">
        <v>427</v>
      </c>
      <c r="F42" s="15" t="s">
        <v>427</v>
      </c>
    </row>
    <row r="43" spans="1:6" ht="12.75">
      <c r="A43" s="27" t="s">
        <v>57</v>
      </c>
      <c r="B43" s="6"/>
      <c r="C43" s="6"/>
      <c r="D43" s="6"/>
      <c r="E43" s="33"/>
      <c r="F43" s="228"/>
    </row>
    <row r="44" spans="1:6" s="31" customFormat="1" ht="12.75">
      <c r="A44" s="588" t="s">
        <v>168</v>
      </c>
      <c r="B44" s="33">
        <v>205010.3</v>
      </c>
      <c r="C44" s="33">
        <v>267777.2</v>
      </c>
      <c r="D44" s="33">
        <v>332077.6</v>
      </c>
      <c r="E44" s="33">
        <v>380271.7</v>
      </c>
      <c r="F44" s="228">
        <v>420335.3</v>
      </c>
    </row>
    <row r="45" spans="1:6" s="31" customFormat="1" ht="12.75">
      <c r="A45" s="592" t="s">
        <v>419</v>
      </c>
      <c r="B45" s="33">
        <v>205010.3</v>
      </c>
      <c r="C45" s="33">
        <v>267777.2</v>
      </c>
      <c r="D45" s="33">
        <v>332077.6</v>
      </c>
      <c r="E45" s="33">
        <v>380271.7</v>
      </c>
      <c r="F45" s="228">
        <v>420335.3</v>
      </c>
    </row>
    <row r="46" spans="1:6" ht="12.75">
      <c r="A46" s="562" t="s">
        <v>608</v>
      </c>
      <c r="B46" s="6">
        <v>18442.1</v>
      </c>
      <c r="C46" s="33">
        <v>22151.5</v>
      </c>
      <c r="D46" s="6">
        <v>459.5</v>
      </c>
      <c r="E46" s="228">
        <v>-11854.5</v>
      </c>
      <c r="F46" s="228">
        <v>-10949.8</v>
      </c>
    </row>
    <row r="47" spans="1:6" ht="13.5" thickBot="1">
      <c r="A47" s="11"/>
      <c r="B47" s="29"/>
      <c r="C47" s="29"/>
      <c r="D47" s="29"/>
      <c r="E47" s="8"/>
      <c r="F47" s="29"/>
    </row>
    <row r="48" ht="12.75">
      <c r="A48" s="26"/>
    </row>
    <row r="49" ht="12.75">
      <c r="A49" s="26"/>
    </row>
    <row r="50" ht="18.75" customHeight="1">
      <c r="A50" s="123" t="s">
        <v>407</v>
      </c>
    </row>
    <row r="51" ht="18.75" customHeight="1" thickBot="1">
      <c r="A51" s="114" t="s">
        <v>246</v>
      </c>
    </row>
    <row r="52" spans="1:6" ht="18" customHeight="1" thickBot="1">
      <c r="A52" s="63"/>
      <c r="B52" s="224">
        <v>2010</v>
      </c>
      <c r="C52" s="224">
        <v>2011</v>
      </c>
      <c r="D52" s="224">
        <v>2012</v>
      </c>
      <c r="E52" s="224">
        <v>2013</v>
      </c>
      <c r="F52" s="224">
        <v>2014</v>
      </c>
    </row>
    <row r="53" ht="12.75">
      <c r="A53" s="5"/>
    </row>
    <row r="54" ht="12.75">
      <c r="A54" s="392" t="s">
        <v>351</v>
      </c>
    </row>
    <row r="55" ht="12.75">
      <c r="A55" s="99" t="s">
        <v>171</v>
      </c>
    </row>
    <row r="56" ht="12.75">
      <c r="A56" s="99" t="s">
        <v>172</v>
      </c>
    </row>
    <row r="57" spans="1:6" ht="12.75">
      <c r="A57" s="562" t="s">
        <v>608</v>
      </c>
      <c r="B57" s="6">
        <v>18442.1</v>
      </c>
      <c r="C57" s="33">
        <v>22151.5</v>
      </c>
      <c r="D57" s="6">
        <v>459.5</v>
      </c>
      <c r="E57" s="228">
        <v>-11854.5</v>
      </c>
      <c r="F57" s="228">
        <v>-10949.8</v>
      </c>
    </row>
    <row r="58" spans="1:6" ht="12.75">
      <c r="A58" s="562" t="s">
        <v>352</v>
      </c>
      <c r="B58" s="6"/>
      <c r="C58" s="6"/>
      <c r="D58" s="6"/>
      <c r="E58" s="33"/>
      <c r="F58" s="228"/>
    </row>
    <row r="59" spans="1:6" ht="12.75">
      <c r="A59" s="565" t="s">
        <v>174</v>
      </c>
      <c r="B59" s="6">
        <v>731.4</v>
      </c>
      <c r="C59" s="6">
        <v>1345.4</v>
      </c>
      <c r="D59" s="6">
        <v>1363.2</v>
      </c>
      <c r="E59" s="33">
        <v>663.7</v>
      </c>
      <c r="F59" s="228">
        <v>598.4</v>
      </c>
    </row>
    <row r="60" spans="1:6" ht="12.75">
      <c r="A60" s="565" t="s">
        <v>353</v>
      </c>
      <c r="B60" s="6">
        <v>82.4</v>
      </c>
      <c r="C60" s="6">
        <v>294.7</v>
      </c>
      <c r="D60" s="6">
        <v>203.3</v>
      </c>
      <c r="E60" s="33">
        <v>165.4</v>
      </c>
      <c r="F60" s="228">
        <v>134.4</v>
      </c>
    </row>
    <row r="61" spans="1:6" ht="12.75">
      <c r="A61" s="565" t="s">
        <v>177</v>
      </c>
      <c r="B61" s="6">
        <v>649</v>
      </c>
      <c r="C61" s="6">
        <v>1050.7</v>
      </c>
      <c r="D61" s="6">
        <v>1159.9</v>
      </c>
      <c r="E61" s="33">
        <v>498.3</v>
      </c>
      <c r="F61" s="228">
        <v>464</v>
      </c>
    </row>
    <row r="62" spans="1:6" ht="12.75">
      <c r="A62" s="565" t="s">
        <v>354</v>
      </c>
      <c r="B62" s="6"/>
      <c r="C62" s="6"/>
      <c r="D62" s="6"/>
      <c r="E62" s="33"/>
      <c r="F62" s="228"/>
    </row>
    <row r="63" spans="1:6" ht="12.75">
      <c r="A63" s="565" t="s">
        <v>355</v>
      </c>
      <c r="B63" s="6">
        <v>-5981.9</v>
      </c>
      <c r="C63" s="6">
        <v>-5001.6</v>
      </c>
      <c r="D63" s="6">
        <v>-1457.9</v>
      </c>
      <c r="E63" s="33">
        <v>-1332.3</v>
      </c>
      <c r="F63" s="228">
        <v>-1341.8</v>
      </c>
    </row>
    <row r="64" spans="1:6" ht="12.75">
      <c r="A64" s="565" t="s">
        <v>356</v>
      </c>
      <c r="B64" s="6">
        <v>-9.8</v>
      </c>
      <c r="C64" s="6">
        <v>-15.4</v>
      </c>
      <c r="D64" s="6">
        <v>-10.3</v>
      </c>
      <c r="E64" s="33">
        <v>-8.1</v>
      </c>
      <c r="F64" s="228">
        <v>-9.7</v>
      </c>
    </row>
    <row r="65" spans="1:6" ht="12.75">
      <c r="A65" s="565" t="s">
        <v>177</v>
      </c>
      <c r="B65" s="6">
        <v>-5972.1</v>
      </c>
      <c r="C65" s="6">
        <v>-4986.2</v>
      </c>
      <c r="D65" s="6">
        <v>-1447.6</v>
      </c>
      <c r="E65" s="33">
        <v>-1324.2</v>
      </c>
      <c r="F65" s="228">
        <v>-1332.1</v>
      </c>
    </row>
    <row r="66" spans="1:6" ht="12.75">
      <c r="A66" s="576" t="s">
        <v>357</v>
      </c>
      <c r="B66" s="6"/>
      <c r="C66" s="6"/>
      <c r="D66" s="6"/>
      <c r="E66" s="33"/>
      <c r="F66" s="228"/>
    </row>
    <row r="67" spans="1:6" ht="12.75">
      <c r="A67" s="576" t="s">
        <v>358</v>
      </c>
      <c r="B67" s="6"/>
      <c r="C67" s="6"/>
      <c r="D67" s="6"/>
      <c r="E67" s="33"/>
      <c r="F67" s="228"/>
    </row>
    <row r="68" spans="1:7" ht="14.25">
      <c r="A68" s="576" t="s">
        <v>359</v>
      </c>
      <c r="B68" s="6">
        <v>13191.6</v>
      </c>
      <c r="C68" s="33">
        <v>18495.3</v>
      </c>
      <c r="D68" s="6">
        <v>364.8</v>
      </c>
      <c r="E68" s="228">
        <v>-12523.1</v>
      </c>
      <c r="F68" s="228">
        <v>-11693.2</v>
      </c>
      <c r="G68" s="86"/>
    </row>
    <row r="69" spans="1:6" ht="12.75">
      <c r="A69" s="99" t="s">
        <v>360</v>
      </c>
      <c r="B69" s="6"/>
      <c r="C69" s="6"/>
      <c r="D69" s="6"/>
      <c r="E69" s="33"/>
      <c r="F69" s="228"/>
    </row>
    <row r="70" spans="1:6" ht="12.75">
      <c r="A70" s="575" t="s">
        <v>71</v>
      </c>
      <c r="B70" s="33">
        <v>7467.2</v>
      </c>
      <c r="C70" s="6">
        <v>11356.5</v>
      </c>
      <c r="D70" s="6">
        <v>7572.9</v>
      </c>
      <c r="E70" s="33">
        <v>8644.2</v>
      </c>
      <c r="F70" s="228">
        <v>1163.6</v>
      </c>
    </row>
    <row r="71" spans="1:6" ht="12.75">
      <c r="A71" s="575" t="s">
        <v>181</v>
      </c>
      <c r="B71" s="6"/>
      <c r="C71" s="6"/>
      <c r="D71" s="6"/>
      <c r="E71" s="33"/>
      <c r="F71" s="228"/>
    </row>
    <row r="72" spans="1:6" ht="12.75">
      <c r="A72" s="575" t="s">
        <v>182</v>
      </c>
      <c r="B72" s="6">
        <v>-1580.3</v>
      </c>
      <c r="C72" s="6">
        <v>774.3</v>
      </c>
      <c r="D72" s="6">
        <v>896.4</v>
      </c>
      <c r="E72" s="33">
        <v>2584.7</v>
      </c>
      <c r="F72" s="228">
        <v>-538.9</v>
      </c>
    </row>
    <row r="73" spans="1:6" ht="12.75">
      <c r="A73" s="577" t="s">
        <v>361</v>
      </c>
      <c r="B73" s="6">
        <v>765.1</v>
      </c>
      <c r="C73" s="6">
        <v>880.8</v>
      </c>
      <c r="D73" s="6">
        <v>1048.4</v>
      </c>
      <c r="E73" s="33">
        <v>1267.4</v>
      </c>
      <c r="F73" s="228">
        <v>1408.8</v>
      </c>
    </row>
    <row r="74" spans="1:6" ht="12.75">
      <c r="A74" s="565" t="s">
        <v>362</v>
      </c>
      <c r="B74" s="6"/>
      <c r="C74" s="6"/>
      <c r="D74" s="15" t="s">
        <v>427</v>
      </c>
      <c r="E74" s="15" t="s">
        <v>427</v>
      </c>
      <c r="F74" s="15" t="s">
        <v>427</v>
      </c>
    </row>
    <row r="75" spans="1:6" ht="12.75">
      <c r="A75" s="565" t="s">
        <v>363</v>
      </c>
      <c r="B75" s="15" t="s">
        <v>427</v>
      </c>
      <c r="C75" s="15" t="s">
        <v>427</v>
      </c>
      <c r="D75" s="15" t="s">
        <v>427</v>
      </c>
      <c r="E75" s="15" t="s">
        <v>427</v>
      </c>
      <c r="F75" s="15" t="s">
        <v>427</v>
      </c>
    </row>
    <row r="76" spans="1:6" ht="12.75">
      <c r="A76" s="565" t="s">
        <v>364</v>
      </c>
      <c r="B76" s="6"/>
      <c r="C76" s="6"/>
      <c r="D76" s="6"/>
      <c r="E76" s="33"/>
      <c r="F76" s="228"/>
    </row>
    <row r="77" spans="1:6" ht="12.75">
      <c r="A77" s="565" t="s">
        <v>365</v>
      </c>
      <c r="B77" s="6">
        <v>6539.6</v>
      </c>
      <c r="C77" s="33">
        <v>5483.7</v>
      </c>
      <c r="D77" s="6">
        <v>-9152.9</v>
      </c>
      <c r="E77" s="228">
        <v>-25019.4</v>
      </c>
      <c r="F77" s="228">
        <v>-13726.7</v>
      </c>
    </row>
    <row r="78" spans="1:6" ht="7.5" customHeight="1" thickBot="1">
      <c r="A78" s="396"/>
      <c r="B78" s="29"/>
      <c r="C78" s="80"/>
      <c r="D78" s="29"/>
      <c r="E78" s="29"/>
      <c r="F78" s="29"/>
    </row>
    <row r="79" spans="1:3" ht="18" customHeight="1">
      <c r="A79" s="368" t="s">
        <v>366</v>
      </c>
      <c r="C79" s="86"/>
    </row>
    <row r="80" ht="12.75">
      <c r="A80" s="5" t="s">
        <v>367</v>
      </c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</sheetData>
  <sheetProtection/>
  <printOptions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r:id="rId1"/>
  <headerFooter alignWithMargins="0">
    <oddFooter>&amp;C&amp;"Times New Roman,обычный"&amp;9&amp;P</oddFooter>
  </headerFooter>
  <rowBreaks count="1" manualBreakCount="1">
    <brk id="47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M58"/>
  <sheetViews>
    <sheetView view="pageLayout" zoomScaleNormal="120" zoomScaleSheetLayoutView="115" workbookViewId="0" topLeftCell="A31">
      <selection activeCell="C16" sqref="C16"/>
    </sheetView>
  </sheetViews>
  <sheetFormatPr defaultColWidth="9.00390625" defaultRowHeight="12.75"/>
  <cols>
    <col min="1" max="1" width="41.75390625" style="295" customWidth="1"/>
    <col min="2" max="6" width="8.875" style="4" customWidth="1"/>
    <col min="7" max="16384" width="9.125" style="4" customWidth="1"/>
  </cols>
  <sheetData>
    <row r="1" ht="18" customHeight="1">
      <c r="A1" s="123" t="s">
        <v>550</v>
      </c>
    </row>
    <row r="2" ht="18" customHeight="1">
      <c r="A2" s="106" t="s">
        <v>588</v>
      </c>
    </row>
    <row r="3" ht="18" customHeight="1" thickBot="1">
      <c r="A3" s="114" t="s">
        <v>320</v>
      </c>
    </row>
    <row r="4" spans="1:6" ht="18" customHeight="1" thickBot="1">
      <c r="A4" s="210"/>
      <c r="B4" s="52">
        <v>2010</v>
      </c>
      <c r="C4" s="52">
        <v>2011</v>
      </c>
      <c r="D4" s="52">
        <v>2012</v>
      </c>
      <c r="E4" s="52">
        <v>2013</v>
      </c>
      <c r="F4" s="52">
        <v>2014</v>
      </c>
    </row>
    <row r="5" ht="12.75">
      <c r="A5" s="102"/>
    </row>
    <row r="6" ht="12.75">
      <c r="A6" s="122" t="s">
        <v>369</v>
      </c>
    </row>
    <row r="7" ht="12.75">
      <c r="A7" s="122" t="s">
        <v>324</v>
      </c>
    </row>
    <row r="8" spans="1:13" ht="12.75">
      <c r="A8" s="562" t="s">
        <v>770</v>
      </c>
      <c r="B8" s="6">
        <v>3421.5</v>
      </c>
      <c r="C8" s="6">
        <v>4230.1</v>
      </c>
      <c r="D8" s="6">
        <v>4078.1</v>
      </c>
      <c r="E8" s="33">
        <v>4610.5</v>
      </c>
      <c r="F8" s="33">
        <v>4391.6</v>
      </c>
      <c r="I8" s="6"/>
      <c r="J8" s="6"/>
      <c r="K8" s="6"/>
      <c r="L8" s="33"/>
      <c r="M8" s="33"/>
    </row>
    <row r="9" spans="1:13" ht="12.75">
      <c r="A9" s="27" t="s">
        <v>57</v>
      </c>
      <c r="B9" s="6"/>
      <c r="C9" s="6"/>
      <c r="D9" s="6"/>
      <c r="E9" s="33"/>
      <c r="F9" s="33"/>
      <c r="I9" s="6"/>
      <c r="J9" s="6"/>
      <c r="K9" s="6"/>
      <c r="L9" s="33"/>
      <c r="M9" s="33"/>
    </row>
    <row r="10" spans="1:13" ht="12.75">
      <c r="A10" s="562" t="s">
        <v>209</v>
      </c>
      <c r="B10" s="6">
        <v>1821.3</v>
      </c>
      <c r="C10" s="6">
        <v>2505.2</v>
      </c>
      <c r="D10" s="6">
        <v>2257.1</v>
      </c>
      <c r="E10" s="33">
        <v>2633.1</v>
      </c>
      <c r="F10" s="33">
        <v>2418.2</v>
      </c>
      <c r="I10" s="6"/>
      <c r="J10" s="6"/>
      <c r="K10" s="6"/>
      <c r="L10" s="33"/>
      <c r="M10" s="33"/>
    </row>
    <row r="11" spans="1:13" ht="12.75">
      <c r="A11" s="574" t="s">
        <v>223</v>
      </c>
      <c r="B11" s="6">
        <v>1600.2</v>
      </c>
      <c r="C11" s="6">
        <v>1724.9</v>
      </c>
      <c r="D11" s="6">
        <v>1821</v>
      </c>
      <c r="E11" s="33">
        <v>1977.4</v>
      </c>
      <c r="F11" s="33">
        <v>1973.4</v>
      </c>
      <c r="I11" s="6"/>
      <c r="J11" s="6"/>
      <c r="K11" s="6"/>
      <c r="L11" s="33"/>
      <c r="M11" s="33"/>
    </row>
    <row r="12" spans="1:13" ht="12.75">
      <c r="A12" s="562" t="s">
        <v>325</v>
      </c>
      <c r="B12" s="6">
        <v>174.5</v>
      </c>
      <c r="C12" s="6">
        <v>151</v>
      </c>
      <c r="D12" s="6">
        <v>192.8</v>
      </c>
      <c r="E12" s="33">
        <v>159.8</v>
      </c>
      <c r="F12" s="33">
        <v>134.5</v>
      </c>
      <c r="I12" s="6"/>
      <c r="J12" s="6"/>
      <c r="K12" s="6"/>
      <c r="L12" s="33"/>
      <c r="M12" s="33"/>
    </row>
    <row r="13" spans="1:13" ht="12.75">
      <c r="A13" s="562" t="s">
        <v>326</v>
      </c>
      <c r="B13" s="6">
        <v>1425.7</v>
      </c>
      <c r="C13" s="6">
        <v>1573.9</v>
      </c>
      <c r="D13" s="6">
        <v>1628.2</v>
      </c>
      <c r="E13" s="33">
        <v>1817.6</v>
      </c>
      <c r="F13" s="33">
        <v>1838.9</v>
      </c>
      <c r="I13" s="6"/>
      <c r="J13" s="6"/>
      <c r="K13" s="6"/>
      <c r="L13" s="33"/>
      <c r="M13" s="33"/>
    </row>
    <row r="14" spans="1:13" ht="11.25" customHeight="1">
      <c r="A14" s="5"/>
      <c r="B14" s="6"/>
      <c r="C14" s="6"/>
      <c r="D14" s="6"/>
      <c r="E14" s="33"/>
      <c r="F14" s="5"/>
      <c r="I14" s="6"/>
      <c r="J14" s="6"/>
      <c r="K14" s="6"/>
      <c r="L14" s="33"/>
      <c r="M14" s="33"/>
    </row>
    <row r="15" spans="1:13" ht="12.75">
      <c r="A15" s="122" t="s">
        <v>327</v>
      </c>
      <c r="B15" s="6"/>
      <c r="C15" s="6"/>
      <c r="D15" s="6"/>
      <c r="E15" s="33"/>
      <c r="F15" s="5"/>
      <c r="I15" s="6"/>
      <c r="J15" s="6"/>
      <c r="K15" s="6"/>
      <c r="L15" s="33"/>
      <c r="M15" s="33"/>
    </row>
    <row r="16" spans="1:13" ht="12.75">
      <c r="A16" s="122" t="s">
        <v>54</v>
      </c>
      <c r="B16" s="6"/>
      <c r="C16" s="6"/>
      <c r="D16" s="6"/>
      <c r="E16" s="33"/>
      <c r="F16" s="5"/>
      <c r="I16" s="6"/>
      <c r="J16" s="6"/>
      <c r="K16" s="6"/>
      <c r="L16" s="33"/>
      <c r="M16" s="33"/>
    </row>
    <row r="17" spans="1:6" ht="12.75">
      <c r="A17" s="562" t="s">
        <v>328</v>
      </c>
      <c r="B17" s="6">
        <v>1600.2</v>
      </c>
      <c r="C17" s="6">
        <v>1724.9</v>
      </c>
      <c r="D17" s="6">
        <v>1821</v>
      </c>
      <c r="E17" s="33">
        <v>1977.4</v>
      </c>
      <c r="F17" s="33">
        <v>1973.4</v>
      </c>
    </row>
    <row r="18" spans="1:6" ht="12.75">
      <c r="A18" s="27" t="s">
        <v>57</v>
      </c>
      <c r="B18" s="6"/>
      <c r="C18" s="6"/>
      <c r="D18" s="6"/>
      <c r="E18" s="33"/>
      <c r="F18" s="33"/>
    </row>
    <row r="19" spans="1:6" ht="12.75">
      <c r="A19" s="555" t="s">
        <v>76</v>
      </c>
      <c r="B19" s="6">
        <v>1422</v>
      </c>
      <c r="C19" s="6">
        <v>1569.2</v>
      </c>
      <c r="D19" s="6">
        <v>1622.5</v>
      </c>
      <c r="E19" s="33">
        <v>1812.1</v>
      </c>
      <c r="F19" s="33">
        <v>1832.3</v>
      </c>
    </row>
    <row r="20" spans="1:6" ht="12.75">
      <c r="A20" s="555" t="s">
        <v>58</v>
      </c>
      <c r="B20" s="6">
        <v>1202.5</v>
      </c>
      <c r="C20" s="6">
        <v>1530.8</v>
      </c>
      <c r="D20" s="6">
        <v>1358.8</v>
      </c>
      <c r="E20" s="33">
        <v>1518.4</v>
      </c>
      <c r="F20" s="33">
        <v>1515.4</v>
      </c>
    </row>
    <row r="21" spans="1:13" ht="12.75">
      <c r="A21" s="555" t="s">
        <v>77</v>
      </c>
      <c r="B21" s="6"/>
      <c r="C21" s="6"/>
      <c r="D21" s="6"/>
      <c r="E21" s="33"/>
      <c r="F21" s="5"/>
      <c r="I21" s="6"/>
      <c r="J21" s="6"/>
      <c r="K21" s="6"/>
      <c r="L21" s="33"/>
      <c r="M21" s="33"/>
    </row>
    <row r="22" spans="1:13" ht="12.75">
      <c r="A22" s="555" t="s">
        <v>78</v>
      </c>
      <c r="B22" s="6">
        <v>219.5</v>
      </c>
      <c r="C22" s="6">
        <v>38.4</v>
      </c>
      <c r="D22" s="6">
        <v>263.7</v>
      </c>
      <c r="E22" s="33">
        <v>293.7</v>
      </c>
      <c r="F22" s="33">
        <v>316.9</v>
      </c>
      <c r="I22" s="6"/>
      <c r="J22" s="6"/>
      <c r="K22" s="6"/>
      <c r="L22" s="33"/>
      <c r="M22" s="33"/>
    </row>
    <row r="23" spans="1:13" ht="12.75">
      <c r="A23" s="555" t="s">
        <v>712</v>
      </c>
      <c r="B23" s="6"/>
      <c r="C23" s="6"/>
      <c r="D23" s="6"/>
      <c r="E23" s="33"/>
      <c r="F23" s="33"/>
      <c r="I23" s="6"/>
      <c r="J23" s="6"/>
      <c r="K23" s="6"/>
      <c r="L23" s="33"/>
      <c r="M23" s="33"/>
    </row>
    <row r="24" spans="1:13" ht="12.75">
      <c r="A24" s="555" t="s">
        <v>59</v>
      </c>
      <c r="B24" s="6">
        <v>193.6</v>
      </c>
      <c r="C24" s="6">
        <v>5.5</v>
      </c>
      <c r="D24" s="6">
        <v>225</v>
      </c>
      <c r="E24" s="33">
        <v>246.5</v>
      </c>
      <c r="F24" s="33">
        <v>273.3</v>
      </c>
      <c r="I24" s="6"/>
      <c r="J24" s="6"/>
      <c r="K24" s="6"/>
      <c r="L24" s="33"/>
      <c r="M24" s="33"/>
    </row>
    <row r="25" spans="1:13" ht="12.75">
      <c r="A25" s="555" t="s">
        <v>80</v>
      </c>
      <c r="B25" s="6"/>
      <c r="C25" s="6"/>
      <c r="D25" s="6"/>
      <c r="E25" s="33"/>
      <c r="F25" s="33"/>
      <c r="I25" s="6"/>
      <c r="J25" s="6"/>
      <c r="K25" s="6"/>
      <c r="L25" s="33"/>
      <c r="M25" s="33"/>
    </row>
    <row r="26" spans="1:13" ht="11.25" customHeight="1">
      <c r="A26" s="555" t="s">
        <v>549</v>
      </c>
      <c r="B26" s="6">
        <v>25.9</v>
      </c>
      <c r="C26" s="6">
        <v>32.9</v>
      </c>
      <c r="D26" s="6">
        <v>38.7</v>
      </c>
      <c r="E26" s="33">
        <v>47.2</v>
      </c>
      <c r="F26" s="33">
        <v>43.6</v>
      </c>
      <c r="I26" s="6"/>
      <c r="J26" s="6"/>
      <c r="K26" s="6"/>
      <c r="L26" s="33"/>
      <c r="M26" s="33"/>
    </row>
    <row r="27" spans="1:13" ht="12.75">
      <c r="A27" s="562" t="s">
        <v>258</v>
      </c>
      <c r="B27" s="6">
        <v>3.7</v>
      </c>
      <c r="C27" s="6">
        <v>4.7</v>
      </c>
      <c r="D27" s="6">
        <v>5.7</v>
      </c>
      <c r="E27" s="33">
        <v>5.5</v>
      </c>
      <c r="F27" s="33">
        <v>6.6</v>
      </c>
      <c r="I27" s="6"/>
      <c r="J27" s="6"/>
      <c r="K27" s="6"/>
      <c r="L27" s="33"/>
      <c r="M27" s="33"/>
    </row>
    <row r="28" spans="1:13" ht="12.75">
      <c r="A28" s="575" t="s">
        <v>330</v>
      </c>
      <c r="B28" s="15" t="s">
        <v>427</v>
      </c>
      <c r="C28" s="15" t="s">
        <v>427</v>
      </c>
      <c r="D28" s="15" t="s">
        <v>427</v>
      </c>
      <c r="E28" s="238" t="s">
        <v>427</v>
      </c>
      <c r="F28" s="238" t="s">
        <v>427</v>
      </c>
      <c r="I28" s="15"/>
      <c r="J28" s="15"/>
      <c r="K28" s="15"/>
      <c r="L28" s="238"/>
      <c r="M28" s="238"/>
    </row>
    <row r="29" spans="1:13" ht="12.75">
      <c r="A29" s="575" t="s">
        <v>545</v>
      </c>
      <c r="B29" s="6">
        <v>174.5</v>
      </c>
      <c r="C29" s="6">
        <v>151</v>
      </c>
      <c r="D29" s="6">
        <v>192.8</v>
      </c>
      <c r="E29" s="228">
        <v>159.8</v>
      </c>
      <c r="F29" s="33">
        <v>134.5</v>
      </c>
      <c r="I29" s="6"/>
      <c r="J29" s="6"/>
      <c r="K29" s="6"/>
      <c r="L29" s="33"/>
      <c r="M29" s="33"/>
    </row>
    <row r="30" spans="1:13" ht="9.75" customHeight="1">
      <c r="A30" s="5"/>
      <c r="B30" s="5"/>
      <c r="C30" s="5"/>
      <c r="D30" s="5"/>
      <c r="E30" s="5"/>
      <c r="F30" s="5"/>
      <c r="I30" s="6"/>
      <c r="J30" s="6"/>
      <c r="K30" s="6"/>
      <c r="L30" s="228"/>
      <c r="M30" s="33"/>
    </row>
    <row r="31" spans="1:13" ht="12.75">
      <c r="A31" s="103" t="s">
        <v>332</v>
      </c>
      <c r="B31" s="6"/>
      <c r="C31" s="6"/>
      <c r="D31" s="5"/>
      <c r="E31" s="33"/>
      <c r="F31" s="5"/>
      <c r="I31" s="6"/>
      <c r="J31" s="6"/>
      <c r="K31" s="6"/>
      <c r="L31" s="33"/>
      <c r="M31" s="33"/>
    </row>
    <row r="32" spans="1:13" ht="12.75">
      <c r="A32" s="122" t="s">
        <v>54</v>
      </c>
      <c r="B32" s="6"/>
      <c r="C32" s="6"/>
      <c r="D32" s="5"/>
      <c r="E32" s="33"/>
      <c r="F32" s="5"/>
      <c r="I32" s="6"/>
      <c r="J32" s="6"/>
      <c r="K32" s="6"/>
      <c r="L32" s="33"/>
      <c r="M32" s="33"/>
    </row>
    <row r="33" spans="1:13" ht="12.75" customHeight="1">
      <c r="A33" s="575" t="s">
        <v>83</v>
      </c>
      <c r="B33" s="6"/>
      <c r="C33" s="6"/>
      <c r="D33" s="5"/>
      <c r="E33" s="5"/>
      <c r="F33" s="5"/>
      <c r="I33" s="6"/>
      <c r="J33" s="6"/>
      <c r="K33" s="6"/>
      <c r="L33" s="33"/>
      <c r="M33" s="33"/>
    </row>
    <row r="34" spans="1:13" ht="12.75" customHeight="1">
      <c r="A34" s="562" t="s">
        <v>331</v>
      </c>
      <c r="B34" s="6">
        <v>174.5</v>
      </c>
      <c r="C34" s="6">
        <v>151</v>
      </c>
      <c r="D34" s="6">
        <v>192.8</v>
      </c>
      <c r="E34" s="33">
        <v>159.8</v>
      </c>
      <c r="F34" s="33">
        <v>134.5</v>
      </c>
      <c r="I34" s="6"/>
      <c r="J34" s="6"/>
      <c r="K34" s="6"/>
      <c r="L34" s="6"/>
      <c r="M34" s="33"/>
    </row>
    <row r="35" spans="1:13" ht="12.75" customHeight="1">
      <c r="A35" s="562" t="s">
        <v>406</v>
      </c>
      <c r="B35" s="6">
        <v>0.9</v>
      </c>
      <c r="C35" s="6">
        <v>16.1</v>
      </c>
      <c r="D35" s="6">
        <v>25.1</v>
      </c>
      <c r="E35" s="33">
        <v>24</v>
      </c>
      <c r="F35" s="33">
        <v>85.3</v>
      </c>
      <c r="I35" s="6"/>
      <c r="J35" s="6"/>
      <c r="K35" s="6"/>
      <c r="L35" s="33"/>
      <c r="M35" s="33"/>
    </row>
    <row r="36" spans="1:13" ht="12.75" customHeight="1">
      <c r="A36" s="561" t="s">
        <v>333</v>
      </c>
      <c r="B36" s="6">
        <v>0.3</v>
      </c>
      <c r="C36" s="6">
        <v>15.2</v>
      </c>
      <c r="D36" s="6">
        <v>24.5</v>
      </c>
      <c r="E36" s="33">
        <v>22.6</v>
      </c>
      <c r="F36" s="33">
        <v>80.1</v>
      </c>
      <c r="I36" s="6"/>
      <c r="J36" s="6"/>
      <c r="K36" s="6"/>
      <c r="L36" s="33"/>
      <c r="M36" s="33"/>
    </row>
    <row r="37" spans="1:13" ht="12.75" customHeight="1">
      <c r="A37" s="561" t="s">
        <v>91</v>
      </c>
      <c r="B37" s="6">
        <v>0.1</v>
      </c>
      <c r="C37" s="6">
        <v>0.8</v>
      </c>
      <c r="D37" s="6">
        <v>0</v>
      </c>
      <c r="E37" s="33">
        <v>0</v>
      </c>
      <c r="F37" s="33">
        <v>0</v>
      </c>
      <c r="I37" s="6"/>
      <c r="J37" s="6"/>
      <c r="K37" s="6"/>
      <c r="L37" s="33"/>
      <c r="M37" s="33"/>
    </row>
    <row r="38" spans="1:13" ht="12.75" customHeight="1">
      <c r="A38" s="560" t="s">
        <v>92</v>
      </c>
      <c r="B38" s="6">
        <v>0.1</v>
      </c>
      <c r="C38" s="6">
        <v>0.8</v>
      </c>
      <c r="D38" s="6">
        <v>0</v>
      </c>
      <c r="E38" s="33">
        <v>0</v>
      </c>
      <c r="F38" s="33">
        <v>0</v>
      </c>
      <c r="I38" s="6"/>
      <c r="J38" s="6"/>
      <c r="K38" s="6"/>
      <c r="L38" s="33"/>
      <c r="M38" s="33"/>
    </row>
    <row r="39" spans="1:13" ht="12.75" customHeight="1">
      <c r="A39" s="560" t="s">
        <v>371</v>
      </c>
      <c r="B39" s="15" t="s">
        <v>427</v>
      </c>
      <c r="C39" s="15" t="s">
        <v>427</v>
      </c>
      <c r="D39" s="15" t="s">
        <v>427</v>
      </c>
      <c r="E39" s="15" t="s">
        <v>427</v>
      </c>
      <c r="F39" s="15" t="s">
        <v>427</v>
      </c>
      <c r="I39" s="6"/>
      <c r="J39" s="6"/>
      <c r="K39" s="6"/>
      <c r="L39" s="33"/>
      <c r="M39" s="33"/>
    </row>
    <row r="40" spans="1:13" ht="12.75" customHeight="1">
      <c r="A40" s="560" t="s">
        <v>93</v>
      </c>
      <c r="B40" s="6"/>
      <c r="C40" s="6"/>
      <c r="D40" s="15"/>
      <c r="E40" s="33"/>
      <c r="F40" s="6"/>
      <c r="I40" s="15"/>
      <c r="J40" s="15"/>
      <c r="K40" s="15"/>
      <c r="L40" s="15"/>
      <c r="M40" s="15"/>
    </row>
    <row r="41" spans="1:13" ht="12.75" customHeight="1">
      <c r="A41" s="560" t="s">
        <v>94</v>
      </c>
      <c r="B41" s="15" t="s">
        <v>427</v>
      </c>
      <c r="C41" s="15" t="s">
        <v>427</v>
      </c>
      <c r="D41" s="15" t="s">
        <v>427</v>
      </c>
      <c r="E41" s="238" t="s">
        <v>427</v>
      </c>
      <c r="F41" s="15" t="s">
        <v>427</v>
      </c>
      <c r="I41" s="6"/>
      <c r="J41" s="6"/>
      <c r="K41" s="15"/>
      <c r="L41" s="15"/>
      <c r="M41" s="33"/>
    </row>
    <row r="42" spans="1:13" ht="12.75" customHeight="1">
      <c r="A42" s="560" t="s">
        <v>647</v>
      </c>
      <c r="B42" s="6"/>
      <c r="C42" s="6"/>
      <c r="D42" s="6"/>
      <c r="E42" s="33"/>
      <c r="F42" s="6"/>
      <c r="I42" s="15"/>
      <c r="J42" s="15"/>
      <c r="K42" s="15"/>
      <c r="L42" s="15"/>
      <c r="M42" s="15"/>
    </row>
    <row r="43" spans="1:13" ht="12.75" customHeight="1">
      <c r="A43" s="560" t="s">
        <v>721</v>
      </c>
      <c r="B43" s="6">
        <v>0.5</v>
      </c>
      <c r="C43" s="6">
        <v>0.1</v>
      </c>
      <c r="D43" s="6">
        <v>0.6</v>
      </c>
      <c r="E43" s="33">
        <v>1.4</v>
      </c>
      <c r="F43" s="33">
        <v>5.2</v>
      </c>
      <c r="I43" s="6"/>
      <c r="J43" s="6"/>
      <c r="K43" s="6"/>
      <c r="L43" s="15"/>
      <c r="M43" s="33"/>
    </row>
    <row r="44" spans="1:6" ht="12.75" customHeight="1">
      <c r="A44" s="561" t="s">
        <v>44</v>
      </c>
      <c r="B44" s="15" t="s">
        <v>427</v>
      </c>
      <c r="C44" s="15" t="s">
        <v>427</v>
      </c>
      <c r="D44" s="15" t="s">
        <v>427</v>
      </c>
      <c r="E44" s="238" t="s">
        <v>427</v>
      </c>
      <c r="F44" s="6"/>
    </row>
    <row r="45" spans="1:13" ht="12.75">
      <c r="A45" s="27" t="s">
        <v>57</v>
      </c>
      <c r="B45" s="6"/>
      <c r="C45" s="6"/>
      <c r="D45" s="6"/>
      <c r="E45" s="33"/>
      <c r="F45" s="6"/>
      <c r="I45" s="15"/>
      <c r="J45" s="15"/>
      <c r="K45" s="15"/>
      <c r="L45" s="238"/>
      <c r="M45" s="238"/>
    </row>
    <row r="46" spans="1:13" ht="12.75" customHeight="1">
      <c r="A46" s="561" t="s">
        <v>89</v>
      </c>
      <c r="B46" s="6">
        <v>49.3</v>
      </c>
      <c r="C46" s="6">
        <v>57.1</v>
      </c>
      <c r="D46" s="6">
        <v>54.9</v>
      </c>
      <c r="E46" s="33">
        <v>0.3</v>
      </c>
      <c r="F46" s="33">
        <v>57</v>
      </c>
      <c r="I46" s="6"/>
      <c r="J46" s="6"/>
      <c r="K46" s="6"/>
      <c r="L46" s="33"/>
      <c r="M46" s="33"/>
    </row>
    <row r="47" spans="1:13" ht="12.75" customHeight="1">
      <c r="A47" s="561" t="s">
        <v>333</v>
      </c>
      <c r="B47" s="6">
        <v>49.3</v>
      </c>
      <c r="C47" s="6">
        <v>57.1</v>
      </c>
      <c r="D47" s="6">
        <v>54.9</v>
      </c>
      <c r="E47" s="33">
        <v>0.3</v>
      </c>
      <c r="F47" s="33">
        <v>57</v>
      </c>
      <c r="I47" s="6"/>
      <c r="J47" s="6"/>
      <c r="K47" s="6"/>
      <c r="L47" s="33"/>
      <c r="M47" s="33"/>
    </row>
    <row r="48" spans="1:13" ht="12.75" customHeight="1">
      <c r="A48" s="561" t="s">
        <v>91</v>
      </c>
      <c r="B48" s="6">
        <v>0</v>
      </c>
      <c r="C48" s="6">
        <v>0</v>
      </c>
      <c r="D48" s="6">
        <v>0</v>
      </c>
      <c r="E48" s="33">
        <v>0</v>
      </c>
      <c r="F48" s="33">
        <v>0</v>
      </c>
      <c r="I48" s="6"/>
      <c r="J48" s="6"/>
      <c r="K48" s="6"/>
      <c r="L48" s="33"/>
      <c r="M48" s="33"/>
    </row>
    <row r="49" spans="1:13" ht="12.75" customHeight="1">
      <c r="A49" s="560" t="s">
        <v>380</v>
      </c>
      <c r="B49" s="15" t="s">
        <v>427</v>
      </c>
      <c r="C49" s="15" t="s">
        <v>427</v>
      </c>
      <c r="D49" s="15" t="s">
        <v>427</v>
      </c>
      <c r="E49" s="238" t="s">
        <v>427</v>
      </c>
      <c r="F49" s="238" t="s">
        <v>427</v>
      </c>
      <c r="I49" s="6"/>
      <c r="J49" s="6"/>
      <c r="K49" s="6"/>
      <c r="L49" s="33"/>
      <c r="M49" s="33"/>
    </row>
    <row r="50" spans="1:13" ht="12.75" customHeight="1">
      <c r="A50" s="560" t="s">
        <v>93</v>
      </c>
      <c r="B50" s="6"/>
      <c r="C50" s="6"/>
      <c r="D50" s="15"/>
      <c r="E50" s="33"/>
      <c r="F50" s="6"/>
      <c r="I50" s="15"/>
      <c r="J50" s="15"/>
      <c r="K50" s="15"/>
      <c r="L50" s="238"/>
      <c r="M50" s="238"/>
    </row>
    <row r="51" spans="1:13" ht="12.75" customHeight="1">
      <c r="A51" s="560" t="s">
        <v>94</v>
      </c>
      <c r="B51" s="15" t="s">
        <v>427</v>
      </c>
      <c r="C51" s="15" t="s">
        <v>427</v>
      </c>
      <c r="D51" s="15" t="s">
        <v>427</v>
      </c>
      <c r="E51" s="238" t="s">
        <v>427</v>
      </c>
      <c r="F51" s="15" t="s">
        <v>427</v>
      </c>
      <c r="I51" s="6"/>
      <c r="J51" s="6"/>
      <c r="K51" s="15"/>
      <c r="L51" s="33"/>
      <c r="M51" s="33"/>
    </row>
    <row r="52" spans="1:13" ht="12.75" customHeight="1">
      <c r="A52" s="560" t="s">
        <v>647</v>
      </c>
      <c r="B52" s="6"/>
      <c r="C52" s="6"/>
      <c r="D52" s="15"/>
      <c r="E52" s="33"/>
      <c r="F52" s="6"/>
      <c r="I52" s="15"/>
      <c r="J52" s="15"/>
      <c r="K52" s="15"/>
      <c r="L52" s="238"/>
      <c r="M52" s="238"/>
    </row>
    <row r="53" spans="1:13" ht="12.75" customHeight="1">
      <c r="A53" s="560" t="s">
        <v>708</v>
      </c>
      <c r="B53" s="15" t="s">
        <v>427</v>
      </c>
      <c r="C53" s="15" t="s">
        <v>427</v>
      </c>
      <c r="D53" s="15" t="s">
        <v>427</v>
      </c>
      <c r="E53" s="238" t="s">
        <v>427</v>
      </c>
      <c r="F53" s="238" t="s">
        <v>427</v>
      </c>
      <c r="I53" s="6"/>
      <c r="J53" s="6"/>
      <c r="K53" s="15"/>
      <c r="L53" s="33"/>
      <c r="M53" s="33"/>
    </row>
    <row r="54" spans="1:13" ht="12.75" customHeight="1">
      <c r="A54" s="561" t="s">
        <v>44</v>
      </c>
      <c r="B54" s="6">
        <v>0</v>
      </c>
      <c r="C54" s="6">
        <v>0</v>
      </c>
      <c r="D54" s="6">
        <v>0</v>
      </c>
      <c r="E54" s="33">
        <v>0</v>
      </c>
      <c r="F54" s="33">
        <v>0</v>
      </c>
      <c r="I54" s="15"/>
      <c r="J54" s="15"/>
      <c r="K54" s="15"/>
      <c r="L54" s="238"/>
      <c r="M54" s="238"/>
    </row>
    <row r="55" spans="1:13" ht="12.75" customHeight="1">
      <c r="A55" s="567" t="s">
        <v>334</v>
      </c>
      <c r="B55" s="6">
        <v>126.1</v>
      </c>
      <c r="C55" s="6">
        <v>110</v>
      </c>
      <c r="D55" s="6">
        <v>163</v>
      </c>
      <c r="E55" s="228">
        <v>183.5</v>
      </c>
      <c r="F55" s="33">
        <v>162.8</v>
      </c>
      <c r="I55" s="6"/>
      <c r="J55" s="6"/>
      <c r="K55" s="6"/>
      <c r="L55" s="33"/>
      <c r="M55" s="33"/>
    </row>
    <row r="56" spans="1:13" ht="13.5" thickBot="1">
      <c r="A56" s="73"/>
      <c r="B56" s="11"/>
      <c r="C56" s="11"/>
      <c r="D56" s="11"/>
      <c r="E56" s="11"/>
      <c r="F56" s="11"/>
      <c r="I56" s="6"/>
      <c r="J56" s="6"/>
      <c r="K56" s="6"/>
      <c r="L56" s="228"/>
      <c r="M56" s="33"/>
    </row>
    <row r="57" ht="12.75">
      <c r="A57" s="30"/>
    </row>
    <row r="58" ht="12.75">
      <c r="A58" s="31"/>
    </row>
  </sheetData>
  <sheetProtection/>
  <printOptions/>
  <pageMargins left="0.7874015748031497" right="0.7874015748031497" top="0.7874015748031497" bottom="0.7874015748031497" header="0.5118110236220472" footer="0.4330708661417323"/>
  <pageSetup horizontalDpi="600" verticalDpi="600" orientation="portrait" paperSize="9" r:id="rId1"/>
  <headerFooter alignWithMargins="0">
    <oddFooter>&amp;C&amp;"Times New Roman,обычный"&amp;9 132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60"/>
  <sheetViews>
    <sheetView view="pageLayout" zoomScaleNormal="75" zoomScaleSheetLayoutView="115" workbookViewId="0" topLeftCell="A1">
      <selection activeCell="A12" sqref="A12"/>
    </sheetView>
  </sheetViews>
  <sheetFormatPr defaultColWidth="9.00390625" defaultRowHeight="12.75"/>
  <cols>
    <col min="1" max="1" width="37.00390625" style="31" customWidth="1"/>
    <col min="2" max="6" width="9.75390625" style="4" customWidth="1"/>
    <col min="7" max="16384" width="9.125" style="4" customWidth="1"/>
  </cols>
  <sheetData>
    <row r="1" ht="18.75" customHeight="1">
      <c r="A1" s="337" t="s">
        <v>421</v>
      </c>
    </row>
    <row r="2" ht="16.5" customHeight="1" thickBot="1">
      <c r="A2" s="326" t="s">
        <v>320</v>
      </c>
    </row>
    <row r="3" spans="1:6" ht="18" customHeight="1" thickBot="1">
      <c r="A3" s="441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8.25" customHeight="1">
      <c r="A4" s="314"/>
    </row>
    <row r="5" ht="12.75">
      <c r="A5" s="259" t="s">
        <v>336</v>
      </c>
    </row>
    <row r="6" ht="12.75">
      <c r="A6" s="334" t="s">
        <v>324</v>
      </c>
    </row>
    <row r="7" spans="1:6" ht="12.75">
      <c r="A7" s="520" t="s">
        <v>334</v>
      </c>
      <c r="B7" s="6">
        <v>126.1</v>
      </c>
      <c r="C7" s="6">
        <v>110</v>
      </c>
      <c r="D7" s="6">
        <v>163</v>
      </c>
      <c r="E7" s="228">
        <v>183.5</v>
      </c>
      <c r="F7" s="33">
        <v>162.8</v>
      </c>
    </row>
    <row r="8" spans="1:6" ht="12.75">
      <c r="A8" s="530" t="s">
        <v>103</v>
      </c>
      <c r="B8" s="6">
        <v>25.9</v>
      </c>
      <c r="C8" s="6">
        <v>32.9</v>
      </c>
      <c r="D8" s="6">
        <v>38.7</v>
      </c>
      <c r="E8" s="33">
        <v>47.2</v>
      </c>
      <c r="F8" s="33">
        <v>43.6</v>
      </c>
    </row>
    <row r="9" spans="1:6" ht="12.75">
      <c r="A9" s="560" t="s">
        <v>337</v>
      </c>
      <c r="B9" s="6"/>
      <c r="C9" s="6"/>
      <c r="D9" s="6"/>
      <c r="E9" s="33"/>
      <c r="F9" s="33"/>
    </row>
    <row r="10" spans="1:6" ht="12.75">
      <c r="A10" s="560" t="s">
        <v>338</v>
      </c>
      <c r="B10" s="15" t="s">
        <v>427</v>
      </c>
      <c r="C10" s="15" t="s">
        <v>427</v>
      </c>
      <c r="D10" s="15" t="s">
        <v>427</v>
      </c>
      <c r="E10" s="238" t="s">
        <v>427</v>
      </c>
      <c r="F10" s="33" t="s">
        <v>427</v>
      </c>
    </row>
    <row r="11" spans="1:6" ht="12.75">
      <c r="A11" s="560" t="s">
        <v>111</v>
      </c>
      <c r="B11" s="6"/>
      <c r="C11" s="6"/>
      <c r="D11" s="6"/>
      <c r="E11" s="33"/>
      <c r="F11" s="33"/>
    </row>
    <row r="12" spans="1:6" ht="12.75">
      <c r="A12" s="560" t="s">
        <v>112</v>
      </c>
      <c r="B12" s="6">
        <v>25.9</v>
      </c>
      <c r="C12" s="6">
        <v>32.9</v>
      </c>
      <c r="D12" s="6">
        <v>38.7</v>
      </c>
      <c r="E12" s="33">
        <v>47.2</v>
      </c>
      <c r="F12" s="33">
        <v>43.6</v>
      </c>
    </row>
    <row r="13" spans="1:6" ht="12.75">
      <c r="A13" s="519" t="s">
        <v>766</v>
      </c>
      <c r="B13" s="6">
        <v>5903.4</v>
      </c>
      <c r="C13" s="6">
        <v>6133.3</v>
      </c>
      <c r="D13" s="6">
        <v>7206.3</v>
      </c>
      <c r="E13" s="33">
        <v>5489.3</v>
      </c>
      <c r="F13" s="33">
        <v>4411.5</v>
      </c>
    </row>
    <row r="14" spans="1:6" ht="12.75">
      <c r="A14" s="519" t="s">
        <v>341</v>
      </c>
      <c r="B14" s="6"/>
      <c r="C14" s="6"/>
      <c r="D14" s="6"/>
      <c r="E14" s="33"/>
      <c r="F14" s="33"/>
    </row>
    <row r="15" spans="1:6" ht="12.75">
      <c r="A15" s="530" t="s">
        <v>342</v>
      </c>
      <c r="B15" s="6">
        <v>0.9</v>
      </c>
      <c r="C15" s="6">
        <v>2.4</v>
      </c>
      <c r="D15" s="6">
        <v>2.8</v>
      </c>
      <c r="E15" s="33">
        <v>4.9</v>
      </c>
      <c r="F15" s="33">
        <v>17.9</v>
      </c>
    </row>
    <row r="16" spans="1:6" ht="12.75">
      <c r="A16" s="590" t="s">
        <v>768</v>
      </c>
      <c r="B16" s="6">
        <v>5902.5</v>
      </c>
      <c r="C16" s="6">
        <v>6130.9</v>
      </c>
      <c r="D16" s="6">
        <v>7203.5</v>
      </c>
      <c r="E16" s="33">
        <v>5484.4</v>
      </c>
      <c r="F16" s="33">
        <v>4393.6</v>
      </c>
    </row>
    <row r="17" spans="1:6" ht="12.75">
      <c r="A17" s="259" t="s">
        <v>57</v>
      </c>
      <c r="B17" s="6"/>
      <c r="C17" s="6"/>
      <c r="D17" s="6"/>
      <c r="E17" s="33"/>
      <c r="F17" s="33"/>
    </row>
    <row r="18" spans="1:6" ht="12.75">
      <c r="A18" s="560" t="s">
        <v>764</v>
      </c>
      <c r="B18" s="6"/>
      <c r="C18" s="6"/>
      <c r="D18" s="6"/>
      <c r="E18" s="33"/>
      <c r="F18" s="33"/>
    </row>
    <row r="19" spans="1:6" ht="12.75">
      <c r="A19" s="560" t="s">
        <v>606</v>
      </c>
      <c r="B19" s="6">
        <v>192.9</v>
      </c>
      <c r="C19" s="6">
        <v>0.1</v>
      </c>
      <c r="D19" s="6">
        <v>0.2</v>
      </c>
      <c r="E19" s="33">
        <v>0</v>
      </c>
      <c r="F19" s="33">
        <v>0</v>
      </c>
    </row>
    <row r="20" spans="1:6" ht="12.75">
      <c r="A20" s="519" t="s">
        <v>769</v>
      </c>
      <c r="B20" s="6">
        <v>192.9</v>
      </c>
      <c r="C20" s="6">
        <v>0.1</v>
      </c>
      <c r="D20" s="6">
        <v>0.2</v>
      </c>
      <c r="E20" s="33">
        <v>0</v>
      </c>
      <c r="F20" s="33">
        <v>0</v>
      </c>
    </row>
    <row r="21" spans="1:6" ht="24">
      <c r="A21" s="560" t="s">
        <v>343</v>
      </c>
      <c r="B21" s="6"/>
      <c r="C21" s="6"/>
      <c r="D21" s="6"/>
      <c r="E21" s="33"/>
      <c r="F21" s="33"/>
    </row>
    <row r="22" spans="1:6" ht="12.75">
      <c r="A22" s="560" t="s">
        <v>344</v>
      </c>
      <c r="B22" s="6">
        <v>177.8</v>
      </c>
      <c r="C22" s="6">
        <v>161.6</v>
      </c>
      <c r="D22" s="6">
        <v>162.2</v>
      </c>
      <c r="E22" s="33">
        <v>189.5</v>
      </c>
      <c r="F22" s="33">
        <v>191.1</v>
      </c>
    </row>
    <row r="23" spans="1:6" ht="12.75">
      <c r="A23" s="560" t="s">
        <v>134</v>
      </c>
      <c r="B23" s="6"/>
      <c r="C23" s="6"/>
      <c r="D23" s="6"/>
      <c r="E23" s="33"/>
      <c r="F23" s="33"/>
    </row>
    <row r="24" spans="1:6" ht="12.75">
      <c r="A24" s="560" t="s">
        <v>722</v>
      </c>
      <c r="F24" s="33"/>
    </row>
    <row r="25" spans="1:6" ht="12.75">
      <c r="A25" s="560" t="s">
        <v>723</v>
      </c>
      <c r="B25" s="6">
        <v>177.8</v>
      </c>
      <c r="C25" s="6">
        <v>161.6</v>
      </c>
      <c r="D25" s="6">
        <v>162.2</v>
      </c>
      <c r="E25" s="33">
        <v>189.5</v>
      </c>
      <c r="F25" s="33">
        <v>191.1</v>
      </c>
    </row>
    <row r="26" spans="1:6" ht="12.75">
      <c r="A26" s="519" t="s">
        <v>766</v>
      </c>
      <c r="B26" s="6">
        <v>252.6</v>
      </c>
      <c r="C26" s="6">
        <v>56.9</v>
      </c>
      <c r="D26" s="6">
        <v>609.4</v>
      </c>
      <c r="E26" s="33">
        <v>7.6</v>
      </c>
      <c r="F26" s="33">
        <v>54.7</v>
      </c>
    </row>
    <row r="27" spans="1:6" ht="24">
      <c r="A27" s="560" t="s">
        <v>345</v>
      </c>
      <c r="B27" s="6"/>
      <c r="C27" s="6"/>
      <c r="D27" s="6"/>
      <c r="E27" s="33"/>
      <c r="F27" s="33"/>
    </row>
    <row r="28" spans="1:6" ht="12.75">
      <c r="A28" s="560" t="s">
        <v>342</v>
      </c>
      <c r="B28" s="6">
        <v>2.4</v>
      </c>
      <c r="C28" s="6">
        <v>2.5</v>
      </c>
      <c r="D28" s="6">
        <v>18.3</v>
      </c>
      <c r="E28" s="33">
        <v>4.7</v>
      </c>
      <c r="F28" s="33">
        <v>14.4</v>
      </c>
    </row>
    <row r="29" spans="1:6" ht="12.75">
      <c r="A29" s="590" t="s">
        <v>768</v>
      </c>
      <c r="B29" s="6">
        <v>250.2</v>
      </c>
      <c r="C29" s="6">
        <v>54.4</v>
      </c>
      <c r="D29" s="6">
        <v>591.1</v>
      </c>
      <c r="E29" s="33">
        <v>2.9</v>
      </c>
      <c r="F29" s="33">
        <v>40.3</v>
      </c>
    </row>
    <row r="30" spans="1:6" ht="12.75">
      <c r="A30" s="519" t="s">
        <v>346</v>
      </c>
      <c r="B30" s="6">
        <v>5432.1</v>
      </c>
      <c r="C30" s="6">
        <v>6057.6</v>
      </c>
      <c r="D30" s="6">
        <v>6636.2</v>
      </c>
      <c r="E30" s="228">
        <v>5522.9</v>
      </c>
      <c r="F30" s="33">
        <v>4372.1</v>
      </c>
    </row>
    <row r="31" spans="1:6" ht="6.75" customHeight="1">
      <c r="A31" s="30"/>
      <c r="B31" s="6"/>
      <c r="C31" s="6"/>
      <c r="D31" s="6"/>
      <c r="E31" s="33"/>
      <c r="F31" s="33"/>
    </row>
    <row r="32" spans="1:6" ht="12.75">
      <c r="A32" s="334" t="s">
        <v>422</v>
      </c>
      <c r="B32" s="6"/>
      <c r="C32" s="6"/>
      <c r="D32" s="6"/>
      <c r="E32" s="33"/>
      <c r="F32" s="33"/>
    </row>
    <row r="33" spans="1:6" ht="12.75">
      <c r="A33" s="334" t="s">
        <v>54</v>
      </c>
      <c r="B33" s="6"/>
      <c r="C33" s="6"/>
      <c r="D33" s="6"/>
      <c r="E33" s="33"/>
      <c r="F33" s="5"/>
    </row>
    <row r="34" spans="1:6" ht="12.75">
      <c r="A34" s="519" t="s">
        <v>346</v>
      </c>
      <c r="B34" s="6">
        <v>5432.1</v>
      </c>
      <c r="C34" s="6">
        <v>6057.6</v>
      </c>
      <c r="D34" s="6">
        <v>6636.2</v>
      </c>
      <c r="E34" s="228">
        <v>5522.9</v>
      </c>
      <c r="F34" s="228">
        <v>4372.1</v>
      </c>
    </row>
    <row r="35" spans="1:6" ht="12.75">
      <c r="A35" s="259" t="s">
        <v>57</v>
      </c>
      <c r="B35" s="6"/>
      <c r="C35" s="6"/>
      <c r="D35" s="6"/>
      <c r="E35" s="33"/>
      <c r="F35" s="228"/>
    </row>
    <row r="36" spans="1:6" ht="12.75">
      <c r="A36" s="560" t="s">
        <v>423</v>
      </c>
      <c r="B36" s="6"/>
      <c r="C36" s="6"/>
      <c r="D36" s="6"/>
      <c r="E36" s="33"/>
      <c r="F36" s="228"/>
    </row>
    <row r="37" spans="1:6" ht="12.75">
      <c r="A37" s="606" t="s">
        <v>424</v>
      </c>
      <c r="B37" s="6">
        <v>3097.9</v>
      </c>
      <c r="C37" s="6">
        <v>3737.5</v>
      </c>
      <c r="D37" s="6">
        <v>3744.5</v>
      </c>
      <c r="E37" s="33">
        <v>4085</v>
      </c>
      <c r="F37" s="228">
        <v>3903.4</v>
      </c>
    </row>
    <row r="38" spans="1:6" ht="12.75">
      <c r="A38" s="560" t="s">
        <v>423</v>
      </c>
      <c r="B38" s="6"/>
      <c r="C38" s="6"/>
      <c r="D38" s="6"/>
      <c r="E38" s="33"/>
      <c r="F38" s="228"/>
    </row>
    <row r="39" spans="1:6" ht="12.75">
      <c r="A39" s="519" t="s">
        <v>425</v>
      </c>
      <c r="B39" s="6">
        <v>2870.1</v>
      </c>
      <c r="C39" s="6">
        <v>3643.9</v>
      </c>
      <c r="D39" s="6">
        <v>3644.5</v>
      </c>
      <c r="E39" s="33">
        <v>3983.8</v>
      </c>
      <c r="F39" s="228">
        <v>3851.4</v>
      </c>
    </row>
    <row r="40" spans="1:6" ht="12.75">
      <c r="A40" s="519" t="s">
        <v>724</v>
      </c>
      <c r="B40" s="6"/>
      <c r="C40" s="6"/>
      <c r="D40" s="6"/>
      <c r="E40" s="33"/>
      <c r="F40" s="228"/>
    </row>
    <row r="41" spans="1:6" ht="12.75">
      <c r="A41" s="519" t="s">
        <v>395</v>
      </c>
      <c r="B41" s="15" t="s">
        <v>427</v>
      </c>
      <c r="C41" s="15" t="s">
        <v>427</v>
      </c>
      <c r="D41" s="15" t="s">
        <v>427</v>
      </c>
      <c r="E41" s="15" t="s">
        <v>427</v>
      </c>
      <c r="F41" s="228" t="s">
        <v>427</v>
      </c>
    </row>
    <row r="42" spans="1:6" ht="12.75">
      <c r="A42" s="560" t="s">
        <v>148</v>
      </c>
      <c r="B42" s="6"/>
      <c r="C42" s="6"/>
      <c r="D42" s="6"/>
      <c r="E42" s="33"/>
      <c r="F42" s="228"/>
    </row>
    <row r="43" spans="1:6" ht="12.75">
      <c r="A43" s="560" t="s">
        <v>149</v>
      </c>
      <c r="B43" s="6">
        <v>2844.2</v>
      </c>
      <c r="C43" s="6">
        <v>3611</v>
      </c>
      <c r="D43" s="6">
        <v>3605.8</v>
      </c>
      <c r="E43" s="33">
        <v>3936.6</v>
      </c>
      <c r="F43" s="228">
        <v>3807.8</v>
      </c>
    </row>
    <row r="44" spans="1:6" ht="12.75">
      <c r="A44" s="560" t="s">
        <v>150</v>
      </c>
      <c r="B44" s="6"/>
      <c r="C44" s="6"/>
      <c r="D44" s="6"/>
      <c r="E44" s="33"/>
      <c r="F44" s="228"/>
    </row>
    <row r="45" spans="1:6" ht="12.75">
      <c r="A45" s="560" t="s">
        <v>151</v>
      </c>
      <c r="B45" s="6">
        <v>25.9</v>
      </c>
      <c r="C45" s="6">
        <v>32.9</v>
      </c>
      <c r="D45" s="6">
        <v>38.7</v>
      </c>
      <c r="E45" s="33">
        <v>47.2</v>
      </c>
      <c r="F45" s="228">
        <v>43.6</v>
      </c>
    </row>
    <row r="46" spans="1:6" ht="12.75">
      <c r="A46" s="560" t="s">
        <v>152</v>
      </c>
      <c r="B46" s="6"/>
      <c r="C46" s="6"/>
      <c r="D46" s="6"/>
      <c r="E46" s="33"/>
      <c r="F46" s="228"/>
    </row>
    <row r="47" spans="1:6" ht="12.75">
      <c r="A47" s="560" t="s">
        <v>153</v>
      </c>
      <c r="B47" s="6">
        <v>227.9</v>
      </c>
      <c r="C47" s="6">
        <v>93.6</v>
      </c>
      <c r="D47" s="6">
        <v>138.7</v>
      </c>
      <c r="E47" s="33">
        <v>101.2</v>
      </c>
      <c r="F47" s="228">
        <v>52</v>
      </c>
    </row>
    <row r="48" spans="1:6" ht="12.75">
      <c r="A48" s="588" t="s">
        <v>428</v>
      </c>
      <c r="B48" s="6">
        <v>2334.2</v>
      </c>
      <c r="C48" s="6">
        <v>2320.1</v>
      </c>
      <c r="D48" s="6">
        <v>2891.7</v>
      </c>
      <c r="E48" s="228">
        <v>1437.9</v>
      </c>
      <c r="F48" s="228">
        <v>468.7</v>
      </c>
    </row>
    <row r="49" spans="1:6" ht="6" customHeight="1">
      <c r="A49" s="390"/>
      <c r="F49" s="228"/>
    </row>
    <row r="50" spans="1:6" ht="12.75">
      <c r="A50" s="607" t="s">
        <v>429</v>
      </c>
      <c r="B50" s="6"/>
      <c r="C50" s="6"/>
      <c r="D50" s="6"/>
      <c r="E50" s="33"/>
      <c r="F50" s="228"/>
    </row>
    <row r="51" spans="1:6" ht="12.75">
      <c r="A51" s="334" t="s">
        <v>54</v>
      </c>
      <c r="B51" s="6"/>
      <c r="C51" s="6"/>
      <c r="D51" s="6"/>
      <c r="E51" s="33"/>
      <c r="F51" s="228"/>
    </row>
    <row r="52" spans="1:6" ht="12.75">
      <c r="A52" s="519" t="s">
        <v>346</v>
      </c>
      <c r="B52" s="6">
        <v>2334.2</v>
      </c>
      <c r="C52" s="6">
        <v>6057.6</v>
      </c>
      <c r="D52" s="6">
        <v>6636.2</v>
      </c>
      <c r="E52" s="228">
        <v>5522.9</v>
      </c>
      <c r="F52" s="228">
        <v>4372.1</v>
      </c>
    </row>
    <row r="53" spans="1:6" ht="12.75">
      <c r="A53" s="259" t="s">
        <v>57</v>
      </c>
      <c r="B53" s="6"/>
      <c r="C53" s="6"/>
      <c r="D53" s="6"/>
      <c r="E53" s="33"/>
      <c r="F53" s="228"/>
    </row>
    <row r="54" spans="1:6" ht="12.75">
      <c r="A54" s="593" t="s">
        <v>67</v>
      </c>
      <c r="B54" s="6">
        <v>3097.9</v>
      </c>
      <c r="C54" s="6">
        <v>3737.5</v>
      </c>
      <c r="D54" s="6">
        <v>3744.5</v>
      </c>
      <c r="E54" s="33">
        <v>4085</v>
      </c>
      <c r="F54" s="228">
        <v>3903.4</v>
      </c>
    </row>
    <row r="55" spans="1:6" ht="12.75">
      <c r="A55" s="593" t="s">
        <v>430</v>
      </c>
      <c r="B55" s="6">
        <v>3097.9</v>
      </c>
      <c r="C55" s="6">
        <v>3737.5</v>
      </c>
      <c r="D55" s="6">
        <v>3744.5</v>
      </c>
      <c r="E55" s="33">
        <v>4085</v>
      </c>
      <c r="F55" s="228">
        <v>3903.4</v>
      </c>
    </row>
    <row r="56" spans="1:6" ht="12.75">
      <c r="A56" s="608" t="s">
        <v>348</v>
      </c>
      <c r="B56" s="6"/>
      <c r="C56" s="6"/>
      <c r="D56" s="6"/>
      <c r="E56" s="33"/>
      <c r="F56" s="228"/>
    </row>
    <row r="57" spans="1:6" ht="12.75">
      <c r="A57" s="520" t="s">
        <v>349</v>
      </c>
      <c r="B57" s="6"/>
      <c r="C57" s="6"/>
      <c r="D57" s="6"/>
      <c r="E57" s="33"/>
      <c r="F57" s="228"/>
    </row>
    <row r="58" spans="1:6" ht="12.75">
      <c r="A58" s="609" t="s">
        <v>350</v>
      </c>
      <c r="B58" s="15" t="s">
        <v>427</v>
      </c>
      <c r="C58" s="15" t="s">
        <v>427</v>
      </c>
      <c r="D58" s="15" t="s">
        <v>427</v>
      </c>
      <c r="E58" s="238" t="s">
        <v>427</v>
      </c>
      <c r="F58" s="603" t="s">
        <v>427</v>
      </c>
    </row>
    <row r="59" spans="1:6" ht="13.5" thickBot="1">
      <c r="A59" s="610" t="s">
        <v>609</v>
      </c>
      <c r="B59" s="8">
        <v>2334.2</v>
      </c>
      <c r="C59" s="8">
        <v>2320.1</v>
      </c>
      <c r="D59" s="8">
        <v>2891.7</v>
      </c>
      <c r="E59" s="518">
        <v>1437.9</v>
      </c>
      <c r="F59" s="518">
        <v>468.7</v>
      </c>
    </row>
    <row r="60" ht="12.75">
      <c r="A60" s="30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1"/>
  <headerFooter alignWithMargins="0">
    <oddFooter>&amp;C&amp;"Times New Roman,обычный"&amp;9 133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7"/>
  <sheetViews>
    <sheetView view="pageLayout" zoomScaleNormal="120" zoomScaleSheetLayoutView="100" workbookViewId="0" topLeftCell="A22">
      <selection activeCell="B16" sqref="B16"/>
    </sheetView>
  </sheetViews>
  <sheetFormatPr defaultColWidth="9.00390625" defaultRowHeight="12.75"/>
  <cols>
    <col min="1" max="1" width="37.00390625" style="295" customWidth="1"/>
    <col min="2" max="16384" width="9.125" style="4" customWidth="1"/>
  </cols>
  <sheetData>
    <row r="1" ht="18.75" customHeight="1">
      <c r="A1" s="337" t="s">
        <v>822</v>
      </c>
    </row>
    <row r="2" ht="18.75" customHeight="1" thickBot="1">
      <c r="A2" s="326" t="s">
        <v>142</v>
      </c>
    </row>
    <row r="3" spans="1:6" ht="18" customHeight="1" thickBot="1">
      <c r="A3" s="441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314"/>
    </row>
    <row r="5" ht="12.75">
      <c r="A5" s="388" t="s">
        <v>431</v>
      </c>
    </row>
    <row r="6" ht="12.75">
      <c r="A6" s="389" t="s">
        <v>54</v>
      </c>
    </row>
    <row r="7" spans="1:12" ht="12.75">
      <c r="A7" s="588" t="s">
        <v>428</v>
      </c>
      <c r="B7" s="6">
        <v>2334.2</v>
      </c>
      <c r="C7" s="6">
        <v>2320.1</v>
      </c>
      <c r="D7" s="6">
        <v>2891.7</v>
      </c>
      <c r="E7" s="228">
        <v>1437.9</v>
      </c>
      <c r="F7" s="228">
        <v>468.7</v>
      </c>
      <c r="H7" s="6"/>
      <c r="I7" s="6"/>
      <c r="J7" s="6"/>
      <c r="K7" s="228"/>
      <c r="L7" s="228"/>
    </row>
    <row r="8" spans="1:12" ht="12.75">
      <c r="A8" s="357"/>
      <c r="B8" s="6"/>
      <c r="C8" s="6"/>
      <c r="D8" s="6"/>
      <c r="E8" s="33"/>
      <c r="H8" s="6"/>
      <c r="I8" s="6"/>
      <c r="J8" s="6"/>
      <c r="K8" s="33"/>
      <c r="L8" s="228"/>
    </row>
    <row r="9" spans="1:12" ht="12.75">
      <c r="A9" s="391" t="s">
        <v>57</v>
      </c>
      <c r="B9" s="6"/>
      <c r="C9" s="6"/>
      <c r="D9" s="6"/>
      <c r="E9" s="33"/>
      <c r="H9" s="6"/>
      <c r="I9" s="6"/>
      <c r="J9" s="6"/>
      <c r="K9" s="33"/>
      <c r="L9" s="228"/>
    </row>
    <row r="10" spans="1:12" ht="12.75">
      <c r="A10" s="566" t="s">
        <v>348</v>
      </c>
      <c r="B10" s="6"/>
      <c r="C10" s="6"/>
      <c r="D10" s="6"/>
      <c r="E10" s="33"/>
      <c r="H10" s="6"/>
      <c r="I10" s="6"/>
      <c r="J10" s="6"/>
      <c r="K10" s="33"/>
      <c r="L10" s="228"/>
    </row>
    <row r="11" spans="1:12" ht="12.75">
      <c r="A11" s="567" t="s">
        <v>349</v>
      </c>
      <c r="H11" s="15"/>
      <c r="I11" s="15"/>
      <c r="J11" s="15"/>
      <c r="K11" s="238"/>
      <c r="L11" s="238"/>
    </row>
    <row r="12" spans="1:12" ht="12.75">
      <c r="A12" s="568" t="s">
        <v>350</v>
      </c>
      <c r="B12" s="15" t="s">
        <v>427</v>
      </c>
      <c r="C12" s="15" t="s">
        <v>427</v>
      </c>
      <c r="D12" s="15" t="s">
        <v>427</v>
      </c>
      <c r="E12" s="238" t="s">
        <v>427</v>
      </c>
      <c r="F12" s="238" t="s">
        <v>427</v>
      </c>
      <c r="H12" s="6"/>
      <c r="I12" s="6"/>
      <c r="J12" s="6"/>
      <c r="K12" s="228"/>
      <c r="L12" s="228"/>
    </row>
    <row r="13" spans="1:12" ht="12.75">
      <c r="A13" s="565" t="s">
        <v>609</v>
      </c>
      <c r="B13" s="6">
        <v>2334.2</v>
      </c>
      <c r="C13" s="6">
        <v>2320.1</v>
      </c>
      <c r="D13" s="6">
        <v>2891.7</v>
      </c>
      <c r="E13" s="228">
        <v>1437.9</v>
      </c>
      <c r="F13" s="228">
        <v>468.7</v>
      </c>
      <c r="H13" s="6"/>
      <c r="I13" s="6"/>
      <c r="J13" s="6"/>
      <c r="K13" s="33"/>
      <c r="L13" s="228"/>
    </row>
    <row r="14" spans="1:12" ht="12.75">
      <c r="A14" s="5"/>
      <c r="B14" s="6"/>
      <c r="C14" s="6"/>
      <c r="D14" s="6"/>
      <c r="E14" s="33"/>
      <c r="H14" s="6"/>
      <c r="I14" s="6"/>
      <c r="J14" s="6"/>
      <c r="K14" s="33"/>
      <c r="L14" s="228"/>
    </row>
    <row r="15" spans="1:12" ht="12.75">
      <c r="A15" s="392" t="s">
        <v>351</v>
      </c>
      <c r="B15" s="6"/>
      <c r="C15" s="6"/>
      <c r="D15" s="6"/>
      <c r="E15" s="33"/>
      <c r="H15" s="6"/>
      <c r="I15" s="6"/>
      <c r="J15" s="6"/>
      <c r="K15" s="33"/>
      <c r="L15" s="228"/>
    </row>
    <row r="16" spans="1:12" ht="12.75">
      <c r="A16" s="99" t="s">
        <v>171</v>
      </c>
      <c r="B16" s="6"/>
      <c r="C16" s="6"/>
      <c r="D16" s="6"/>
      <c r="E16" s="33"/>
      <c r="H16" s="6"/>
      <c r="I16" s="6"/>
      <c r="J16" s="6"/>
      <c r="K16" s="33"/>
      <c r="L16" s="228"/>
    </row>
    <row r="17" spans="1:12" ht="12.75">
      <c r="A17" s="99" t="s">
        <v>172</v>
      </c>
      <c r="E17" s="33"/>
      <c r="H17" s="6"/>
      <c r="I17" s="6"/>
      <c r="J17" s="6"/>
      <c r="K17" s="228"/>
      <c r="L17" s="228"/>
    </row>
    <row r="18" spans="1:12" ht="12.75">
      <c r="A18" s="110" t="s">
        <v>609</v>
      </c>
      <c r="B18" s="6">
        <v>2334.2</v>
      </c>
      <c r="C18" s="6">
        <v>2320.1</v>
      </c>
      <c r="D18" s="6">
        <v>2891.7</v>
      </c>
      <c r="E18" s="228">
        <v>1437.9</v>
      </c>
      <c r="F18" s="228">
        <v>468.7</v>
      </c>
      <c r="H18" s="6"/>
      <c r="I18" s="6"/>
      <c r="J18" s="6"/>
      <c r="K18" s="33"/>
      <c r="L18" s="228"/>
    </row>
    <row r="19" spans="1:12" ht="12.75">
      <c r="A19" s="562" t="s">
        <v>352</v>
      </c>
      <c r="B19" s="6"/>
      <c r="C19" s="6"/>
      <c r="D19" s="6"/>
      <c r="E19" s="33"/>
      <c r="H19" s="33"/>
      <c r="I19" s="6"/>
      <c r="J19" s="6"/>
      <c r="K19" s="33"/>
      <c r="L19" s="228"/>
    </row>
    <row r="20" spans="1:12" ht="12.75">
      <c r="A20" s="565" t="s">
        <v>174</v>
      </c>
      <c r="B20" s="33">
        <v>95.6</v>
      </c>
      <c r="C20" s="6">
        <v>23</v>
      </c>
      <c r="D20" s="6">
        <v>20.6</v>
      </c>
      <c r="E20" s="33">
        <v>26.7</v>
      </c>
      <c r="F20" s="228">
        <v>38</v>
      </c>
      <c r="H20" s="33"/>
      <c r="I20" s="6"/>
      <c r="J20" s="6"/>
      <c r="K20" s="33"/>
      <c r="L20" s="228"/>
    </row>
    <row r="21" spans="1:12" ht="12.75">
      <c r="A21" s="565" t="s">
        <v>353</v>
      </c>
      <c r="B21" s="33">
        <v>95.6</v>
      </c>
      <c r="C21" s="6">
        <v>23</v>
      </c>
      <c r="D21" s="6">
        <v>20.6</v>
      </c>
      <c r="E21" s="33">
        <v>26.7</v>
      </c>
      <c r="F21" s="228">
        <v>38</v>
      </c>
      <c r="H21" s="33"/>
      <c r="I21" s="33"/>
      <c r="J21" s="6"/>
      <c r="K21" s="33"/>
      <c r="L21" s="228"/>
    </row>
    <row r="22" spans="1:12" ht="12.75">
      <c r="A22" s="565" t="s">
        <v>177</v>
      </c>
      <c r="B22" s="33">
        <v>0</v>
      </c>
      <c r="C22" s="33">
        <v>0</v>
      </c>
      <c r="D22" s="6">
        <v>0</v>
      </c>
      <c r="E22" s="33">
        <v>0</v>
      </c>
      <c r="F22" s="228">
        <v>0</v>
      </c>
      <c r="H22" s="6"/>
      <c r="I22" s="6"/>
      <c r="J22" s="6"/>
      <c r="K22" s="33"/>
      <c r="L22" s="228"/>
    </row>
    <row r="23" spans="1:12" ht="12.75">
      <c r="A23" s="565" t="s">
        <v>354</v>
      </c>
      <c r="B23" s="6"/>
      <c r="C23" s="6"/>
      <c r="D23" s="6"/>
      <c r="E23" s="33"/>
      <c r="F23" s="228"/>
      <c r="H23" s="6"/>
      <c r="I23" s="6"/>
      <c r="J23" s="6"/>
      <c r="K23" s="33"/>
      <c r="L23" s="228"/>
    </row>
    <row r="24" spans="1:12" ht="12.75">
      <c r="A24" s="565" t="s">
        <v>355</v>
      </c>
      <c r="B24" s="6">
        <v>-0.1</v>
      </c>
      <c r="C24" s="6">
        <v>-22.7</v>
      </c>
      <c r="D24" s="6">
        <v>-13.3</v>
      </c>
      <c r="E24" s="33">
        <v>-35.6</v>
      </c>
      <c r="F24" s="228">
        <v>-40.9</v>
      </c>
      <c r="H24" s="15"/>
      <c r="I24" s="15"/>
      <c r="J24" s="15"/>
      <c r="K24" s="33"/>
      <c r="L24" s="228"/>
    </row>
    <row r="25" spans="1:12" ht="12.75">
      <c r="A25" s="565" t="s">
        <v>356</v>
      </c>
      <c r="B25" s="15" t="s">
        <v>427</v>
      </c>
      <c r="C25" s="15" t="s">
        <v>427</v>
      </c>
      <c r="D25" s="15" t="s">
        <v>427</v>
      </c>
      <c r="E25" s="238" t="s">
        <v>427</v>
      </c>
      <c r="F25" s="603" t="s">
        <v>427</v>
      </c>
      <c r="H25" s="6"/>
      <c r="I25" s="6"/>
      <c r="J25" s="6"/>
      <c r="K25" s="33"/>
      <c r="L25" s="228"/>
    </row>
    <row r="26" spans="1:12" ht="12.75">
      <c r="A26" s="565" t="s">
        <v>177</v>
      </c>
      <c r="B26" s="6">
        <v>-0.1</v>
      </c>
      <c r="C26" s="6">
        <v>-22.7</v>
      </c>
      <c r="D26" s="6">
        <v>-13.3</v>
      </c>
      <c r="E26" s="33">
        <v>-35.6</v>
      </c>
      <c r="F26" s="228">
        <v>-40.9</v>
      </c>
      <c r="H26" s="6"/>
      <c r="I26" s="6"/>
      <c r="J26" s="6"/>
      <c r="K26" s="33"/>
      <c r="L26" s="228"/>
    </row>
    <row r="27" spans="1:12" ht="12.75">
      <c r="A27" s="576" t="s">
        <v>357</v>
      </c>
      <c r="B27" s="6"/>
      <c r="C27" s="6"/>
      <c r="D27" s="6"/>
      <c r="E27" s="33"/>
      <c r="H27" s="6"/>
      <c r="I27" s="6"/>
      <c r="J27" s="6"/>
      <c r="K27" s="33"/>
      <c r="L27" s="228"/>
    </row>
    <row r="28" spans="1:12" ht="12.75">
      <c r="A28" s="576" t="s">
        <v>358</v>
      </c>
      <c r="E28" s="33"/>
      <c r="H28" s="6"/>
      <c r="I28" s="6"/>
      <c r="J28" s="6"/>
      <c r="K28" s="33"/>
      <c r="L28" s="228"/>
    </row>
    <row r="29" spans="1:12" ht="13.5">
      <c r="A29" s="576" t="s">
        <v>772</v>
      </c>
      <c r="B29" s="6">
        <v>2429.7</v>
      </c>
      <c r="C29" s="6">
        <v>2320.4</v>
      </c>
      <c r="D29" s="6">
        <v>2899</v>
      </c>
      <c r="E29" s="33">
        <v>1429</v>
      </c>
      <c r="F29" s="228">
        <v>465.8</v>
      </c>
      <c r="H29" s="6"/>
      <c r="I29" s="6"/>
      <c r="J29" s="6"/>
      <c r="K29" s="33"/>
      <c r="L29" s="228"/>
    </row>
    <row r="30" spans="1:12" ht="12.75">
      <c r="A30" s="99" t="s">
        <v>360</v>
      </c>
      <c r="B30" s="6"/>
      <c r="C30" s="6"/>
      <c r="D30" s="6"/>
      <c r="E30" s="33"/>
      <c r="F30" s="228"/>
      <c r="H30" s="33"/>
      <c r="I30" s="6"/>
      <c r="J30" s="6"/>
      <c r="K30" s="33"/>
      <c r="L30" s="228"/>
    </row>
    <row r="31" spans="1:12" ht="12.75">
      <c r="A31" s="575" t="s">
        <v>787</v>
      </c>
      <c r="B31" s="33">
        <v>714.5</v>
      </c>
      <c r="C31" s="6">
        <v>314.5</v>
      </c>
      <c r="D31" s="6">
        <v>297.1</v>
      </c>
      <c r="E31" s="33">
        <v>289.4</v>
      </c>
      <c r="F31" s="228">
        <v>257.5</v>
      </c>
      <c r="H31" s="6"/>
      <c r="I31" s="6"/>
      <c r="J31" s="6"/>
      <c r="K31" s="33"/>
      <c r="L31" s="228"/>
    </row>
    <row r="32" spans="1:12" ht="12.75">
      <c r="A32" s="575" t="s">
        <v>181</v>
      </c>
      <c r="B32" s="6"/>
      <c r="C32" s="6"/>
      <c r="D32" s="6"/>
      <c r="E32" s="33"/>
      <c r="F32" s="228"/>
      <c r="H32" s="6"/>
      <c r="I32" s="6"/>
      <c r="J32" s="6"/>
      <c r="K32" s="33"/>
      <c r="L32" s="228"/>
    </row>
    <row r="33" spans="1:12" ht="12.75">
      <c r="A33" s="575" t="s">
        <v>182</v>
      </c>
      <c r="B33" s="6">
        <v>0</v>
      </c>
      <c r="C33" s="6">
        <v>0</v>
      </c>
      <c r="D33" s="6">
        <v>0</v>
      </c>
      <c r="E33" s="33">
        <v>0</v>
      </c>
      <c r="F33" s="228">
        <v>0</v>
      </c>
      <c r="H33" s="15"/>
      <c r="I33" s="15"/>
      <c r="J33" s="15"/>
      <c r="K33" s="238"/>
      <c r="L33" s="238"/>
    </row>
    <row r="34" spans="1:12" ht="12.75">
      <c r="A34" s="577" t="s">
        <v>361</v>
      </c>
      <c r="B34" s="15" t="s">
        <v>427</v>
      </c>
      <c r="C34" s="15" t="s">
        <v>427</v>
      </c>
      <c r="D34" s="15" t="s">
        <v>427</v>
      </c>
      <c r="E34" s="238" t="s">
        <v>427</v>
      </c>
      <c r="F34" s="238" t="s">
        <v>427</v>
      </c>
      <c r="H34" s="6"/>
      <c r="I34" s="6"/>
      <c r="J34" s="15"/>
      <c r="K34" s="33"/>
      <c r="L34" s="228"/>
    </row>
    <row r="35" spans="1:12" ht="25.5" customHeight="1">
      <c r="A35" s="565" t="s">
        <v>362</v>
      </c>
      <c r="E35" s="33"/>
      <c r="H35" s="15"/>
      <c r="I35" s="15"/>
      <c r="J35" s="15"/>
      <c r="K35" s="238"/>
      <c r="L35" s="238"/>
    </row>
    <row r="36" spans="1:12" ht="14.25" customHeight="1">
      <c r="A36" s="565" t="s">
        <v>363</v>
      </c>
      <c r="B36" s="15" t="s">
        <v>427</v>
      </c>
      <c r="C36" s="15" t="s">
        <v>427</v>
      </c>
      <c r="D36" s="15" t="s">
        <v>427</v>
      </c>
      <c r="E36" s="238" t="s">
        <v>427</v>
      </c>
      <c r="F36" s="238" t="s">
        <v>427</v>
      </c>
      <c r="H36" s="6"/>
      <c r="I36" s="6"/>
      <c r="J36" s="6"/>
      <c r="K36" s="33"/>
      <c r="L36" s="228"/>
    </row>
    <row r="37" spans="1:12" ht="12.75">
      <c r="A37" s="565" t="s">
        <v>364</v>
      </c>
      <c r="B37" s="6"/>
      <c r="C37" s="6"/>
      <c r="D37" s="6"/>
      <c r="E37" s="33"/>
      <c r="F37" s="228"/>
      <c r="H37" s="33"/>
      <c r="I37" s="6"/>
      <c r="J37" s="6"/>
      <c r="K37" s="228"/>
      <c r="L37" s="228"/>
    </row>
    <row r="38" spans="1:6" ht="12.75">
      <c r="A38" s="565" t="s">
        <v>365</v>
      </c>
      <c r="B38" s="33">
        <v>1715.2</v>
      </c>
      <c r="C38" s="6">
        <v>2005.9</v>
      </c>
      <c r="D38" s="6">
        <v>2601.9</v>
      </c>
      <c r="E38" s="228">
        <v>1139.6</v>
      </c>
      <c r="F38" s="228">
        <v>208.3</v>
      </c>
    </row>
    <row r="39" spans="1:6" ht="13.5" thickBot="1">
      <c r="A39" s="352"/>
      <c r="B39" s="29"/>
      <c r="C39" s="80"/>
      <c r="D39" s="29"/>
      <c r="E39" s="29"/>
      <c r="F39" s="29"/>
    </row>
    <row r="40" spans="1:3" ht="4.5" customHeight="1">
      <c r="A40" s="299"/>
      <c r="C40" s="86"/>
    </row>
    <row r="41" ht="12.75">
      <c r="A41" s="462" t="s">
        <v>547</v>
      </c>
    </row>
    <row r="42" ht="12.75">
      <c r="A42" s="75" t="s">
        <v>771</v>
      </c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Roman,обычный"&amp;9 134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57"/>
  <sheetViews>
    <sheetView view="pageLayout" zoomScaleNormal="120" zoomScaleSheetLayoutView="100" workbookViewId="0" topLeftCell="A19">
      <selection activeCell="A38" sqref="A38"/>
    </sheetView>
  </sheetViews>
  <sheetFormatPr defaultColWidth="9.00390625" defaultRowHeight="12.75"/>
  <cols>
    <col min="1" max="1" width="40.375" style="295" customWidth="1"/>
    <col min="2" max="2" width="9.125" style="4" customWidth="1"/>
    <col min="3" max="3" width="9.625" style="4" bestFit="1" customWidth="1"/>
    <col min="4" max="16384" width="9.125" style="4" customWidth="1"/>
  </cols>
  <sheetData>
    <row r="1" ht="18.75" customHeight="1">
      <c r="A1" s="123" t="s">
        <v>432</v>
      </c>
    </row>
    <row r="2" ht="18" customHeight="1" thickBot="1">
      <c r="A2" s="326" t="s">
        <v>474</v>
      </c>
    </row>
    <row r="3" spans="1:6" ht="18" customHeight="1" thickBot="1">
      <c r="A3" s="441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314"/>
    </row>
    <row r="5" ht="24">
      <c r="A5" s="308" t="s">
        <v>433</v>
      </c>
    </row>
    <row r="6" ht="12.75">
      <c r="A6" s="122" t="s">
        <v>54</v>
      </c>
    </row>
    <row r="7" spans="1:6" ht="12.75">
      <c r="A7" s="567" t="s">
        <v>434</v>
      </c>
      <c r="B7" s="6">
        <v>179994.4</v>
      </c>
      <c r="C7" s="6">
        <v>233485.4</v>
      </c>
      <c r="D7" s="6">
        <v>295791.4</v>
      </c>
      <c r="E7" s="6">
        <v>326077.6</v>
      </c>
      <c r="F7" s="6">
        <v>351318.6</v>
      </c>
    </row>
    <row r="8" spans="1:6" ht="12.75">
      <c r="A8" s="567" t="s">
        <v>435</v>
      </c>
      <c r="B8" s="6">
        <v>137422.2</v>
      </c>
      <c r="C8" s="6">
        <v>181101.3</v>
      </c>
      <c r="D8" s="6">
        <v>233586.3</v>
      </c>
      <c r="E8" s="6">
        <v>272312.2</v>
      </c>
      <c r="F8" s="6">
        <v>285224.3</v>
      </c>
    </row>
    <row r="9" spans="1:6" ht="12.75">
      <c r="A9" s="567" t="s">
        <v>436</v>
      </c>
      <c r="B9" s="6">
        <v>42572.2</v>
      </c>
      <c r="C9" s="6">
        <v>52384.1</v>
      </c>
      <c r="D9" s="6">
        <v>62205.1</v>
      </c>
      <c r="E9" s="6">
        <v>53765.4</v>
      </c>
      <c r="F9" s="6">
        <v>66094.3</v>
      </c>
    </row>
    <row r="10" spans="1:6" ht="12.75">
      <c r="A10" s="27" t="s">
        <v>57</v>
      </c>
      <c r="B10" s="6"/>
      <c r="C10" s="6"/>
      <c r="D10" s="6"/>
      <c r="E10" s="502"/>
      <c r="F10" s="6"/>
    </row>
    <row r="11" spans="1:6" ht="12.75">
      <c r="A11" s="567" t="s">
        <v>437</v>
      </c>
      <c r="B11" s="6">
        <v>113609.9</v>
      </c>
      <c r="C11" s="6">
        <v>155974.1</v>
      </c>
      <c r="D11" s="6">
        <v>137862.3</v>
      </c>
      <c r="E11" s="6">
        <v>150112.6</v>
      </c>
      <c r="F11" s="6">
        <v>150054.5</v>
      </c>
    </row>
    <row r="12" spans="1:6" ht="12.75">
      <c r="A12" s="567" t="s">
        <v>438</v>
      </c>
      <c r="B12" s="6">
        <v>81746.7</v>
      </c>
      <c r="C12" s="6">
        <v>104683.6</v>
      </c>
      <c r="D12" s="6">
        <v>92407</v>
      </c>
      <c r="E12" s="6">
        <v>99494.6</v>
      </c>
      <c r="F12" s="6">
        <v>102040.6</v>
      </c>
    </row>
    <row r="13" spans="1:6" ht="12.75">
      <c r="A13" s="567" t="s">
        <v>439</v>
      </c>
      <c r="B13" s="6">
        <v>31863.2</v>
      </c>
      <c r="C13" s="6">
        <v>51290.5</v>
      </c>
      <c r="D13" s="6">
        <v>45455.3</v>
      </c>
      <c r="E13" s="6">
        <v>50618</v>
      </c>
      <c r="F13" s="6">
        <v>48013.9</v>
      </c>
    </row>
    <row r="14" spans="1:6" ht="12.75">
      <c r="A14" s="567" t="s">
        <v>440</v>
      </c>
      <c r="B14" s="6"/>
      <c r="C14" s="6"/>
      <c r="D14" s="6"/>
      <c r="E14" s="6"/>
      <c r="F14" s="6"/>
    </row>
    <row r="15" spans="1:6" ht="12.75">
      <c r="A15" s="567" t="s">
        <v>441</v>
      </c>
      <c r="B15" s="6">
        <v>66384.5</v>
      </c>
      <c r="C15" s="6">
        <v>77511.3</v>
      </c>
      <c r="D15" s="6">
        <v>157929.1</v>
      </c>
      <c r="E15" s="6">
        <v>175965</v>
      </c>
      <c r="F15" s="6">
        <v>201264.1</v>
      </c>
    </row>
    <row r="16" spans="1:6" ht="12.75">
      <c r="A16" s="26"/>
      <c r="B16" s="6"/>
      <c r="C16" s="6"/>
      <c r="D16" s="6"/>
      <c r="E16" s="6"/>
      <c r="F16" s="6"/>
    </row>
    <row r="17" spans="1:6" ht="24">
      <c r="A17" s="95" t="s">
        <v>789</v>
      </c>
      <c r="B17" s="6"/>
      <c r="C17" s="6"/>
      <c r="D17" s="6"/>
      <c r="E17" s="6"/>
      <c r="F17" s="6"/>
    </row>
    <row r="18" spans="1:6" ht="12.75">
      <c r="A18" s="122" t="s">
        <v>54</v>
      </c>
      <c r="B18" s="6"/>
      <c r="C18" s="6"/>
      <c r="D18" s="6"/>
      <c r="E18" s="6"/>
      <c r="F18" s="6"/>
    </row>
    <row r="19" spans="1:6" ht="12.75" customHeight="1">
      <c r="A19" s="567" t="s">
        <v>440</v>
      </c>
      <c r="B19" s="6"/>
      <c r="C19" s="6"/>
      <c r="D19" s="6"/>
      <c r="E19" s="6"/>
      <c r="F19" s="6"/>
    </row>
    <row r="20" spans="1:6" ht="12.75" customHeight="1">
      <c r="A20" s="567" t="s">
        <v>441</v>
      </c>
      <c r="B20" s="6">
        <v>66384.5</v>
      </c>
      <c r="C20" s="6">
        <v>77511.3</v>
      </c>
      <c r="D20" s="6">
        <v>157929.1</v>
      </c>
      <c r="E20" s="12">
        <v>175965</v>
      </c>
      <c r="F20" s="6">
        <v>201264.1</v>
      </c>
    </row>
    <row r="21" spans="1:6" ht="12.75" customHeight="1">
      <c r="A21" s="555" t="s">
        <v>76</v>
      </c>
      <c r="B21" s="6">
        <v>1485.5</v>
      </c>
      <c r="C21" s="6">
        <v>1419.8</v>
      </c>
      <c r="D21" s="6">
        <v>1354.5</v>
      </c>
      <c r="E21" s="6">
        <v>1063.7</v>
      </c>
      <c r="F21" s="6">
        <v>1293.4</v>
      </c>
    </row>
    <row r="22" spans="1:6" ht="12.75" customHeight="1">
      <c r="A22" s="555" t="s">
        <v>58</v>
      </c>
      <c r="B22" s="6">
        <v>1485.5</v>
      </c>
      <c r="C22" s="6">
        <v>1419.8</v>
      </c>
      <c r="D22" s="6">
        <v>1354.5</v>
      </c>
      <c r="E22" s="6">
        <v>1063.7</v>
      </c>
      <c r="F22" s="6">
        <v>1293.4</v>
      </c>
    </row>
    <row r="23" spans="1:6" ht="12.75" customHeight="1">
      <c r="A23" s="555" t="s">
        <v>77</v>
      </c>
      <c r="B23" s="6"/>
      <c r="C23" s="6"/>
      <c r="D23" s="6"/>
      <c r="E23" s="6"/>
      <c r="F23" s="6"/>
    </row>
    <row r="24" spans="1:6" ht="12.75" customHeight="1">
      <c r="A24" s="555" t="s">
        <v>78</v>
      </c>
      <c r="B24" s="15" t="s">
        <v>427</v>
      </c>
      <c r="C24" s="15" t="s">
        <v>427</v>
      </c>
      <c r="D24" s="15" t="s">
        <v>427</v>
      </c>
      <c r="E24" s="15" t="s">
        <v>427</v>
      </c>
      <c r="F24" s="15" t="s">
        <v>427</v>
      </c>
    </row>
    <row r="25" spans="1:6" ht="12.75" customHeight="1">
      <c r="A25" s="555" t="s">
        <v>712</v>
      </c>
      <c r="B25" s="6"/>
      <c r="C25" s="6"/>
      <c r="D25" s="15"/>
      <c r="E25" s="6"/>
      <c r="F25" s="6"/>
    </row>
    <row r="26" spans="1:6" ht="12.75" customHeight="1">
      <c r="A26" s="555" t="s">
        <v>59</v>
      </c>
      <c r="B26" s="15" t="s">
        <v>427</v>
      </c>
      <c r="C26" s="15" t="s">
        <v>427</v>
      </c>
      <c r="D26" s="15" t="s">
        <v>427</v>
      </c>
      <c r="E26" s="15" t="s">
        <v>427</v>
      </c>
      <c r="F26" s="15" t="s">
        <v>427</v>
      </c>
    </row>
    <row r="27" spans="1:6" ht="12.75" customHeight="1">
      <c r="A27" s="555" t="s">
        <v>80</v>
      </c>
      <c r="B27" s="6"/>
      <c r="C27" s="6"/>
      <c r="D27" s="15"/>
      <c r="E27" s="6"/>
      <c r="F27" s="6"/>
    </row>
    <row r="28" spans="1:6" ht="12.75" customHeight="1">
      <c r="A28" s="555" t="s">
        <v>420</v>
      </c>
      <c r="B28" s="15" t="s">
        <v>427</v>
      </c>
      <c r="C28" s="15" t="s">
        <v>427</v>
      </c>
      <c r="D28" s="15" t="s">
        <v>427</v>
      </c>
      <c r="E28" s="15" t="s">
        <v>427</v>
      </c>
      <c r="F28" s="15" t="s">
        <v>427</v>
      </c>
    </row>
    <row r="29" spans="1:6" ht="12.75" customHeight="1">
      <c r="A29" s="561" t="s">
        <v>60</v>
      </c>
      <c r="B29" s="15" t="s">
        <v>427</v>
      </c>
      <c r="C29" s="15" t="s">
        <v>427</v>
      </c>
      <c r="D29" s="15" t="s">
        <v>427</v>
      </c>
      <c r="E29" s="15" t="s">
        <v>427</v>
      </c>
      <c r="F29" s="15" t="s">
        <v>427</v>
      </c>
    </row>
    <row r="30" spans="1:6" ht="12.75" customHeight="1">
      <c r="A30" s="560" t="s">
        <v>378</v>
      </c>
      <c r="B30" s="15" t="s">
        <v>427</v>
      </c>
      <c r="C30" s="15" t="s">
        <v>427</v>
      </c>
      <c r="D30" s="15" t="s">
        <v>427</v>
      </c>
      <c r="E30" s="15" t="s">
        <v>427</v>
      </c>
      <c r="F30" s="15" t="s">
        <v>427</v>
      </c>
    </row>
    <row r="31" spans="1:6" ht="12.75" customHeight="1">
      <c r="A31" s="561" t="s">
        <v>89</v>
      </c>
      <c r="B31" s="6">
        <v>17809.4</v>
      </c>
      <c r="C31" s="6">
        <v>30166.6</v>
      </c>
      <c r="D31" s="6">
        <v>7651.1</v>
      </c>
      <c r="E31" s="6">
        <v>19910.4</v>
      </c>
      <c r="F31" s="6">
        <v>11923.6</v>
      </c>
    </row>
    <row r="32" spans="1:6" ht="12.75" customHeight="1">
      <c r="A32" s="561" t="s">
        <v>333</v>
      </c>
      <c r="B32" s="6">
        <v>5946.4</v>
      </c>
      <c r="C32" s="6">
        <v>7769.9</v>
      </c>
      <c r="D32" s="6">
        <v>2907.1</v>
      </c>
      <c r="E32" s="6">
        <v>3033.7</v>
      </c>
      <c r="F32" s="6">
        <v>3844.7</v>
      </c>
    </row>
    <row r="33" spans="1:6" ht="12.75" customHeight="1">
      <c r="A33" s="560" t="s">
        <v>92</v>
      </c>
      <c r="B33" s="6">
        <v>0</v>
      </c>
      <c r="C33" s="6">
        <v>0</v>
      </c>
      <c r="D33" s="6">
        <v>0</v>
      </c>
      <c r="E33" s="6">
        <v>9958.8</v>
      </c>
      <c r="F33" s="6">
        <v>329.3</v>
      </c>
    </row>
    <row r="34" ht="12.75" customHeight="1">
      <c r="A34" s="560" t="s">
        <v>725</v>
      </c>
    </row>
    <row r="35" spans="1:6" ht="12.75" customHeight="1">
      <c r="A35" s="560" t="s">
        <v>726</v>
      </c>
      <c r="B35" s="15" t="s">
        <v>427</v>
      </c>
      <c r="C35" s="15" t="s">
        <v>427</v>
      </c>
      <c r="D35" s="15" t="s">
        <v>427</v>
      </c>
      <c r="E35" s="15" t="s">
        <v>427</v>
      </c>
      <c r="F35" s="15" t="s">
        <v>427</v>
      </c>
    </row>
    <row r="36" spans="1:6" ht="12.75" customHeight="1">
      <c r="A36" s="560" t="s">
        <v>93</v>
      </c>
      <c r="B36" s="6"/>
      <c r="C36" s="6"/>
      <c r="D36" s="6"/>
      <c r="E36" s="6"/>
      <c r="F36" s="6"/>
    </row>
    <row r="37" spans="1:6" ht="12.75" customHeight="1">
      <c r="A37" s="560" t="s">
        <v>94</v>
      </c>
      <c r="B37" s="6">
        <v>11863</v>
      </c>
      <c r="C37" s="6">
        <v>22396.7</v>
      </c>
      <c r="D37" s="6">
        <v>4744</v>
      </c>
      <c r="E37" s="6">
        <v>6917.9</v>
      </c>
      <c r="F37" s="6">
        <v>7749.6</v>
      </c>
    </row>
    <row r="38" spans="1:6" ht="12.75" customHeight="1">
      <c r="A38" s="560" t="s">
        <v>647</v>
      </c>
      <c r="B38" s="6"/>
      <c r="C38" s="6"/>
      <c r="D38" s="6"/>
      <c r="E38" s="6"/>
      <c r="F38" s="6"/>
    </row>
    <row r="39" spans="1:6" ht="12.75" customHeight="1">
      <c r="A39" s="560" t="s">
        <v>708</v>
      </c>
      <c r="B39" s="15" t="s">
        <v>427</v>
      </c>
      <c r="C39" s="15" t="s">
        <v>427</v>
      </c>
      <c r="D39" s="15" t="s">
        <v>427</v>
      </c>
      <c r="E39" s="15" t="s">
        <v>427</v>
      </c>
      <c r="F39" s="15" t="s">
        <v>427</v>
      </c>
    </row>
    <row r="40" spans="1:6" ht="12.75" customHeight="1">
      <c r="A40" s="561" t="s">
        <v>790</v>
      </c>
      <c r="B40" s="6"/>
      <c r="C40" s="6"/>
      <c r="D40" s="6"/>
      <c r="E40" s="6"/>
      <c r="F40" s="6"/>
    </row>
    <row r="41" spans="1:6" ht="12.75" customHeight="1">
      <c r="A41" s="561" t="s">
        <v>606</v>
      </c>
      <c r="B41" s="6">
        <v>104.9</v>
      </c>
      <c r="C41" s="6">
        <v>124.5</v>
      </c>
      <c r="D41" s="6">
        <v>788.1</v>
      </c>
      <c r="E41" s="6">
        <v>97.5</v>
      </c>
      <c r="F41" s="6">
        <v>66.8</v>
      </c>
    </row>
    <row r="42" spans="1:6" ht="12.75" customHeight="1">
      <c r="A42" s="561" t="s">
        <v>102</v>
      </c>
      <c r="B42" s="15" t="s">
        <v>427</v>
      </c>
      <c r="C42" s="15" t="s">
        <v>427</v>
      </c>
      <c r="D42" s="6"/>
      <c r="E42" s="6"/>
      <c r="F42" s="6"/>
    </row>
    <row r="43" spans="1:6" ht="12.75" customHeight="1">
      <c r="A43" s="562" t="s">
        <v>769</v>
      </c>
      <c r="B43" s="6">
        <v>104.9</v>
      </c>
      <c r="C43" s="6">
        <v>124.5</v>
      </c>
      <c r="D43" s="6">
        <v>788.1</v>
      </c>
      <c r="E43" s="6">
        <v>97.5</v>
      </c>
      <c r="F43" s="6">
        <v>66.8</v>
      </c>
    </row>
    <row r="44" spans="1:6" ht="12.75" customHeight="1">
      <c r="A44" s="575" t="s">
        <v>103</v>
      </c>
      <c r="B44" s="15" t="s">
        <v>427</v>
      </c>
      <c r="C44" s="15" t="s">
        <v>427</v>
      </c>
      <c r="D44" s="15" t="s">
        <v>427</v>
      </c>
      <c r="E44" s="15" t="s">
        <v>427</v>
      </c>
      <c r="F44" s="15" t="s">
        <v>427</v>
      </c>
    </row>
    <row r="45" spans="1:6" ht="12.75" customHeight="1">
      <c r="A45" s="561" t="s">
        <v>442</v>
      </c>
      <c r="B45" s="15"/>
      <c r="C45" s="15"/>
      <c r="D45" s="15"/>
      <c r="E45" s="6"/>
      <c r="F45" s="6"/>
    </row>
    <row r="46" spans="1:6" ht="12.75" customHeight="1">
      <c r="A46" s="561" t="s">
        <v>443</v>
      </c>
      <c r="B46" s="15" t="s">
        <v>427</v>
      </c>
      <c r="C46" s="15" t="s">
        <v>427</v>
      </c>
      <c r="D46" s="15" t="s">
        <v>427</v>
      </c>
      <c r="E46" s="15" t="s">
        <v>427</v>
      </c>
      <c r="F46" s="15" t="s">
        <v>427</v>
      </c>
    </row>
    <row r="47" spans="1:6" ht="12.75" customHeight="1">
      <c r="A47" s="561" t="s">
        <v>111</v>
      </c>
      <c r="B47" s="15"/>
      <c r="C47" s="15"/>
      <c r="D47" s="503"/>
      <c r="E47" s="6"/>
      <c r="F47" s="6"/>
    </row>
    <row r="48" spans="1:6" ht="12.75" customHeight="1">
      <c r="A48" s="561" t="s">
        <v>112</v>
      </c>
      <c r="B48" s="15" t="s">
        <v>427</v>
      </c>
      <c r="C48" s="15" t="s">
        <v>427</v>
      </c>
      <c r="D48" s="15" t="s">
        <v>427</v>
      </c>
      <c r="E48" s="15" t="s">
        <v>427</v>
      </c>
      <c r="F48" s="15" t="s">
        <v>427</v>
      </c>
    </row>
    <row r="49" spans="1:6" ht="12.75" customHeight="1">
      <c r="A49" s="561" t="s">
        <v>343</v>
      </c>
      <c r="B49" s="6"/>
      <c r="C49" s="6"/>
      <c r="D49" s="503"/>
      <c r="E49" s="6"/>
      <c r="F49" s="6"/>
    </row>
    <row r="50" spans="1:6" ht="12.75" customHeight="1">
      <c r="A50" s="561" t="s">
        <v>344</v>
      </c>
      <c r="B50" s="15" t="s">
        <v>427</v>
      </c>
      <c r="C50" s="15" t="s">
        <v>427</v>
      </c>
      <c r="D50" s="15" t="s">
        <v>427</v>
      </c>
      <c r="E50" s="15" t="s">
        <v>427</v>
      </c>
      <c r="F50" s="15" t="s">
        <v>427</v>
      </c>
    </row>
    <row r="51" spans="1:6" ht="13.5" thickBot="1">
      <c r="A51" s="73"/>
      <c r="B51" s="29"/>
      <c r="C51" s="29"/>
      <c r="D51" s="29"/>
      <c r="E51" s="29"/>
      <c r="F51" s="29"/>
    </row>
    <row r="52" ht="12.75">
      <c r="A52" s="30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Roman,обычный"&amp;9 135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Normal="110" zoomScaleSheetLayoutView="130" workbookViewId="0" topLeftCell="A1">
      <selection activeCell="B24" sqref="B24"/>
    </sheetView>
  </sheetViews>
  <sheetFormatPr defaultColWidth="9.00390625" defaultRowHeight="12.75"/>
  <cols>
    <col min="1" max="1" width="37.00390625" style="295" customWidth="1"/>
    <col min="2" max="16384" width="9.125" style="4" customWidth="1"/>
  </cols>
  <sheetData>
    <row r="1" ht="18.75" customHeight="1">
      <c r="A1" s="123" t="s">
        <v>444</v>
      </c>
    </row>
    <row r="2" spans="1:6" ht="18.75" customHeight="1" thickBot="1">
      <c r="A2" s="114" t="s">
        <v>246</v>
      </c>
      <c r="F2" s="29"/>
    </row>
    <row r="3" spans="1:6" s="31" customFormat="1" ht="18" customHeight="1" thickBot="1">
      <c r="A3" s="441"/>
      <c r="B3" s="239">
        <v>2010</v>
      </c>
      <c r="C3" s="239">
        <v>2011</v>
      </c>
      <c r="D3" s="239">
        <v>2012</v>
      </c>
      <c r="E3" s="239">
        <v>2013</v>
      </c>
      <c r="F3" s="239">
        <v>2014</v>
      </c>
    </row>
    <row r="4" ht="12.75">
      <c r="A4" s="334" t="s">
        <v>54</v>
      </c>
    </row>
    <row r="5" spans="1:6" ht="12.75">
      <c r="A5" s="562" t="s">
        <v>766</v>
      </c>
      <c r="B5" s="6">
        <v>6431.3</v>
      </c>
      <c r="C5" s="6">
        <v>8225.3</v>
      </c>
      <c r="D5" s="6">
        <v>12275.9</v>
      </c>
      <c r="E5" s="6">
        <v>17970.1</v>
      </c>
      <c r="F5" s="6">
        <v>23355.9</v>
      </c>
    </row>
    <row r="6" spans="1:6" ht="12.75">
      <c r="A6" s="562" t="s">
        <v>341</v>
      </c>
      <c r="B6" s="6"/>
      <c r="C6" s="6"/>
      <c r="D6" s="6"/>
      <c r="E6" s="6"/>
      <c r="F6" s="6"/>
    </row>
    <row r="7" spans="1:6" ht="12.75">
      <c r="A7" s="575" t="s">
        <v>342</v>
      </c>
      <c r="B7" s="15" t="s">
        <v>427</v>
      </c>
      <c r="C7" s="15" t="s">
        <v>427</v>
      </c>
      <c r="D7" s="15" t="s">
        <v>427</v>
      </c>
      <c r="E7" s="15" t="s">
        <v>427</v>
      </c>
      <c r="F7" s="15" t="s">
        <v>427</v>
      </c>
    </row>
    <row r="8" spans="1:6" ht="12.75">
      <c r="A8" s="561" t="s">
        <v>728</v>
      </c>
      <c r="B8" s="6"/>
      <c r="C8" s="6"/>
      <c r="D8" s="6"/>
      <c r="E8" s="6"/>
      <c r="F8" s="6"/>
    </row>
    <row r="9" spans="1:6" ht="12.75">
      <c r="A9" s="561" t="s">
        <v>773</v>
      </c>
      <c r="B9" s="6">
        <v>164.6</v>
      </c>
      <c r="C9" s="6">
        <v>198.9</v>
      </c>
      <c r="D9" s="6">
        <v>158.1</v>
      </c>
      <c r="E9" s="6">
        <v>138.5</v>
      </c>
      <c r="F9" s="6">
        <v>140.8</v>
      </c>
    </row>
    <row r="10" spans="1:6" ht="12.75">
      <c r="A10" s="582" t="s">
        <v>768</v>
      </c>
      <c r="B10" s="6">
        <v>6266.7</v>
      </c>
      <c r="C10" s="6">
        <v>8026.4</v>
      </c>
      <c r="D10" s="6">
        <v>12117.8</v>
      </c>
      <c r="E10" s="6">
        <v>17831.6</v>
      </c>
      <c r="F10" s="6">
        <v>23215.1</v>
      </c>
    </row>
    <row r="11" spans="1:6" ht="12.75">
      <c r="A11" s="566" t="s">
        <v>348</v>
      </c>
      <c r="B11" s="6"/>
      <c r="C11" s="6"/>
      <c r="D11" s="6"/>
      <c r="E11" s="6"/>
      <c r="F11" s="6"/>
    </row>
    <row r="12" spans="1:6" ht="12.75">
      <c r="A12" s="567" t="s">
        <v>349</v>
      </c>
      <c r="B12" s="6"/>
      <c r="C12" s="6"/>
      <c r="D12" s="6"/>
      <c r="E12" s="6"/>
      <c r="F12" s="6"/>
    </row>
    <row r="13" spans="1:6" ht="12.75">
      <c r="A13" s="568" t="s">
        <v>350</v>
      </c>
      <c r="B13" s="15" t="s">
        <v>427</v>
      </c>
      <c r="C13" s="15" t="s">
        <v>427</v>
      </c>
      <c r="D13" s="15" t="s">
        <v>427</v>
      </c>
      <c r="E13" s="15" t="s">
        <v>427</v>
      </c>
      <c r="F13" s="15" t="s">
        <v>427</v>
      </c>
    </row>
    <row r="14" spans="1:6" ht="12.75">
      <c r="A14" s="335" t="s">
        <v>57</v>
      </c>
      <c r="B14" s="15"/>
      <c r="C14" s="15"/>
      <c r="D14" s="15"/>
      <c r="E14" s="6"/>
      <c r="F14" s="6"/>
    </row>
    <row r="15" spans="1:6" ht="12.75" customHeight="1">
      <c r="A15" s="555" t="s">
        <v>76</v>
      </c>
      <c r="B15" s="15" t="s">
        <v>427</v>
      </c>
      <c r="C15" s="15" t="s">
        <v>427</v>
      </c>
      <c r="D15" s="15" t="s">
        <v>427</v>
      </c>
      <c r="E15" s="15" t="s">
        <v>427</v>
      </c>
      <c r="F15" s="15" t="s">
        <v>427</v>
      </c>
    </row>
    <row r="16" spans="1:6" ht="12.75" customHeight="1">
      <c r="A16" s="555" t="s">
        <v>58</v>
      </c>
      <c r="B16" s="15" t="s">
        <v>427</v>
      </c>
      <c r="C16" s="15" t="s">
        <v>427</v>
      </c>
      <c r="D16" s="15" t="s">
        <v>427</v>
      </c>
      <c r="E16" s="15" t="s">
        <v>427</v>
      </c>
      <c r="F16" s="15" t="s">
        <v>427</v>
      </c>
    </row>
    <row r="17" spans="1:6" ht="12.75" customHeight="1">
      <c r="A17" s="561" t="s">
        <v>60</v>
      </c>
      <c r="B17" s="15" t="s">
        <v>427</v>
      </c>
      <c r="C17" s="15" t="s">
        <v>427</v>
      </c>
      <c r="D17" s="15" t="s">
        <v>427</v>
      </c>
      <c r="E17" s="15" t="s">
        <v>427</v>
      </c>
      <c r="F17" s="15" t="s">
        <v>427</v>
      </c>
    </row>
    <row r="18" spans="1:6" ht="12.75" customHeight="1">
      <c r="A18" s="560" t="s">
        <v>378</v>
      </c>
      <c r="B18" s="15" t="s">
        <v>427</v>
      </c>
      <c r="C18" s="15" t="s">
        <v>427</v>
      </c>
      <c r="D18" s="15" t="s">
        <v>427</v>
      </c>
      <c r="E18" s="15" t="s">
        <v>427</v>
      </c>
      <c r="F18" s="15" t="s">
        <v>427</v>
      </c>
    </row>
    <row r="19" spans="1:6" ht="12.75" customHeight="1">
      <c r="A19" s="561" t="s">
        <v>89</v>
      </c>
      <c r="B19" s="6">
        <v>3593.5</v>
      </c>
      <c r="C19" s="6">
        <v>7045.4</v>
      </c>
      <c r="D19" s="6">
        <v>1054.5</v>
      </c>
      <c r="E19" s="6">
        <v>904.6</v>
      </c>
      <c r="F19" s="6">
        <v>970.5</v>
      </c>
    </row>
    <row r="20" spans="1:6" ht="12.75" customHeight="1">
      <c r="A20" s="561" t="s">
        <v>333</v>
      </c>
      <c r="B20" s="6">
        <v>2647.8</v>
      </c>
      <c r="C20" s="6">
        <v>1023.3</v>
      </c>
      <c r="D20" s="6">
        <v>1054.5</v>
      </c>
      <c r="E20" s="6">
        <v>51.1</v>
      </c>
      <c r="F20" s="6"/>
    </row>
    <row r="21" spans="1:6" ht="12.75" customHeight="1">
      <c r="A21" s="560" t="s">
        <v>92</v>
      </c>
      <c r="B21" s="6">
        <v>0</v>
      </c>
      <c r="C21" s="6">
        <v>5764.9</v>
      </c>
      <c r="D21" s="6">
        <v>0</v>
      </c>
      <c r="E21" s="6">
        <v>853.5</v>
      </c>
      <c r="F21" s="6">
        <v>970.5</v>
      </c>
    </row>
    <row r="22" spans="1:6" ht="12.75" customHeight="1">
      <c r="A22" s="560" t="s">
        <v>93</v>
      </c>
      <c r="B22" s="6"/>
      <c r="C22" s="6"/>
      <c r="D22" s="6"/>
      <c r="E22" s="6"/>
      <c r="F22" s="6"/>
    </row>
    <row r="23" spans="1:6" ht="12.75" customHeight="1">
      <c r="A23" s="560" t="s">
        <v>94</v>
      </c>
      <c r="B23" s="6">
        <v>945.7</v>
      </c>
      <c r="C23" s="6">
        <v>257.2</v>
      </c>
      <c r="D23" s="15" t="s">
        <v>427</v>
      </c>
      <c r="E23" s="15" t="s">
        <v>427</v>
      </c>
      <c r="F23" s="15" t="s">
        <v>427</v>
      </c>
    </row>
    <row r="24" spans="1:6" ht="12.75" customHeight="1">
      <c r="A24" s="561" t="s">
        <v>764</v>
      </c>
      <c r="B24" s="6"/>
      <c r="C24" s="6"/>
      <c r="D24" s="6"/>
      <c r="E24" s="6"/>
      <c r="F24" s="6"/>
    </row>
    <row r="25" spans="1:6" ht="12.75" customHeight="1">
      <c r="A25" s="561" t="s">
        <v>606</v>
      </c>
      <c r="B25" s="6">
        <v>686.7</v>
      </c>
      <c r="C25" s="6">
        <v>803.2</v>
      </c>
      <c r="D25" s="6">
        <v>1283.5</v>
      </c>
      <c r="E25" s="6">
        <v>1720.1</v>
      </c>
      <c r="F25" s="6">
        <v>2688.5</v>
      </c>
    </row>
    <row r="26" spans="1:6" ht="12.75" customHeight="1">
      <c r="A26" s="561" t="s">
        <v>102</v>
      </c>
      <c r="B26" s="15" t="s">
        <v>427</v>
      </c>
      <c r="C26" s="15" t="s">
        <v>427</v>
      </c>
      <c r="D26" s="6"/>
      <c r="E26" s="6"/>
      <c r="F26" s="6"/>
    </row>
    <row r="27" spans="1:6" ht="12.75" customHeight="1">
      <c r="A27" s="562" t="s">
        <v>769</v>
      </c>
      <c r="B27" s="6">
        <v>686.7</v>
      </c>
      <c r="C27" s="6">
        <v>803.2</v>
      </c>
      <c r="D27" s="6">
        <v>1283.5</v>
      </c>
      <c r="E27" s="6">
        <v>1720.1</v>
      </c>
      <c r="F27" s="6">
        <v>2688.5</v>
      </c>
    </row>
    <row r="28" spans="1:6" ht="12.75" customHeight="1">
      <c r="A28" s="575" t="s">
        <v>103</v>
      </c>
      <c r="B28" s="15" t="s">
        <v>427</v>
      </c>
      <c r="C28" s="15" t="s">
        <v>427</v>
      </c>
      <c r="D28" s="15" t="s">
        <v>427</v>
      </c>
      <c r="E28" s="15" t="s">
        <v>427</v>
      </c>
      <c r="F28" s="15" t="s">
        <v>427</v>
      </c>
    </row>
    <row r="29" spans="1:6" ht="12.75" customHeight="1">
      <c r="A29" s="561" t="s">
        <v>442</v>
      </c>
      <c r="B29" s="15"/>
      <c r="C29" s="15"/>
      <c r="D29" s="15"/>
      <c r="E29" s="15"/>
      <c r="F29" s="6"/>
    </row>
    <row r="30" spans="1:6" ht="12.75" customHeight="1">
      <c r="A30" s="561" t="s">
        <v>443</v>
      </c>
      <c r="B30" s="15" t="s">
        <v>427</v>
      </c>
      <c r="C30" s="15" t="s">
        <v>427</v>
      </c>
      <c r="D30" s="15" t="s">
        <v>427</v>
      </c>
      <c r="E30" s="15" t="s">
        <v>427</v>
      </c>
      <c r="F30" s="15" t="s">
        <v>427</v>
      </c>
    </row>
    <row r="31" spans="1:6" ht="12.75" customHeight="1">
      <c r="A31" s="561" t="s">
        <v>111</v>
      </c>
      <c r="B31" s="15"/>
      <c r="C31" s="15"/>
      <c r="D31" s="15"/>
      <c r="E31" s="15"/>
      <c r="F31" s="6"/>
    </row>
    <row r="32" spans="1:6" ht="12.75" customHeight="1">
      <c r="A32" s="561" t="s">
        <v>112</v>
      </c>
      <c r="B32" s="15" t="s">
        <v>427</v>
      </c>
      <c r="C32" s="15" t="s">
        <v>427</v>
      </c>
      <c r="D32" s="15" t="s">
        <v>427</v>
      </c>
      <c r="E32" s="15" t="s">
        <v>427</v>
      </c>
      <c r="F32" s="15" t="s">
        <v>427</v>
      </c>
    </row>
    <row r="33" spans="1:6" ht="12.75" customHeight="1">
      <c r="A33" s="561" t="s">
        <v>391</v>
      </c>
      <c r="B33" s="15"/>
      <c r="C33" s="15"/>
      <c r="D33" s="15"/>
      <c r="E33" s="15"/>
      <c r="F33" s="6"/>
    </row>
    <row r="34" spans="1:6" ht="12.75" customHeight="1">
      <c r="A34" s="561" t="s">
        <v>445</v>
      </c>
      <c r="B34" s="15" t="s">
        <v>427</v>
      </c>
      <c r="C34" s="15" t="s">
        <v>427</v>
      </c>
      <c r="D34" s="15" t="s">
        <v>427</v>
      </c>
      <c r="E34" s="15" t="s">
        <v>427</v>
      </c>
      <c r="F34" s="15" t="s">
        <v>427</v>
      </c>
    </row>
    <row r="35" spans="1:6" ht="12.75" customHeight="1">
      <c r="A35" s="562" t="s">
        <v>766</v>
      </c>
      <c r="B35" s="6">
        <v>73328.1</v>
      </c>
      <c r="C35" s="6">
        <v>93257.2</v>
      </c>
      <c r="D35" s="6">
        <v>108755.5</v>
      </c>
      <c r="E35" s="6">
        <v>124945.5</v>
      </c>
      <c r="F35" s="6">
        <v>137454.9</v>
      </c>
    </row>
    <row r="36" spans="1:6" ht="12.75" customHeight="1">
      <c r="A36" s="562" t="s">
        <v>341</v>
      </c>
      <c r="B36" s="6"/>
      <c r="C36" s="6"/>
      <c r="D36" s="6"/>
      <c r="E36" s="6"/>
      <c r="F36" s="6"/>
    </row>
    <row r="37" spans="1:6" ht="12.75" customHeight="1">
      <c r="A37" s="575" t="s">
        <v>342</v>
      </c>
      <c r="B37" s="15" t="s">
        <v>427</v>
      </c>
      <c r="C37" s="15" t="s">
        <v>427</v>
      </c>
      <c r="D37" s="15" t="s">
        <v>427</v>
      </c>
      <c r="E37" s="15" t="s">
        <v>427</v>
      </c>
      <c r="F37" s="15" t="s">
        <v>427</v>
      </c>
    </row>
    <row r="38" spans="1:6" ht="12.75" customHeight="1">
      <c r="A38" s="561" t="s">
        <v>791</v>
      </c>
      <c r="B38" s="6"/>
      <c r="C38" s="6"/>
      <c r="D38" s="6"/>
      <c r="E38" s="6"/>
      <c r="F38" s="6"/>
    </row>
    <row r="39" spans="1:6" ht="12.75" customHeight="1">
      <c r="A39" s="561" t="s">
        <v>767</v>
      </c>
      <c r="B39" s="6">
        <v>8981.8</v>
      </c>
      <c r="C39" s="6">
        <v>7724.8</v>
      </c>
      <c r="D39" s="6">
        <v>4870</v>
      </c>
      <c r="E39" s="6">
        <v>5166.6</v>
      </c>
      <c r="F39" s="6">
        <v>7374</v>
      </c>
    </row>
    <row r="40" spans="1:6" ht="12.75" customHeight="1">
      <c r="A40" s="582" t="s">
        <v>785</v>
      </c>
      <c r="B40" s="6">
        <v>64346.3</v>
      </c>
      <c r="C40" s="6">
        <v>85532.4</v>
      </c>
      <c r="D40" s="6">
        <v>103885.5</v>
      </c>
      <c r="E40" s="6">
        <v>119778.9</v>
      </c>
      <c r="F40" s="6">
        <v>130080.9</v>
      </c>
    </row>
    <row r="41" spans="1:6" ht="12.75" customHeight="1">
      <c r="A41" s="562" t="s">
        <v>792</v>
      </c>
      <c r="B41" s="6">
        <v>14607.3</v>
      </c>
      <c r="C41" s="6">
        <v>16341.7</v>
      </c>
      <c r="D41" s="6">
        <v>68905.2</v>
      </c>
      <c r="E41" s="6">
        <v>87436.5</v>
      </c>
      <c r="F41" s="6">
        <v>96789.9</v>
      </c>
    </row>
    <row r="42" spans="1:6" ht="12.75" customHeight="1" thickBot="1">
      <c r="A42" s="73"/>
      <c r="B42" s="29"/>
      <c r="C42" s="29"/>
      <c r="D42" s="29"/>
      <c r="E42" s="29"/>
      <c r="F42" s="29"/>
    </row>
    <row r="43" ht="12.75">
      <c r="A43" s="30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Roman,обычный"&amp;9 136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5"/>
  <sheetViews>
    <sheetView view="pageLayout" zoomScaleNormal="120" zoomScaleSheetLayoutView="120" workbookViewId="0" topLeftCell="A31">
      <selection activeCell="A29" sqref="A29"/>
    </sheetView>
  </sheetViews>
  <sheetFormatPr defaultColWidth="9.00390625" defaultRowHeight="12.75"/>
  <cols>
    <col min="1" max="1" width="37.00390625" style="31" customWidth="1"/>
    <col min="2" max="16384" width="9.125" style="4" customWidth="1"/>
  </cols>
  <sheetData>
    <row r="1" ht="18" customHeight="1">
      <c r="A1" s="337" t="s">
        <v>444</v>
      </c>
    </row>
    <row r="2" ht="18" customHeight="1" thickBot="1">
      <c r="A2" s="326" t="s">
        <v>246</v>
      </c>
    </row>
    <row r="3" spans="1:6" ht="18" customHeight="1" thickBot="1">
      <c r="A3" s="441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</row>
    <row r="4" ht="12.75">
      <c r="A4" s="30"/>
    </row>
    <row r="5" ht="12.75">
      <c r="A5" s="442" t="s">
        <v>351</v>
      </c>
    </row>
    <row r="6" ht="12.75">
      <c r="A6" s="258" t="s">
        <v>171</v>
      </c>
    </row>
    <row r="7" ht="12.75">
      <c r="A7" s="258" t="s">
        <v>172</v>
      </c>
    </row>
    <row r="8" spans="1:6" ht="12.75" customHeight="1">
      <c r="A8" s="519" t="s">
        <v>446</v>
      </c>
      <c r="B8" s="6">
        <v>14607.3</v>
      </c>
      <c r="C8" s="6">
        <v>16341.7</v>
      </c>
      <c r="D8" s="6">
        <v>68905.2</v>
      </c>
      <c r="E8" s="6">
        <v>87436.5</v>
      </c>
      <c r="F8" s="5">
        <v>96789.9</v>
      </c>
    </row>
    <row r="9" spans="1:6" ht="12.75" customHeight="1">
      <c r="A9" s="519" t="s">
        <v>729</v>
      </c>
      <c r="B9" s="6">
        <v>5972.1</v>
      </c>
      <c r="C9" s="6">
        <v>4986.2</v>
      </c>
      <c r="D9" s="6">
        <v>1447.6</v>
      </c>
      <c r="E9" s="6">
        <v>1324.2</v>
      </c>
      <c r="F9" s="5">
        <v>1332.1</v>
      </c>
    </row>
    <row r="10" spans="1:6" ht="12.75" customHeight="1">
      <c r="A10" s="593" t="s">
        <v>447</v>
      </c>
      <c r="B10" s="15" t="s">
        <v>427</v>
      </c>
      <c r="C10" s="15" t="s">
        <v>427</v>
      </c>
      <c r="D10" s="15" t="s">
        <v>427</v>
      </c>
      <c r="E10" s="15" t="s">
        <v>427</v>
      </c>
      <c r="F10" s="15" t="s">
        <v>427</v>
      </c>
    </row>
    <row r="11" spans="1:6" ht="12.75" customHeight="1">
      <c r="A11" s="593" t="s">
        <v>353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2.75" customHeight="1">
      <c r="A12" s="593" t="s">
        <v>177</v>
      </c>
      <c r="B12" s="6">
        <v>5972.1</v>
      </c>
      <c r="C12" s="6">
        <v>4986.2</v>
      </c>
      <c r="D12" s="6">
        <v>1447.6</v>
      </c>
      <c r="E12" s="6">
        <v>1324.2</v>
      </c>
      <c r="F12" s="5">
        <v>1332.1</v>
      </c>
    </row>
    <row r="13" spans="1:6" ht="12.75" customHeight="1">
      <c r="A13" s="593" t="s">
        <v>354</v>
      </c>
      <c r="B13" s="6"/>
      <c r="C13" s="6"/>
      <c r="D13" s="6"/>
      <c r="E13" s="6"/>
      <c r="F13" s="5"/>
    </row>
    <row r="14" spans="1:6" ht="12.75" customHeight="1">
      <c r="A14" s="593" t="s">
        <v>355</v>
      </c>
      <c r="B14" s="6">
        <v>-3090.4</v>
      </c>
      <c r="C14" s="6">
        <v>-3253.8</v>
      </c>
      <c r="D14" s="6">
        <v>-9271.1</v>
      </c>
      <c r="E14" s="6">
        <v>-14887.1</v>
      </c>
      <c r="F14" s="5">
        <v>-4914.4</v>
      </c>
    </row>
    <row r="15" spans="1:6" ht="12.75" customHeight="1">
      <c r="A15" s="593" t="s">
        <v>356</v>
      </c>
      <c r="B15" s="15" t="s">
        <v>427</v>
      </c>
      <c r="C15" s="15" t="s">
        <v>427</v>
      </c>
      <c r="D15" s="15" t="s">
        <v>427</v>
      </c>
      <c r="E15" s="238" t="s">
        <v>427</v>
      </c>
      <c r="F15" s="238" t="s">
        <v>427</v>
      </c>
    </row>
    <row r="16" spans="1:6" ht="12.75" customHeight="1">
      <c r="A16" s="593" t="s">
        <v>353</v>
      </c>
      <c r="B16" s="6">
        <v>-1745.3</v>
      </c>
      <c r="C16" s="6">
        <v>-1641</v>
      </c>
      <c r="D16" s="6">
        <v>-7182.7</v>
      </c>
      <c r="E16" s="6">
        <v>-4295</v>
      </c>
      <c r="F16" s="5">
        <v>-2207.1</v>
      </c>
    </row>
    <row r="17" spans="1:6" ht="12.75" customHeight="1">
      <c r="A17" s="519" t="s">
        <v>448</v>
      </c>
      <c r="B17" s="6">
        <v>-1345.1</v>
      </c>
      <c r="C17" s="6">
        <v>-1612.8</v>
      </c>
      <c r="D17" s="6">
        <v>-2088.4</v>
      </c>
      <c r="E17" s="6">
        <v>-10592.1</v>
      </c>
      <c r="F17" s="5">
        <v>-2707.3</v>
      </c>
    </row>
    <row r="18" spans="1:6" ht="12.75" customHeight="1">
      <c r="A18" s="594" t="s">
        <v>357</v>
      </c>
      <c r="B18" s="6"/>
      <c r="C18" s="6"/>
      <c r="D18" s="6"/>
      <c r="E18" s="6"/>
      <c r="F18" s="5"/>
    </row>
    <row r="19" spans="1:6" ht="12.75" customHeight="1">
      <c r="A19" s="594" t="s">
        <v>358</v>
      </c>
      <c r="B19" s="6"/>
      <c r="C19" s="6"/>
      <c r="D19" s="6"/>
      <c r="E19" s="6"/>
      <c r="F19" s="5"/>
    </row>
    <row r="20" spans="1:6" ht="12.75" customHeight="1">
      <c r="A20" s="594" t="s">
        <v>772</v>
      </c>
      <c r="B20" s="6">
        <v>17489</v>
      </c>
      <c r="C20" s="6">
        <v>18074.1</v>
      </c>
      <c r="D20" s="6">
        <v>61081.7</v>
      </c>
      <c r="E20" s="6">
        <v>73873.6</v>
      </c>
      <c r="F20" s="5">
        <v>93207.6</v>
      </c>
    </row>
    <row r="21" spans="1:6" ht="12.75">
      <c r="A21" s="258" t="s">
        <v>360</v>
      </c>
      <c r="B21" s="6"/>
      <c r="C21" s="6"/>
      <c r="D21" s="6"/>
      <c r="E21" s="6"/>
      <c r="F21" s="5"/>
    </row>
    <row r="22" spans="1:6" ht="12.75" customHeight="1">
      <c r="A22" s="593" t="s">
        <v>362</v>
      </c>
      <c r="B22" s="6"/>
      <c r="C22" s="6"/>
      <c r="D22" s="6"/>
      <c r="E22" s="6"/>
      <c r="F22" s="5"/>
    </row>
    <row r="23" spans="1:6" ht="12.75" customHeight="1">
      <c r="A23" s="593" t="s">
        <v>363</v>
      </c>
      <c r="B23" s="15" t="s">
        <v>427</v>
      </c>
      <c r="C23" s="15" t="s">
        <v>427</v>
      </c>
      <c r="D23" s="15" t="s">
        <v>427</v>
      </c>
      <c r="E23" s="15" t="s">
        <v>427</v>
      </c>
      <c r="F23" s="15" t="s">
        <v>427</v>
      </c>
    </row>
    <row r="24" spans="1:6" ht="12.75" customHeight="1">
      <c r="A24" s="595" t="s">
        <v>449</v>
      </c>
      <c r="B24" s="6"/>
      <c r="C24" s="6"/>
      <c r="D24" s="15"/>
      <c r="E24" s="6"/>
      <c r="F24" s="5"/>
    </row>
    <row r="25" spans="1:6" ht="12.75" customHeight="1">
      <c r="A25" s="595" t="s">
        <v>450</v>
      </c>
      <c r="B25" s="6"/>
      <c r="C25" s="6"/>
      <c r="D25" s="15"/>
      <c r="E25" s="6"/>
      <c r="F25" s="5"/>
    </row>
    <row r="26" spans="1:6" ht="12.75" customHeight="1">
      <c r="A26" s="530" t="s">
        <v>451</v>
      </c>
      <c r="B26" s="15" t="s">
        <v>427</v>
      </c>
      <c r="C26" s="15" t="s">
        <v>427</v>
      </c>
      <c r="D26" s="15" t="s">
        <v>427</v>
      </c>
      <c r="E26" s="15" t="s">
        <v>427</v>
      </c>
      <c r="F26" s="15" t="s">
        <v>427</v>
      </c>
    </row>
    <row r="27" spans="1:6" ht="12.75" customHeight="1">
      <c r="A27" s="530" t="s">
        <v>452</v>
      </c>
      <c r="B27" s="6"/>
      <c r="C27" s="6"/>
      <c r="D27" s="15"/>
      <c r="E27" s="6"/>
      <c r="F27" s="5"/>
    </row>
    <row r="28" spans="1:6" ht="12.75" customHeight="1">
      <c r="A28" s="593" t="s">
        <v>453</v>
      </c>
      <c r="B28" s="15" t="s">
        <v>427</v>
      </c>
      <c r="C28" s="15" t="s">
        <v>427</v>
      </c>
      <c r="D28" s="15" t="s">
        <v>427</v>
      </c>
      <c r="E28" s="15" t="s">
        <v>427</v>
      </c>
      <c r="F28" s="15" t="s">
        <v>427</v>
      </c>
    </row>
    <row r="29" spans="1:6" ht="12.75" customHeight="1">
      <c r="A29" s="593" t="s">
        <v>364</v>
      </c>
      <c r="B29" s="6"/>
      <c r="C29" s="6"/>
      <c r="D29" s="6"/>
      <c r="E29" s="6"/>
      <c r="F29" s="5"/>
    </row>
    <row r="30" spans="1:6" ht="12.75" customHeight="1">
      <c r="A30" s="593" t="s">
        <v>365</v>
      </c>
      <c r="B30" s="6">
        <v>17489</v>
      </c>
      <c r="C30" s="6">
        <v>18074.1</v>
      </c>
      <c r="D30" s="6">
        <v>61081.7</v>
      </c>
      <c r="E30" s="12">
        <v>73873.6</v>
      </c>
      <c r="F30" s="5">
        <v>93207.6</v>
      </c>
    </row>
    <row r="31" spans="1:6" ht="13.5" thickBot="1">
      <c r="A31" s="359"/>
      <c r="B31" s="8"/>
      <c r="C31" s="29"/>
      <c r="D31" s="29"/>
      <c r="E31" s="29"/>
      <c r="F31" s="29"/>
    </row>
    <row r="32" ht="6" customHeight="1">
      <c r="A32" s="325"/>
    </row>
    <row r="33" ht="12.75">
      <c r="A33" s="331" t="s">
        <v>547</v>
      </c>
    </row>
    <row r="34" ht="12.75">
      <c r="A34" s="318" t="s">
        <v>771</v>
      </c>
    </row>
    <row r="35" ht="12.75">
      <c r="A35" s="318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Roman,обычный"&amp;9 137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187"/>
  <sheetViews>
    <sheetView view="pageLayout" zoomScaleNormal="130" zoomScaleSheetLayoutView="110" workbookViewId="0" topLeftCell="A103">
      <selection activeCell="A96" sqref="A96"/>
    </sheetView>
  </sheetViews>
  <sheetFormatPr defaultColWidth="9.00390625" defaultRowHeight="12.75"/>
  <cols>
    <col min="1" max="1" width="44.875" style="31" customWidth="1"/>
    <col min="2" max="6" width="8.75390625" style="4" customWidth="1"/>
    <col min="7" max="16384" width="9.125" style="4" customWidth="1"/>
  </cols>
  <sheetData>
    <row r="1" ht="16.5" customHeight="1">
      <c r="A1" s="256" t="s">
        <v>730</v>
      </c>
    </row>
    <row r="2" ht="16.5" customHeight="1">
      <c r="A2" s="256" t="s">
        <v>731</v>
      </c>
    </row>
    <row r="3" spans="1:6" ht="16.5" customHeight="1" thickBot="1">
      <c r="A3" s="304" t="s">
        <v>552</v>
      </c>
      <c r="B3" s="29"/>
      <c r="C3" s="29"/>
      <c r="D3" s="29"/>
      <c r="E3" s="29"/>
      <c r="F3" s="29"/>
    </row>
    <row r="4" spans="1:6" ht="18" customHeight="1" thickBot="1">
      <c r="A4" s="412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9" customHeight="1"/>
    <row r="6" spans="1:6" ht="12.75" customHeight="1">
      <c r="A6" s="328" t="s">
        <v>735</v>
      </c>
      <c r="B6" s="60">
        <v>18256.2</v>
      </c>
      <c r="C6" s="60">
        <v>27017.7</v>
      </c>
      <c r="D6" s="60">
        <v>30711.2</v>
      </c>
      <c r="E6" s="60">
        <v>33238.6</v>
      </c>
      <c r="F6" s="60">
        <v>35497.6</v>
      </c>
    </row>
    <row r="7" spans="2:6" ht="12.75" customHeight="1">
      <c r="B7" s="70"/>
      <c r="C7" s="31"/>
      <c r="D7" s="31"/>
      <c r="E7" s="31"/>
      <c r="F7" s="33"/>
    </row>
    <row r="8" spans="1:6" ht="12.75" customHeight="1">
      <c r="A8" s="519" t="s">
        <v>185</v>
      </c>
      <c r="B8" s="443">
        <v>8957</v>
      </c>
      <c r="C8" s="444">
        <v>12759.1</v>
      </c>
      <c r="D8" s="444">
        <v>15051.7</v>
      </c>
      <c r="E8" s="444">
        <v>14202.8</v>
      </c>
      <c r="F8" s="238">
        <v>16797.2</v>
      </c>
    </row>
    <row r="9" spans="1:6" ht="12.75" customHeight="1">
      <c r="A9" s="519" t="s">
        <v>186</v>
      </c>
      <c r="B9" s="425">
        <v>391.5</v>
      </c>
      <c r="C9" s="425">
        <v>322.8</v>
      </c>
      <c r="D9" s="425">
        <v>634.7</v>
      </c>
      <c r="E9" s="425">
        <v>1204.3</v>
      </c>
      <c r="F9" s="425">
        <v>567.6</v>
      </c>
    </row>
    <row r="10" spans="1:6" ht="12.75" customHeight="1">
      <c r="A10" s="519" t="s">
        <v>187</v>
      </c>
      <c r="B10" s="425">
        <v>2078.5</v>
      </c>
      <c r="C10" s="425">
        <v>3417.6</v>
      </c>
      <c r="D10" s="425">
        <v>3916.8</v>
      </c>
      <c r="E10" s="425">
        <v>5132.7</v>
      </c>
      <c r="F10" s="425">
        <v>4413.6</v>
      </c>
    </row>
    <row r="11" spans="1:6" ht="12.75" customHeight="1">
      <c r="A11" s="519" t="s">
        <v>188</v>
      </c>
      <c r="B11" s="31"/>
      <c r="C11" s="31"/>
      <c r="D11" s="425"/>
      <c r="E11" s="425"/>
      <c r="F11" s="425"/>
    </row>
    <row r="12" spans="1:6" ht="12.75" customHeight="1">
      <c r="A12" s="519" t="s">
        <v>233</v>
      </c>
      <c r="B12" s="425">
        <v>149.7</v>
      </c>
      <c r="C12" s="425">
        <v>198.4</v>
      </c>
      <c r="D12" s="425">
        <v>213.5</v>
      </c>
      <c r="E12" s="425">
        <v>241.3</v>
      </c>
      <c r="F12" s="425">
        <v>257</v>
      </c>
    </row>
    <row r="13" spans="1:6" ht="12.75" customHeight="1">
      <c r="A13" s="519" t="s">
        <v>190</v>
      </c>
      <c r="B13" s="445"/>
      <c r="C13" s="445"/>
      <c r="D13" s="445"/>
      <c r="E13" s="445"/>
      <c r="F13" s="238"/>
    </row>
    <row r="14" spans="1:6" ht="12.75" customHeight="1">
      <c r="A14" s="519" t="s">
        <v>234</v>
      </c>
      <c r="B14" s="425">
        <v>25.8</v>
      </c>
      <c r="C14" s="425">
        <v>26.5</v>
      </c>
      <c r="D14" s="425">
        <v>28.2</v>
      </c>
      <c r="E14" s="425">
        <v>32</v>
      </c>
      <c r="F14" s="425">
        <v>32</v>
      </c>
    </row>
    <row r="15" spans="1:6" ht="12.75" customHeight="1">
      <c r="A15" s="519" t="s">
        <v>192</v>
      </c>
      <c r="B15" s="425">
        <v>1216.7</v>
      </c>
      <c r="C15" s="425">
        <v>2619.4</v>
      </c>
      <c r="D15" s="425">
        <v>2748</v>
      </c>
      <c r="E15" s="425">
        <v>3707.2</v>
      </c>
      <c r="F15" s="425">
        <v>2864.6</v>
      </c>
    </row>
    <row r="16" spans="1:5" ht="12.75" customHeight="1">
      <c r="A16" s="519" t="s">
        <v>193</v>
      </c>
      <c r="B16" s="445"/>
      <c r="C16" s="445"/>
      <c r="D16" s="445"/>
      <c r="E16" s="445"/>
    </row>
    <row r="17" spans="1:6" ht="12.75" customHeight="1">
      <c r="A17" s="519" t="s">
        <v>235</v>
      </c>
      <c r="B17" s="445">
        <v>1665.6</v>
      </c>
      <c r="C17" s="445">
        <v>2625.9</v>
      </c>
      <c r="D17" s="445">
        <v>2309.2</v>
      </c>
      <c r="E17" s="446">
        <v>2326</v>
      </c>
      <c r="F17" s="238">
        <v>3663.1</v>
      </c>
    </row>
    <row r="18" spans="1:6" ht="12.75" customHeight="1">
      <c r="A18" s="519" t="s">
        <v>195</v>
      </c>
      <c r="B18" s="425">
        <v>176.6</v>
      </c>
      <c r="C18" s="425">
        <v>192.5</v>
      </c>
      <c r="D18" s="425">
        <v>209.2</v>
      </c>
      <c r="E18" s="425">
        <v>289.6</v>
      </c>
      <c r="F18" s="425">
        <v>291.4</v>
      </c>
    </row>
    <row r="19" spans="1:6" ht="12.75" customHeight="1">
      <c r="A19" s="519" t="s">
        <v>196</v>
      </c>
      <c r="B19" s="425">
        <v>365.6</v>
      </c>
      <c r="C19" s="425">
        <v>463.5</v>
      </c>
      <c r="D19" s="425">
        <v>492.7</v>
      </c>
      <c r="E19" s="425">
        <v>539.6</v>
      </c>
      <c r="F19" s="425">
        <v>624.2</v>
      </c>
    </row>
    <row r="20" spans="1:6" ht="12.75" customHeight="1">
      <c r="A20" s="519" t="s">
        <v>197</v>
      </c>
      <c r="B20" s="425">
        <v>70.9</v>
      </c>
      <c r="C20" s="425">
        <v>74.3</v>
      </c>
      <c r="D20" s="425">
        <v>81.4</v>
      </c>
      <c r="E20" s="425">
        <v>95.1</v>
      </c>
      <c r="F20" s="425">
        <v>87.3</v>
      </c>
    </row>
    <row r="21" spans="1:6" ht="12.75" customHeight="1">
      <c r="A21" s="519" t="s">
        <v>198</v>
      </c>
      <c r="B21" s="425">
        <v>203.5</v>
      </c>
      <c r="C21" s="425">
        <v>317.4</v>
      </c>
      <c r="D21" s="425">
        <v>411.3</v>
      </c>
      <c r="E21" s="425">
        <v>500.8</v>
      </c>
      <c r="F21" s="425">
        <v>614.7</v>
      </c>
    </row>
    <row r="22" spans="1:6" ht="12.75" customHeight="1">
      <c r="A22" s="519" t="s">
        <v>199</v>
      </c>
      <c r="B22" s="446">
        <v>338</v>
      </c>
      <c r="C22" s="445">
        <v>314.3</v>
      </c>
      <c r="D22" s="445">
        <v>405.4</v>
      </c>
      <c r="E22" s="445">
        <v>509.5</v>
      </c>
      <c r="F22" s="238">
        <v>609.9</v>
      </c>
    </row>
    <row r="23" spans="1:6" ht="12.75" customHeight="1">
      <c r="A23" s="519" t="s">
        <v>200</v>
      </c>
      <c r="B23" s="445">
        <v>242.9</v>
      </c>
      <c r="C23" s="445">
        <v>396.8</v>
      </c>
      <c r="D23" s="445">
        <v>261.5</v>
      </c>
      <c r="E23" s="445">
        <v>145.4</v>
      </c>
      <c r="F23" s="238">
        <v>157.1</v>
      </c>
    </row>
    <row r="24" spans="1:6" ht="12.75" customHeight="1">
      <c r="A24" s="519" t="s">
        <v>201</v>
      </c>
      <c r="B24" s="425">
        <v>4.4</v>
      </c>
      <c r="C24" s="425">
        <v>22.4</v>
      </c>
      <c r="D24" s="425">
        <v>28.6</v>
      </c>
      <c r="E24" s="425">
        <v>35.8</v>
      </c>
      <c r="F24" s="425">
        <v>39.4</v>
      </c>
    </row>
    <row r="25" spans="1:5" ht="12.75" customHeight="1">
      <c r="A25" s="519" t="s">
        <v>202</v>
      </c>
      <c r="B25" s="425"/>
      <c r="C25" s="425"/>
      <c r="D25" s="425"/>
      <c r="E25" s="31"/>
    </row>
    <row r="26" spans="1:6" ht="12.75" customHeight="1">
      <c r="A26" s="519" t="s">
        <v>236</v>
      </c>
      <c r="B26" s="425">
        <v>901.6</v>
      </c>
      <c r="C26" s="425">
        <v>1029.8</v>
      </c>
      <c r="D26" s="425">
        <v>1112.8</v>
      </c>
      <c r="E26" s="425">
        <v>1367.8</v>
      </c>
      <c r="F26" s="425">
        <v>1535.5</v>
      </c>
    </row>
    <row r="27" spans="1:6" ht="12.75" customHeight="1">
      <c r="A27" s="519" t="s">
        <v>204</v>
      </c>
      <c r="B27" s="445">
        <v>861.5</v>
      </c>
      <c r="C27" s="445">
        <v>1351.3</v>
      </c>
      <c r="D27" s="445">
        <v>1731.9</v>
      </c>
      <c r="E27" s="445">
        <v>1747.6</v>
      </c>
      <c r="F27" s="238">
        <v>1771.5</v>
      </c>
    </row>
    <row r="28" spans="1:6" ht="12.75" customHeight="1">
      <c r="A28" s="519" t="s">
        <v>205</v>
      </c>
      <c r="B28" s="425">
        <v>455.3</v>
      </c>
      <c r="C28" s="425">
        <v>675.7</v>
      </c>
      <c r="D28" s="425">
        <v>885.3</v>
      </c>
      <c r="E28" s="425">
        <v>936.3</v>
      </c>
      <c r="F28" s="425">
        <v>919.4</v>
      </c>
    </row>
    <row r="29" spans="1:6" ht="12.75" customHeight="1">
      <c r="A29" s="519" t="s">
        <v>206</v>
      </c>
      <c r="B29" s="445">
        <v>52.6</v>
      </c>
      <c r="C29" s="445">
        <v>65.4</v>
      </c>
      <c r="D29" s="445">
        <v>59.8</v>
      </c>
      <c r="E29" s="445">
        <v>83.4</v>
      </c>
      <c r="F29" s="238">
        <v>108.2</v>
      </c>
    </row>
    <row r="30" spans="1:6" ht="12.75" customHeight="1">
      <c r="A30" s="519" t="s">
        <v>207</v>
      </c>
      <c r="B30" s="425">
        <v>98.5</v>
      </c>
      <c r="C30" s="425">
        <v>144.6</v>
      </c>
      <c r="D30" s="425">
        <v>129.2</v>
      </c>
      <c r="E30" s="425">
        <v>141.4</v>
      </c>
      <c r="F30" s="425">
        <v>143.9</v>
      </c>
    </row>
    <row r="31" spans="1:6" ht="8.25" customHeight="1" thickBot="1">
      <c r="A31" s="151"/>
      <c r="B31" s="29"/>
      <c r="C31" s="29"/>
      <c r="D31" s="29"/>
      <c r="E31" s="29"/>
      <c r="F31" s="29"/>
    </row>
    <row r="32" ht="7.5" customHeight="1"/>
    <row r="33" ht="16.5" customHeight="1">
      <c r="A33" s="256" t="s">
        <v>454</v>
      </c>
    </row>
    <row r="34" spans="1:6" ht="16.5" customHeight="1" thickBot="1">
      <c r="A34" s="304" t="s">
        <v>553</v>
      </c>
      <c r="B34" s="29"/>
      <c r="C34" s="29"/>
      <c r="D34" s="29"/>
      <c r="E34" s="29"/>
      <c r="F34" s="29"/>
    </row>
    <row r="35" spans="1:6" ht="18" customHeight="1" thickBot="1">
      <c r="A35" s="412"/>
      <c r="B35" s="59">
        <v>2010</v>
      </c>
      <c r="C35" s="59">
        <v>2011</v>
      </c>
      <c r="D35" s="59">
        <v>2012</v>
      </c>
      <c r="E35" s="59">
        <v>2013</v>
      </c>
      <c r="F35" s="59">
        <v>2014</v>
      </c>
    </row>
    <row r="36" ht="10.5" customHeight="1"/>
    <row r="37" spans="1:6" ht="12.75" customHeight="1">
      <c r="A37" s="328" t="s">
        <v>209</v>
      </c>
      <c r="B37" s="60">
        <v>10595</v>
      </c>
      <c r="C37" s="60">
        <v>14660.1</v>
      </c>
      <c r="D37" s="60">
        <v>17626.8</v>
      </c>
      <c r="E37" s="60">
        <v>18779.8</v>
      </c>
      <c r="F37" s="60">
        <v>19408</v>
      </c>
    </row>
    <row r="38" spans="1:6" ht="12.75" customHeight="1">
      <c r="A38" s="30"/>
      <c r="B38" s="299"/>
      <c r="C38" s="31"/>
      <c r="D38" s="33"/>
      <c r="E38" s="31"/>
      <c r="F38" s="33"/>
    </row>
    <row r="39" spans="1:6" ht="12.75" customHeight="1">
      <c r="A39" s="519" t="s">
        <v>185</v>
      </c>
      <c r="B39" s="84">
        <v>5448.9</v>
      </c>
      <c r="C39" s="33">
        <v>7853.1</v>
      </c>
      <c r="D39" s="33">
        <v>10149.1</v>
      </c>
      <c r="E39" s="33">
        <v>9887.7</v>
      </c>
      <c r="F39" s="33">
        <v>11601.4</v>
      </c>
    </row>
    <row r="40" spans="1:6" ht="12.75" customHeight="1">
      <c r="A40" s="519" t="s">
        <v>186</v>
      </c>
      <c r="B40" s="33">
        <v>237.7</v>
      </c>
      <c r="C40" s="33">
        <v>198.4</v>
      </c>
      <c r="D40" s="33">
        <v>364.5</v>
      </c>
      <c r="E40" s="33">
        <v>821</v>
      </c>
      <c r="F40" s="33">
        <v>295</v>
      </c>
    </row>
    <row r="41" spans="1:6" ht="12.75" customHeight="1">
      <c r="A41" s="519" t="s">
        <v>187</v>
      </c>
      <c r="B41" s="70">
        <v>1652.3</v>
      </c>
      <c r="C41" s="33">
        <v>2172.9</v>
      </c>
      <c r="D41" s="33">
        <v>2266</v>
      </c>
      <c r="E41" s="33">
        <v>2737.8</v>
      </c>
      <c r="F41" s="33">
        <v>2332.5</v>
      </c>
    </row>
    <row r="42" spans="1:6" ht="12.75" customHeight="1">
      <c r="A42" s="519" t="s">
        <v>188</v>
      </c>
      <c r="B42" s="70"/>
      <c r="C42" s="33"/>
      <c r="D42" s="33"/>
      <c r="E42" s="33"/>
      <c r="F42" s="33"/>
    </row>
    <row r="43" spans="1:6" ht="12.75" customHeight="1">
      <c r="A43" s="519" t="s">
        <v>233</v>
      </c>
      <c r="B43" s="33">
        <v>51.7</v>
      </c>
      <c r="C43" s="33">
        <v>66.9</v>
      </c>
      <c r="D43" s="33">
        <v>62.1</v>
      </c>
      <c r="E43" s="33">
        <v>142</v>
      </c>
      <c r="F43" s="33">
        <v>100.3</v>
      </c>
    </row>
    <row r="44" spans="1:6" ht="12.75" customHeight="1">
      <c r="A44" s="519" t="s">
        <v>190</v>
      </c>
      <c r="B44" s="70"/>
      <c r="C44" s="33"/>
      <c r="D44" s="33"/>
      <c r="E44" s="33"/>
      <c r="F44" s="33"/>
    </row>
    <row r="45" spans="1:6" ht="12.75" customHeight="1">
      <c r="A45" s="519" t="s">
        <v>234</v>
      </c>
      <c r="B45" s="70">
        <v>16.8</v>
      </c>
      <c r="C45" s="33">
        <v>9.3</v>
      </c>
      <c r="D45" s="33">
        <v>11</v>
      </c>
      <c r="E45" s="33">
        <v>13.1</v>
      </c>
      <c r="F45" s="33">
        <v>11.5</v>
      </c>
    </row>
    <row r="46" spans="1:6" ht="12.75" customHeight="1">
      <c r="A46" s="519" t="s">
        <v>192</v>
      </c>
      <c r="B46" s="30">
        <v>919.9</v>
      </c>
      <c r="C46" s="33">
        <v>1731.7</v>
      </c>
      <c r="D46" s="33">
        <v>2115.7</v>
      </c>
      <c r="E46" s="33">
        <v>2401.4</v>
      </c>
      <c r="F46" s="33">
        <v>1591.8</v>
      </c>
    </row>
    <row r="47" spans="1:6" ht="12.75" customHeight="1">
      <c r="A47" s="519" t="s">
        <v>193</v>
      </c>
      <c r="B47" s="72"/>
      <c r="C47" s="33"/>
      <c r="D47" s="33"/>
      <c r="E47" s="33"/>
      <c r="F47" s="33"/>
    </row>
    <row r="48" spans="1:6" ht="12.75" customHeight="1">
      <c r="A48" s="519" t="s">
        <v>235</v>
      </c>
      <c r="B48" s="30">
        <v>739.4</v>
      </c>
      <c r="C48" s="33">
        <v>852</v>
      </c>
      <c r="D48" s="33">
        <v>625.6</v>
      </c>
      <c r="E48" s="33">
        <v>558.3</v>
      </c>
      <c r="F48" s="33">
        <v>1040.8</v>
      </c>
    </row>
    <row r="49" spans="1:6" ht="12.75" customHeight="1">
      <c r="A49" s="519" t="s">
        <v>195</v>
      </c>
      <c r="B49" s="30">
        <v>73.9</v>
      </c>
      <c r="C49" s="33">
        <v>74.2</v>
      </c>
      <c r="D49" s="33">
        <v>83.1</v>
      </c>
      <c r="E49" s="33">
        <v>111.9</v>
      </c>
      <c r="F49" s="33">
        <v>119.2</v>
      </c>
    </row>
    <row r="50" spans="1:6" ht="12.75" customHeight="1">
      <c r="A50" s="519" t="s">
        <v>196</v>
      </c>
      <c r="B50" s="72">
        <v>254</v>
      </c>
      <c r="C50" s="33">
        <v>290.3</v>
      </c>
      <c r="D50" s="33">
        <v>346.4</v>
      </c>
      <c r="E50" s="33">
        <v>239.3</v>
      </c>
      <c r="F50" s="33">
        <v>281.5</v>
      </c>
    </row>
    <row r="51" spans="1:6" ht="12.75" customHeight="1">
      <c r="A51" s="519" t="s">
        <v>197</v>
      </c>
      <c r="B51" s="30">
        <v>29.4</v>
      </c>
      <c r="C51" s="33">
        <v>32.7</v>
      </c>
      <c r="D51" s="33">
        <v>31.5</v>
      </c>
      <c r="E51" s="33">
        <v>41.5</v>
      </c>
      <c r="F51" s="33">
        <v>28.7</v>
      </c>
    </row>
    <row r="52" spans="1:6" ht="12.75" customHeight="1">
      <c r="A52" s="519" t="s">
        <v>198</v>
      </c>
      <c r="B52" s="72">
        <v>51.5</v>
      </c>
      <c r="C52" s="33">
        <v>82.7</v>
      </c>
      <c r="D52" s="33">
        <v>113.5</v>
      </c>
      <c r="E52" s="33">
        <v>138.4</v>
      </c>
      <c r="F52" s="33">
        <v>164</v>
      </c>
    </row>
    <row r="53" spans="1:6" ht="12.75" customHeight="1">
      <c r="A53" s="519" t="s">
        <v>199</v>
      </c>
      <c r="B53" s="72">
        <v>174.6</v>
      </c>
      <c r="C53" s="33">
        <v>145.1</v>
      </c>
      <c r="D53" s="33">
        <v>202.1</v>
      </c>
      <c r="E53" s="33">
        <v>262.9</v>
      </c>
      <c r="F53" s="33">
        <v>338.2</v>
      </c>
    </row>
    <row r="54" spans="1:6" ht="12.75" customHeight="1">
      <c r="A54" s="519" t="s">
        <v>200</v>
      </c>
      <c r="B54" s="72">
        <v>153.3</v>
      </c>
      <c r="C54" s="33">
        <v>138.7</v>
      </c>
      <c r="D54" s="33">
        <v>131.3</v>
      </c>
      <c r="E54" s="33">
        <v>62.7</v>
      </c>
      <c r="F54" s="33">
        <v>59.6</v>
      </c>
    </row>
    <row r="55" spans="1:6" ht="12.75" customHeight="1">
      <c r="A55" s="519" t="s">
        <v>201</v>
      </c>
      <c r="B55" s="32">
        <v>2</v>
      </c>
      <c r="C55" s="33">
        <v>2.7</v>
      </c>
      <c r="D55" s="33">
        <v>3.6</v>
      </c>
      <c r="E55" s="33">
        <v>3.3</v>
      </c>
      <c r="F55" s="33">
        <v>6.1</v>
      </c>
    </row>
    <row r="56" spans="1:6" ht="12.75" customHeight="1">
      <c r="A56" s="519" t="s">
        <v>202</v>
      </c>
      <c r="B56" s="72"/>
      <c r="C56" s="33"/>
      <c r="D56" s="33"/>
      <c r="E56" s="33"/>
      <c r="F56" s="33"/>
    </row>
    <row r="57" spans="1:6" ht="12.75" customHeight="1">
      <c r="A57" s="519" t="s">
        <v>236</v>
      </c>
      <c r="B57" s="30">
        <v>237.4</v>
      </c>
      <c r="C57" s="33">
        <v>294.2</v>
      </c>
      <c r="D57" s="33">
        <v>321.5</v>
      </c>
      <c r="E57" s="33">
        <v>421.3</v>
      </c>
      <c r="F57" s="33">
        <v>379.2</v>
      </c>
    </row>
    <row r="58" spans="1:6" ht="12.75" customHeight="1">
      <c r="A58" s="519" t="s">
        <v>204</v>
      </c>
      <c r="B58" s="72">
        <v>219.3</v>
      </c>
      <c r="C58" s="33">
        <v>269.2</v>
      </c>
      <c r="D58" s="33">
        <v>303.3</v>
      </c>
      <c r="E58" s="33">
        <v>335.6</v>
      </c>
      <c r="F58" s="33">
        <v>343.7</v>
      </c>
    </row>
    <row r="59" spans="1:6" ht="12.75" customHeight="1">
      <c r="A59" s="519" t="s">
        <v>205</v>
      </c>
      <c r="B59" s="72">
        <v>128.3</v>
      </c>
      <c r="C59" s="33">
        <v>172.2</v>
      </c>
      <c r="D59" s="33">
        <v>199.1</v>
      </c>
      <c r="E59" s="33">
        <v>251.6</v>
      </c>
      <c r="F59" s="33">
        <v>252.3</v>
      </c>
    </row>
    <row r="60" spans="1:6" ht="12.75" customHeight="1">
      <c r="A60" s="519" t="s">
        <v>206</v>
      </c>
      <c r="B60" s="72">
        <v>22.2</v>
      </c>
      <c r="C60" s="33">
        <v>20.4</v>
      </c>
      <c r="D60" s="33">
        <v>11.3</v>
      </c>
      <c r="E60" s="33">
        <v>21.8</v>
      </c>
      <c r="F60" s="33">
        <v>34.5</v>
      </c>
    </row>
    <row r="61" spans="1:6" ht="12.75" customHeight="1">
      <c r="A61" s="519" t="s">
        <v>207</v>
      </c>
      <c r="B61" s="72">
        <v>67</v>
      </c>
      <c r="C61" s="33">
        <v>82.3</v>
      </c>
      <c r="D61" s="33">
        <v>65.5</v>
      </c>
      <c r="E61" s="33">
        <v>74.3</v>
      </c>
      <c r="F61" s="33">
        <v>76</v>
      </c>
    </row>
    <row r="62" spans="1:5" ht="12.75" customHeight="1">
      <c r="A62" s="519" t="s">
        <v>210</v>
      </c>
      <c r="B62" s="30"/>
      <c r="C62" s="33"/>
      <c r="D62" s="33"/>
      <c r="E62" s="33"/>
    </row>
    <row r="63" spans="1:6" ht="12.75" customHeight="1">
      <c r="A63" s="520" t="s">
        <v>455</v>
      </c>
      <c r="B63" s="30">
        <v>115.4</v>
      </c>
      <c r="C63" s="33">
        <v>171.1</v>
      </c>
      <c r="D63" s="33">
        <v>220.6</v>
      </c>
      <c r="E63" s="33">
        <v>253.9</v>
      </c>
      <c r="F63" s="33">
        <v>351.7</v>
      </c>
    </row>
    <row r="64" spans="1:6" ht="7.5" customHeight="1" thickBot="1">
      <c r="A64" s="151"/>
      <c r="B64" s="73"/>
      <c r="C64" s="29"/>
      <c r="D64" s="29"/>
      <c r="E64" s="29"/>
      <c r="F64" s="29"/>
    </row>
    <row r="65" ht="9.75" customHeight="1">
      <c r="B65" s="112"/>
    </row>
    <row r="66" ht="16.5" customHeight="1">
      <c r="A66" s="256" t="s">
        <v>459</v>
      </c>
    </row>
    <row r="67" spans="1:6" ht="16.5" customHeight="1" thickBot="1">
      <c r="A67" s="304" t="s">
        <v>554</v>
      </c>
      <c r="B67" s="29"/>
      <c r="C67" s="29"/>
      <c r="D67" s="29"/>
      <c r="E67" s="29"/>
      <c r="F67" s="29"/>
    </row>
    <row r="68" spans="1:6" ht="18" customHeight="1" thickBot="1">
      <c r="A68" s="412"/>
      <c r="B68" s="59">
        <v>2010</v>
      </c>
      <c r="C68" s="59">
        <v>2011</v>
      </c>
      <c r="D68" s="59">
        <v>2012</v>
      </c>
      <c r="E68" s="59">
        <v>2013</v>
      </c>
      <c r="F68" s="59">
        <v>2014</v>
      </c>
    </row>
    <row r="70" spans="1:6" ht="12.75" customHeight="1">
      <c r="A70" s="259" t="s">
        <v>456</v>
      </c>
      <c r="B70" s="60">
        <v>7864.6</v>
      </c>
      <c r="C70" s="60">
        <v>12800</v>
      </c>
      <c r="D70" s="60">
        <v>13692.3</v>
      </c>
      <c r="E70" s="60">
        <v>15156.8</v>
      </c>
      <c r="F70" s="60">
        <v>16565.1</v>
      </c>
    </row>
    <row r="71" spans="1:6" ht="12.75" customHeight="1">
      <c r="A71" s="30"/>
      <c r="B71" s="30"/>
      <c r="C71" s="31"/>
      <c r="D71" s="33"/>
      <c r="E71" s="31"/>
      <c r="F71" s="33"/>
    </row>
    <row r="72" spans="1:6" ht="12.75" customHeight="1">
      <c r="A72" s="596" t="s">
        <v>223</v>
      </c>
      <c r="B72" s="33">
        <v>7661.2</v>
      </c>
      <c r="C72" s="33">
        <v>12357.6</v>
      </c>
      <c r="D72" s="33">
        <v>13084.4</v>
      </c>
      <c r="E72" s="33">
        <v>14458.8</v>
      </c>
      <c r="F72" s="33">
        <v>16089.6</v>
      </c>
    </row>
    <row r="73" spans="1:6" ht="12.75" customHeight="1">
      <c r="A73" s="519" t="s">
        <v>185</v>
      </c>
      <c r="B73" s="33">
        <v>3508.1</v>
      </c>
      <c r="C73" s="33">
        <v>4906</v>
      </c>
      <c r="D73" s="33">
        <v>4902.6</v>
      </c>
      <c r="E73" s="33">
        <v>4315.1</v>
      </c>
      <c r="F73" s="33">
        <v>5195.8</v>
      </c>
    </row>
    <row r="74" spans="1:6" ht="12.75" customHeight="1">
      <c r="A74" s="519" t="s">
        <v>186</v>
      </c>
      <c r="B74" s="33">
        <v>153.8</v>
      </c>
      <c r="C74" s="33">
        <v>124.4</v>
      </c>
      <c r="D74" s="33">
        <v>270.2</v>
      </c>
      <c r="E74" s="33">
        <v>383.3</v>
      </c>
      <c r="F74" s="33">
        <v>272.6</v>
      </c>
    </row>
    <row r="75" spans="1:7" ht="12.75" customHeight="1">
      <c r="A75" s="519" t="s">
        <v>187</v>
      </c>
      <c r="B75" s="33">
        <v>426.2</v>
      </c>
      <c r="C75" s="33">
        <v>1244.7</v>
      </c>
      <c r="D75" s="33">
        <v>1650.8</v>
      </c>
      <c r="E75" s="33">
        <v>2394.9</v>
      </c>
      <c r="F75" s="33">
        <v>2081.1</v>
      </c>
      <c r="G75" s="28"/>
    </row>
    <row r="76" spans="1:6" ht="12.75" customHeight="1">
      <c r="A76" s="519" t="s">
        <v>188</v>
      </c>
      <c r="B76" s="33"/>
      <c r="C76" s="33"/>
      <c r="D76" s="33"/>
      <c r="E76" s="33"/>
      <c r="F76" s="33"/>
    </row>
    <row r="77" spans="1:6" ht="12.75" customHeight="1">
      <c r="A77" s="519" t="s">
        <v>233</v>
      </c>
      <c r="B77" s="32">
        <v>98</v>
      </c>
      <c r="C77" s="33">
        <v>131.5</v>
      </c>
      <c r="D77" s="33">
        <v>151.4</v>
      </c>
      <c r="E77" s="33">
        <v>99.3</v>
      </c>
      <c r="F77" s="33">
        <v>156.7</v>
      </c>
    </row>
    <row r="78" spans="1:6" ht="12.75" customHeight="1">
      <c r="A78" s="519" t="s">
        <v>190</v>
      </c>
      <c r="B78" s="33"/>
      <c r="C78" s="33"/>
      <c r="D78" s="33"/>
      <c r="E78" s="33"/>
      <c r="F78" s="33"/>
    </row>
    <row r="79" spans="1:6" ht="12.75" customHeight="1">
      <c r="A79" s="519" t="s">
        <v>234</v>
      </c>
      <c r="B79" s="33">
        <v>9</v>
      </c>
      <c r="C79" s="33">
        <v>17.2</v>
      </c>
      <c r="D79" s="33">
        <v>17.2</v>
      </c>
      <c r="E79" s="33">
        <v>18.9</v>
      </c>
      <c r="F79" s="33">
        <v>20.5</v>
      </c>
    </row>
    <row r="80" spans="1:6" ht="12.75" customHeight="1">
      <c r="A80" s="519" t="s">
        <v>192</v>
      </c>
      <c r="B80" s="30">
        <v>296.8</v>
      </c>
      <c r="C80" s="33">
        <v>887.7</v>
      </c>
      <c r="D80" s="33">
        <v>632.3</v>
      </c>
      <c r="E80" s="33">
        <v>1305.8</v>
      </c>
      <c r="F80" s="33">
        <v>1272.8</v>
      </c>
    </row>
    <row r="81" spans="1:6" ht="12.75" customHeight="1">
      <c r="A81" s="519" t="s">
        <v>193</v>
      </c>
      <c r="B81" s="33"/>
      <c r="C81" s="33"/>
      <c r="D81" s="33"/>
      <c r="E81" s="33"/>
      <c r="F81" s="33"/>
    </row>
    <row r="82" spans="1:6" ht="12.75" customHeight="1">
      <c r="A82" s="519" t="s">
        <v>235</v>
      </c>
      <c r="B82" s="33">
        <v>926.2</v>
      </c>
      <c r="C82" s="33">
        <v>1773.9</v>
      </c>
      <c r="D82" s="33">
        <v>1683.6</v>
      </c>
      <c r="E82" s="33">
        <v>1767.7</v>
      </c>
      <c r="F82" s="33">
        <v>2622.3</v>
      </c>
    </row>
    <row r="83" spans="1:6" ht="12.75" customHeight="1">
      <c r="A83" s="519" t="s">
        <v>195</v>
      </c>
      <c r="B83" s="33">
        <v>102.7</v>
      </c>
      <c r="C83" s="33">
        <v>118.3</v>
      </c>
      <c r="D83" s="33">
        <v>126.1</v>
      </c>
      <c r="E83" s="33">
        <v>177.7</v>
      </c>
      <c r="F83" s="33">
        <v>172.2</v>
      </c>
    </row>
    <row r="84" spans="1:6" ht="12.75" customHeight="1">
      <c r="A84" s="519" t="s">
        <v>196</v>
      </c>
      <c r="B84" s="33">
        <v>111.6</v>
      </c>
      <c r="C84" s="33">
        <v>173.2</v>
      </c>
      <c r="D84" s="33">
        <v>146.3</v>
      </c>
      <c r="E84" s="33">
        <v>300.3</v>
      </c>
      <c r="F84" s="33">
        <v>342.7</v>
      </c>
    </row>
    <row r="85" spans="1:6" ht="12.75" customHeight="1">
      <c r="A85" s="519" t="s">
        <v>197</v>
      </c>
      <c r="B85" s="30">
        <v>41.5</v>
      </c>
      <c r="C85" s="33">
        <v>41.6</v>
      </c>
      <c r="D85" s="33">
        <v>49.9</v>
      </c>
      <c r="E85" s="33">
        <v>53.6</v>
      </c>
      <c r="F85" s="33">
        <v>58.6</v>
      </c>
    </row>
    <row r="86" spans="1:6" ht="12.75" customHeight="1">
      <c r="A86" s="519" t="s">
        <v>198</v>
      </c>
      <c r="B86" s="33">
        <v>152</v>
      </c>
      <c r="C86" s="33">
        <v>234.7</v>
      </c>
      <c r="D86" s="33">
        <v>297.8</v>
      </c>
      <c r="E86" s="33">
        <v>362.4</v>
      </c>
      <c r="F86" s="33">
        <v>450.7</v>
      </c>
    </row>
    <row r="87" spans="1:6" ht="12.75" customHeight="1">
      <c r="A87" s="519" t="s">
        <v>199</v>
      </c>
      <c r="B87" s="33">
        <v>163.4</v>
      </c>
      <c r="C87" s="33">
        <v>169.2</v>
      </c>
      <c r="D87" s="33">
        <v>203.3</v>
      </c>
      <c r="E87" s="33">
        <v>246.6</v>
      </c>
      <c r="F87" s="33">
        <v>271.7</v>
      </c>
    </row>
    <row r="88" spans="1:6" ht="12.75" customHeight="1">
      <c r="A88" s="519" t="s">
        <v>200</v>
      </c>
      <c r="B88" s="33">
        <v>89.6</v>
      </c>
      <c r="C88" s="33">
        <v>258.1</v>
      </c>
      <c r="D88" s="33">
        <v>130.2</v>
      </c>
      <c r="E88" s="33">
        <v>82.7</v>
      </c>
      <c r="F88" s="33">
        <v>97.5</v>
      </c>
    </row>
    <row r="89" spans="1:6" ht="12.75" customHeight="1">
      <c r="A89" s="519" t="s">
        <v>201</v>
      </c>
      <c r="B89" s="30">
        <v>2.4</v>
      </c>
      <c r="C89" s="33">
        <v>19.7</v>
      </c>
      <c r="D89" s="33">
        <v>25</v>
      </c>
      <c r="E89" s="33">
        <v>32.5</v>
      </c>
      <c r="F89" s="33">
        <v>33.3</v>
      </c>
    </row>
    <row r="90" spans="1:6" ht="12.75" customHeight="1">
      <c r="A90" s="519" t="s">
        <v>202</v>
      </c>
      <c r="B90" s="33"/>
      <c r="C90" s="33"/>
      <c r="D90" s="33"/>
      <c r="E90" s="33"/>
      <c r="F90" s="33"/>
    </row>
    <row r="91" spans="1:6" ht="12.75" customHeight="1">
      <c r="A91" s="519" t="s">
        <v>236</v>
      </c>
      <c r="B91" s="30">
        <v>664.2</v>
      </c>
      <c r="C91" s="33">
        <v>735.6</v>
      </c>
      <c r="D91" s="33">
        <v>791.3</v>
      </c>
      <c r="E91" s="33">
        <v>946.5</v>
      </c>
      <c r="F91" s="33">
        <v>1156.3</v>
      </c>
    </row>
    <row r="92" spans="1:6" ht="12.75" customHeight="1">
      <c r="A92" s="519" t="s">
        <v>204</v>
      </c>
      <c r="B92" s="33">
        <v>642.2</v>
      </c>
      <c r="C92" s="33">
        <v>1082.1</v>
      </c>
      <c r="D92" s="33">
        <v>1428.6</v>
      </c>
      <c r="E92" s="33">
        <v>1412</v>
      </c>
      <c r="F92" s="33">
        <v>1427.8</v>
      </c>
    </row>
    <row r="93" spans="1:6" ht="12.75" customHeight="1">
      <c r="A93" s="519" t="s">
        <v>205</v>
      </c>
      <c r="B93" s="33">
        <v>327</v>
      </c>
      <c r="C93" s="33">
        <v>503.5</v>
      </c>
      <c r="D93" s="33">
        <v>686.2</v>
      </c>
      <c r="E93" s="33">
        <v>684.7</v>
      </c>
      <c r="F93" s="33">
        <v>667.1</v>
      </c>
    </row>
    <row r="94" spans="1:6" ht="12.75" customHeight="1">
      <c r="A94" s="519" t="s">
        <v>206</v>
      </c>
      <c r="B94" s="33">
        <v>30.4</v>
      </c>
      <c r="C94" s="33">
        <v>45</v>
      </c>
      <c r="D94" s="33">
        <v>48.5</v>
      </c>
      <c r="E94" s="33">
        <v>61.6</v>
      </c>
      <c r="F94" s="33">
        <v>73.7</v>
      </c>
    </row>
    <row r="95" spans="1:6" ht="12.75" customHeight="1">
      <c r="A95" s="519" t="s">
        <v>207</v>
      </c>
      <c r="B95" s="33">
        <v>31.5</v>
      </c>
      <c r="C95" s="33">
        <v>62.3</v>
      </c>
      <c r="D95" s="33">
        <v>63.7</v>
      </c>
      <c r="E95" s="33">
        <v>67.1</v>
      </c>
      <c r="F95" s="33">
        <v>67.9</v>
      </c>
    </row>
    <row r="96" spans="1:6" ht="12.75" customHeight="1">
      <c r="A96" s="519" t="s">
        <v>210</v>
      </c>
      <c r="B96" s="30"/>
      <c r="C96" s="33"/>
      <c r="D96" s="33"/>
      <c r="E96" s="33"/>
      <c r="F96" s="33"/>
    </row>
    <row r="97" spans="1:6" ht="12.75" customHeight="1">
      <c r="A97" s="520" t="s">
        <v>455</v>
      </c>
      <c r="B97" s="33">
        <v>-115.4</v>
      </c>
      <c r="C97" s="33">
        <v>-171.1</v>
      </c>
      <c r="D97" s="33">
        <v>-220.6</v>
      </c>
      <c r="E97" s="33">
        <v>-253.9</v>
      </c>
      <c r="F97" s="33">
        <v>-351.7</v>
      </c>
    </row>
    <row r="98" spans="1:6" ht="12.75" customHeight="1">
      <c r="A98" s="546" t="s">
        <v>214</v>
      </c>
      <c r="B98" s="30">
        <v>203.4</v>
      </c>
      <c r="C98" s="33">
        <v>442.4</v>
      </c>
      <c r="D98" s="33">
        <v>607.9</v>
      </c>
      <c r="E98" s="33">
        <v>698</v>
      </c>
      <c r="F98" s="33">
        <v>475.5</v>
      </c>
    </row>
    <row r="99" spans="1:6" ht="13.5" thickBot="1">
      <c r="A99" s="151"/>
      <c r="B99" s="8"/>
      <c r="C99" s="29"/>
      <c r="D99" s="29"/>
      <c r="E99" s="29"/>
      <c r="F99" s="29"/>
    </row>
    <row r="100" ht="17.25" customHeight="1">
      <c r="A100" s="414" t="s">
        <v>845</v>
      </c>
    </row>
    <row r="101" ht="12.75">
      <c r="A101" s="415" t="s">
        <v>844</v>
      </c>
    </row>
    <row r="103" spans="1:5" ht="16.5" customHeight="1">
      <c r="A103" s="345" t="s">
        <v>458</v>
      </c>
      <c r="B103" s="465"/>
      <c r="C103" s="465"/>
      <c r="D103" s="465"/>
      <c r="E103" s="465"/>
    </row>
    <row r="104" spans="1:5" ht="16.5" customHeight="1">
      <c r="A104" s="345" t="s">
        <v>555</v>
      </c>
      <c r="B104" s="465"/>
      <c r="C104" s="465"/>
      <c r="D104" s="465"/>
      <c r="E104" s="465"/>
    </row>
    <row r="105" spans="1:6" ht="16.5" customHeight="1" thickBot="1">
      <c r="A105" s="311" t="s">
        <v>732</v>
      </c>
      <c r="B105" s="466"/>
      <c r="C105" s="466"/>
      <c r="D105" s="466"/>
      <c r="E105" s="466"/>
      <c r="F105" s="29"/>
    </row>
    <row r="106" spans="1:6" ht="18" customHeight="1" thickBot="1">
      <c r="A106" s="412"/>
      <c r="B106" s="59">
        <v>2010</v>
      </c>
      <c r="C106" s="59">
        <v>2011</v>
      </c>
      <c r="D106" s="59">
        <v>2012</v>
      </c>
      <c r="E106" s="59">
        <v>2013</v>
      </c>
      <c r="F106" s="59">
        <v>2014</v>
      </c>
    </row>
    <row r="108" spans="1:6" ht="12.75" customHeight="1">
      <c r="A108" s="259" t="s">
        <v>457</v>
      </c>
      <c r="B108" s="212">
        <v>100</v>
      </c>
      <c r="C108" s="212">
        <v>100</v>
      </c>
      <c r="D108" s="259">
        <v>100</v>
      </c>
      <c r="E108" s="212">
        <v>100</v>
      </c>
      <c r="F108" s="494">
        <v>100</v>
      </c>
    </row>
    <row r="109" spans="1:6" ht="12.75" customHeight="1">
      <c r="A109" s="30"/>
      <c r="B109" s="30"/>
      <c r="C109" s="30"/>
      <c r="D109" s="30"/>
      <c r="E109" s="30"/>
      <c r="F109" s="30"/>
    </row>
    <row r="110" spans="1:6" ht="12.75" customHeight="1">
      <c r="A110" s="519" t="s">
        <v>185</v>
      </c>
      <c r="B110" s="74">
        <f>B73/B70*100</f>
        <v>44.6</v>
      </c>
      <c r="C110" s="32">
        <f>C73/C70*100</f>
        <v>38.3</v>
      </c>
      <c r="D110" s="32">
        <f>D73/D70*100</f>
        <v>35.8</v>
      </c>
      <c r="E110" s="32">
        <f>E73/E70*100</f>
        <v>28.5</v>
      </c>
      <c r="F110" s="30">
        <v>31.4</v>
      </c>
    </row>
    <row r="111" spans="1:7" ht="12.75" customHeight="1">
      <c r="A111" s="519" t="s">
        <v>186</v>
      </c>
      <c r="B111" s="74">
        <f>B74/B70*100</f>
        <v>2</v>
      </c>
      <c r="C111" s="32">
        <f>C74/C70*100</f>
        <v>1</v>
      </c>
      <c r="D111" s="32">
        <f>D74/D70*100</f>
        <v>2</v>
      </c>
      <c r="E111" s="32">
        <f>E74/E70*100</f>
        <v>2.5</v>
      </c>
      <c r="F111" s="30">
        <v>1.7</v>
      </c>
      <c r="G111" s="236"/>
    </row>
    <row r="112" spans="1:7" ht="12.75" customHeight="1">
      <c r="A112" s="519" t="s">
        <v>187</v>
      </c>
      <c r="B112" s="74">
        <f>B75/B70*100</f>
        <v>5.4</v>
      </c>
      <c r="C112" s="32">
        <f>C75/C70*100</f>
        <v>9.7</v>
      </c>
      <c r="D112" s="32">
        <f>D75/D70*100</f>
        <v>12.1</v>
      </c>
      <c r="E112" s="32">
        <f>E75/E70*100</f>
        <v>15.8</v>
      </c>
      <c r="F112" s="32">
        <v>12.6</v>
      </c>
      <c r="G112" s="236"/>
    </row>
    <row r="113" spans="1:7" ht="12.75" customHeight="1">
      <c r="A113" s="519" t="s">
        <v>188</v>
      </c>
      <c r="B113" s="74"/>
      <c r="C113" s="31"/>
      <c r="D113" s="31"/>
      <c r="E113" s="31"/>
      <c r="F113" s="445"/>
      <c r="G113" s="236"/>
    </row>
    <row r="114" spans="1:7" ht="12.75" customHeight="1">
      <c r="A114" s="519" t="s">
        <v>233</v>
      </c>
      <c r="B114" s="74">
        <f>B77/B70*100</f>
        <v>1.2</v>
      </c>
      <c r="C114" s="32">
        <f>C77/C70*100</f>
        <v>1</v>
      </c>
      <c r="D114" s="32">
        <f>D77/D70*100</f>
        <v>1.1</v>
      </c>
      <c r="E114" s="32">
        <f>E77/E70*100</f>
        <v>0.7</v>
      </c>
      <c r="F114" s="30">
        <v>0.9</v>
      </c>
      <c r="G114" s="236"/>
    </row>
    <row r="115" spans="1:7" ht="12.75" customHeight="1">
      <c r="A115" s="519" t="s">
        <v>190</v>
      </c>
      <c r="B115" s="74"/>
      <c r="C115" s="32"/>
      <c r="D115" s="32"/>
      <c r="E115" s="32"/>
      <c r="F115" s="30"/>
      <c r="G115" s="236"/>
    </row>
    <row r="116" spans="1:7" ht="12.75" customHeight="1">
      <c r="A116" s="519" t="s">
        <v>234</v>
      </c>
      <c r="B116" s="74">
        <f>B79/B70*100</f>
        <v>0.1</v>
      </c>
      <c r="C116" s="32">
        <f>C79/C70*100</f>
        <v>0.1</v>
      </c>
      <c r="D116" s="32">
        <f>D79/D70*100</f>
        <v>0.1</v>
      </c>
      <c r="E116" s="32">
        <f>E79/E70*100</f>
        <v>0.1</v>
      </c>
      <c r="F116" s="30">
        <v>0.1</v>
      </c>
      <c r="G116" s="236"/>
    </row>
    <row r="117" spans="1:7" ht="12.75" customHeight="1">
      <c r="A117" s="519" t="s">
        <v>192</v>
      </c>
      <c r="B117" s="74">
        <f>B80/B70*100</f>
        <v>3.8</v>
      </c>
      <c r="C117" s="32">
        <f>C80/C70*100</f>
        <v>6.9</v>
      </c>
      <c r="D117" s="32">
        <f>D80/D70*100</f>
        <v>4.6</v>
      </c>
      <c r="E117" s="32">
        <f>E80/E70*100</f>
        <v>8.6</v>
      </c>
      <c r="F117" s="30">
        <v>7.7</v>
      </c>
      <c r="G117" s="236"/>
    </row>
    <row r="118" spans="1:6" ht="12.75" customHeight="1">
      <c r="A118" s="519" t="s">
        <v>193</v>
      </c>
      <c r="B118" s="74"/>
      <c r="C118" s="32"/>
      <c r="D118" s="32"/>
      <c r="E118" s="32"/>
      <c r="F118" s="483"/>
    </row>
    <row r="119" spans="1:6" ht="12.75" customHeight="1">
      <c r="A119" s="519" t="s">
        <v>235</v>
      </c>
      <c r="B119" s="74">
        <f>B82/B70*100</f>
        <v>11.8</v>
      </c>
      <c r="C119" s="32">
        <f>C82/C70*100</f>
        <v>13.9</v>
      </c>
      <c r="D119" s="32">
        <f>D82/D70*100</f>
        <v>12.3</v>
      </c>
      <c r="E119" s="32">
        <f>E82/E70*100</f>
        <v>11.7</v>
      </c>
      <c r="F119" s="30">
        <v>15.8</v>
      </c>
    </row>
    <row r="120" spans="1:6" ht="12.75" customHeight="1">
      <c r="A120" s="519" t="s">
        <v>195</v>
      </c>
      <c r="B120" s="74">
        <f>B83/B70*100</f>
        <v>1.3</v>
      </c>
      <c r="C120" s="32">
        <f>C83/C70*100</f>
        <v>0.9</v>
      </c>
      <c r="D120" s="32">
        <f>D83/D70*100</f>
        <v>0.9</v>
      </c>
      <c r="E120" s="32">
        <f>E83/E70*100</f>
        <v>1.2</v>
      </c>
      <c r="F120" s="32">
        <v>1</v>
      </c>
    </row>
    <row r="121" spans="1:6" ht="12.75" customHeight="1">
      <c r="A121" s="519" t="s">
        <v>196</v>
      </c>
      <c r="B121" s="74">
        <f>B84/B70*100</f>
        <v>1.4</v>
      </c>
      <c r="C121" s="32">
        <f>C84/C70*100</f>
        <v>1.4</v>
      </c>
      <c r="D121" s="32">
        <f>D84/D70*100</f>
        <v>1.1</v>
      </c>
      <c r="E121" s="32">
        <f>E84/E70*100</f>
        <v>2</v>
      </c>
      <c r="F121" s="30">
        <v>2.1</v>
      </c>
    </row>
    <row r="122" spans="1:6" ht="12.75" customHeight="1">
      <c r="A122" s="519" t="s">
        <v>197</v>
      </c>
      <c r="B122" s="74">
        <f>B85/B70*100</f>
        <v>0.5</v>
      </c>
      <c r="C122" s="32">
        <f>C85/C70*100</f>
        <v>0.3</v>
      </c>
      <c r="D122" s="32">
        <f>D85/D70*100</f>
        <v>0.4</v>
      </c>
      <c r="E122" s="32">
        <f>E85/E70*100</f>
        <v>0.4</v>
      </c>
      <c r="F122" s="30">
        <v>0.4</v>
      </c>
    </row>
    <row r="123" spans="1:6" ht="12.75" customHeight="1">
      <c r="A123" s="519" t="s">
        <v>198</v>
      </c>
      <c r="B123" s="74">
        <f>B86/B70*100</f>
        <v>1.9</v>
      </c>
      <c r="C123" s="32">
        <f>C86/C70*100</f>
        <v>1.8</v>
      </c>
      <c r="D123" s="32">
        <f>D86/D70*100</f>
        <v>2.2</v>
      </c>
      <c r="E123" s="32">
        <f>E86/E70*100</f>
        <v>2.4</v>
      </c>
      <c r="F123" s="30">
        <v>2.7</v>
      </c>
    </row>
    <row r="124" spans="1:6" ht="12.75" customHeight="1">
      <c r="A124" s="519" t="s">
        <v>199</v>
      </c>
      <c r="B124" s="74">
        <f>B87/B70*100</f>
        <v>2.1</v>
      </c>
      <c r="C124" s="32">
        <f>C87/C70*100</f>
        <v>1.3</v>
      </c>
      <c r="D124" s="32">
        <f>D87/D70*100</f>
        <v>1.5</v>
      </c>
      <c r="E124" s="32">
        <f>E87/E70*100</f>
        <v>1.6</v>
      </c>
      <c r="F124" s="30">
        <v>1.6</v>
      </c>
    </row>
    <row r="125" spans="1:6" ht="12.75" customHeight="1">
      <c r="A125" s="519" t="s">
        <v>200</v>
      </c>
      <c r="B125" s="74">
        <v>1.1</v>
      </c>
      <c r="C125" s="32">
        <v>2</v>
      </c>
      <c r="D125" s="32">
        <v>0.9</v>
      </c>
      <c r="E125" s="32">
        <v>0.6</v>
      </c>
      <c r="F125" s="30">
        <v>0.6</v>
      </c>
    </row>
    <row r="126" spans="1:6" ht="12.75" customHeight="1">
      <c r="A126" s="519" t="s">
        <v>201</v>
      </c>
      <c r="B126" s="74">
        <v>0</v>
      </c>
      <c r="C126" s="32">
        <v>0.1</v>
      </c>
      <c r="D126" s="32">
        <v>0.2</v>
      </c>
      <c r="E126" s="32">
        <v>0.2</v>
      </c>
      <c r="F126" s="30">
        <v>0.2</v>
      </c>
    </row>
    <row r="127" spans="1:6" ht="12.75" customHeight="1">
      <c r="A127" s="519" t="s">
        <v>202</v>
      </c>
      <c r="B127" s="74"/>
      <c r="C127" s="32"/>
      <c r="D127" s="32"/>
      <c r="E127" s="32"/>
      <c r="F127" s="30"/>
    </row>
    <row r="128" spans="1:6" ht="12.75" customHeight="1">
      <c r="A128" s="519" t="s">
        <v>236</v>
      </c>
      <c r="B128" s="74">
        <v>8.5</v>
      </c>
      <c r="C128" s="32">
        <v>5.8</v>
      </c>
      <c r="D128" s="32">
        <v>5.8</v>
      </c>
      <c r="E128" s="32">
        <v>6.2</v>
      </c>
      <c r="F128" s="32">
        <v>7</v>
      </c>
    </row>
    <row r="129" spans="1:6" ht="12.75" customHeight="1">
      <c r="A129" s="519" t="s">
        <v>204</v>
      </c>
      <c r="B129" s="74">
        <v>8.2</v>
      </c>
      <c r="C129" s="32">
        <v>8.5</v>
      </c>
      <c r="D129" s="32">
        <v>10.4</v>
      </c>
      <c r="E129" s="32">
        <v>9.3</v>
      </c>
      <c r="F129" s="30">
        <v>8.6</v>
      </c>
    </row>
    <row r="130" spans="1:6" ht="12.75" customHeight="1">
      <c r="A130" s="519" t="s">
        <v>205</v>
      </c>
      <c r="B130" s="74">
        <v>4.2</v>
      </c>
      <c r="C130" s="32">
        <v>3.9</v>
      </c>
      <c r="D130" s="32">
        <v>5</v>
      </c>
      <c r="E130" s="32">
        <v>4.5</v>
      </c>
      <c r="F130" s="32">
        <v>4</v>
      </c>
    </row>
    <row r="131" spans="1:6" ht="12.75" customHeight="1">
      <c r="A131" s="519" t="s">
        <v>206</v>
      </c>
      <c r="B131" s="74">
        <v>0.4</v>
      </c>
      <c r="C131" s="32">
        <v>0.4</v>
      </c>
      <c r="D131" s="32">
        <v>0.3</v>
      </c>
      <c r="E131" s="32">
        <v>0.4</v>
      </c>
      <c r="F131" s="30">
        <v>0.4</v>
      </c>
    </row>
    <row r="132" spans="1:6" ht="12.75" customHeight="1">
      <c r="A132" s="519" t="s">
        <v>207</v>
      </c>
      <c r="B132" s="74">
        <v>0.4</v>
      </c>
      <c r="C132" s="32">
        <v>0.5</v>
      </c>
      <c r="D132" s="32">
        <v>0.5</v>
      </c>
      <c r="E132" s="32">
        <v>0.4</v>
      </c>
      <c r="F132" s="30">
        <v>0.4</v>
      </c>
    </row>
    <row r="133" spans="1:6" ht="12.75" customHeight="1">
      <c r="A133" s="519" t="s">
        <v>210</v>
      </c>
      <c r="B133" s="74"/>
      <c r="C133" s="32"/>
      <c r="D133" s="32"/>
      <c r="E133" s="32"/>
      <c r="F133" s="30"/>
    </row>
    <row r="134" spans="1:6" ht="12.75" customHeight="1">
      <c r="A134" s="520" t="s">
        <v>455</v>
      </c>
      <c r="B134" s="74">
        <f>B97/B70*100</f>
        <v>-1.5</v>
      </c>
      <c r="C134" s="32">
        <f>C97/C70*100</f>
        <v>-1.3</v>
      </c>
      <c r="D134" s="32">
        <f>D97/D70*100</f>
        <v>-1.6</v>
      </c>
      <c r="E134" s="32">
        <f>E97/E70*100</f>
        <v>-1.7</v>
      </c>
      <c r="F134" s="30">
        <v>-2.1</v>
      </c>
    </row>
    <row r="135" spans="1:6" ht="12.75" customHeight="1">
      <c r="A135" s="299" t="s">
        <v>214</v>
      </c>
      <c r="B135" s="74">
        <f>B98/B70*100</f>
        <v>2.6</v>
      </c>
      <c r="C135" s="72">
        <f>C98/C70*100</f>
        <v>3.5</v>
      </c>
      <c r="D135" s="72">
        <f>D98/D70*100</f>
        <v>4.4</v>
      </c>
      <c r="E135" s="72">
        <f>E98/E70*100</f>
        <v>4.6</v>
      </c>
      <c r="F135" s="299">
        <v>2.9</v>
      </c>
    </row>
    <row r="136" spans="1:6" ht="13.5" thickBot="1">
      <c r="A136" s="151"/>
      <c r="B136" s="29"/>
      <c r="C136" s="29"/>
      <c r="D136" s="29"/>
      <c r="E136" s="29"/>
      <c r="F136" s="29"/>
    </row>
    <row r="137" spans="1:6" ht="18" customHeight="1">
      <c r="A137" s="463" t="s">
        <v>461</v>
      </c>
      <c r="B137" s="278"/>
      <c r="C137" s="278"/>
      <c r="D137" s="278"/>
      <c r="E137" s="278"/>
      <c r="F137" s="278"/>
    </row>
    <row r="138" spans="1:6" ht="18" customHeight="1">
      <c r="A138" s="463" t="s">
        <v>556</v>
      </c>
      <c r="B138" s="278"/>
      <c r="C138" s="278"/>
      <c r="D138" s="278"/>
      <c r="E138" s="278"/>
      <c r="F138" s="278"/>
    </row>
    <row r="139" spans="1:6" ht="18" customHeight="1" thickBot="1">
      <c r="A139" s="633" t="s">
        <v>558</v>
      </c>
      <c r="B139" s="634"/>
      <c r="C139" s="634"/>
      <c r="D139" s="464"/>
      <c r="E139" s="464"/>
      <c r="F139" s="501"/>
    </row>
    <row r="140" spans="1:5" ht="18" customHeight="1" thickBot="1">
      <c r="A140" s="327"/>
      <c r="B140" s="59">
        <v>2011</v>
      </c>
      <c r="C140" s="59">
        <v>2011</v>
      </c>
      <c r="D140" s="59">
        <v>2013</v>
      </c>
      <c r="E140" s="59">
        <v>2014</v>
      </c>
    </row>
    <row r="141" ht="12.75">
      <c r="A141" s="30"/>
    </row>
    <row r="142" spans="1:5" ht="12.75" customHeight="1">
      <c r="A142" s="259" t="s">
        <v>457</v>
      </c>
      <c r="B142" s="259">
        <v>110.3</v>
      </c>
      <c r="C142" s="259">
        <v>106.2</v>
      </c>
      <c r="D142" s="259">
        <v>109.3</v>
      </c>
      <c r="E142" s="259">
        <v>97.6</v>
      </c>
    </row>
    <row r="143" spans="1:5" ht="12.75" customHeight="1">
      <c r="A143" s="30"/>
      <c r="B143" s="30"/>
      <c r="C143" s="31"/>
      <c r="D143" s="30"/>
      <c r="E143" s="30"/>
    </row>
    <row r="144" spans="1:5" ht="12.75" customHeight="1">
      <c r="A144" s="596" t="s">
        <v>223</v>
      </c>
      <c r="B144" s="31"/>
      <c r="C144" s="31"/>
      <c r="D144" s="31"/>
      <c r="E144" s="31"/>
    </row>
    <row r="145" spans="1:5" ht="12.75" customHeight="1">
      <c r="A145" s="519" t="s">
        <v>185</v>
      </c>
      <c r="B145" s="30">
        <v>100.3</v>
      </c>
      <c r="C145" s="30">
        <v>107.6</v>
      </c>
      <c r="D145" s="30">
        <v>101.5</v>
      </c>
      <c r="E145" s="30">
        <v>100.8</v>
      </c>
    </row>
    <row r="146" spans="1:5" ht="12.75" customHeight="1">
      <c r="A146" s="519" t="s">
        <v>186</v>
      </c>
      <c r="B146" s="446">
        <v>79.3</v>
      </c>
      <c r="C146" s="446">
        <v>103.5</v>
      </c>
      <c r="D146" s="446">
        <v>114</v>
      </c>
      <c r="E146" s="30">
        <v>96.5</v>
      </c>
    </row>
    <row r="147" spans="1:5" ht="12.75" customHeight="1">
      <c r="A147" s="519" t="s">
        <v>187</v>
      </c>
      <c r="B147" s="74">
        <v>156.3</v>
      </c>
      <c r="C147" s="30">
        <v>123.4</v>
      </c>
      <c r="D147" s="30">
        <v>129</v>
      </c>
      <c r="E147" s="30">
        <v>88.4</v>
      </c>
    </row>
    <row r="148" spans="1:5" ht="12.75" customHeight="1">
      <c r="A148" s="519" t="s">
        <v>188</v>
      </c>
      <c r="B148" s="30"/>
      <c r="C148" s="31"/>
      <c r="D148" s="30"/>
      <c r="E148" s="30"/>
    </row>
    <row r="149" spans="1:5" ht="12.75" customHeight="1">
      <c r="A149" s="519" t="s">
        <v>233</v>
      </c>
      <c r="B149" s="30">
        <v>82.1</v>
      </c>
      <c r="C149" s="30">
        <v>112.9</v>
      </c>
      <c r="D149" s="32">
        <v>96</v>
      </c>
      <c r="E149" s="32">
        <v>101</v>
      </c>
    </row>
    <row r="150" spans="1:5" ht="12.75" customHeight="1">
      <c r="A150" s="519" t="s">
        <v>190</v>
      </c>
      <c r="B150" s="30"/>
      <c r="C150" s="30"/>
      <c r="D150" s="30"/>
      <c r="E150" s="30"/>
    </row>
    <row r="151" spans="1:5" ht="12.75" customHeight="1">
      <c r="A151" s="519" t="s">
        <v>234</v>
      </c>
      <c r="B151" s="30">
        <v>113.3</v>
      </c>
      <c r="C151" s="32">
        <v>114</v>
      </c>
      <c r="D151" s="32">
        <v>100</v>
      </c>
      <c r="E151" s="30">
        <v>85.7</v>
      </c>
    </row>
    <row r="152" spans="1:5" ht="12.75" customHeight="1">
      <c r="A152" s="519" t="s">
        <v>192</v>
      </c>
      <c r="B152" s="30">
        <v>187.8</v>
      </c>
      <c r="C152" s="32">
        <v>101</v>
      </c>
      <c r="D152" s="30">
        <v>135.4</v>
      </c>
      <c r="E152" s="30">
        <v>73.5</v>
      </c>
    </row>
    <row r="153" spans="1:5" ht="12.75" customHeight="1">
      <c r="A153" s="519" t="s">
        <v>193</v>
      </c>
      <c r="B153" s="30"/>
      <c r="C153" s="30"/>
      <c r="D153" s="30"/>
      <c r="E153" s="30"/>
    </row>
    <row r="154" spans="1:5" ht="12.75" customHeight="1">
      <c r="A154" s="519" t="s">
        <v>235</v>
      </c>
      <c r="B154" s="30">
        <v>123.5</v>
      </c>
      <c r="C154" s="30">
        <v>100.8</v>
      </c>
      <c r="D154" s="32">
        <v>111.6</v>
      </c>
      <c r="E154" s="30">
        <v>100.8</v>
      </c>
    </row>
    <row r="155" spans="1:5" ht="12.75" customHeight="1">
      <c r="A155" s="519" t="s">
        <v>195</v>
      </c>
      <c r="B155" s="30">
        <v>103.7</v>
      </c>
      <c r="C155" s="30">
        <v>95.5</v>
      </c>
      <c r="D155" s="30">
        <v>102.6</v>
      </c>
      <c r="E155" s="30">
        <v>101.8</v>
      </c>
    </row>
    <row r="156" spans="1:5" ht="12.75" customHeight="1">
      <c r="A156" s="519" t="s">
        <v>196</v>
      </c>
      <c r="B156" s="32">
        <v>101</v>
      </c>
      <c r="C156" s="30">
        <v>100.5</v>
      </c>
      <c r="D156" s="30">
        <v>104.7</v>
      </c>
      <c r="E156" s="30">
        <v>105.5</v>
      </c>
    </row>
    <row r="157" spans="1:5" ht="12.75" customHeight="1">
      <c r="A157" s="519" t="s">
        <v>197</v>
      </c>
      <c r="B157" s="32">
        <v>99</v>
      </c>
      <c r="C157" s="32">
        <v>93</v>
      </c>
      <c r="D157" s="32">
        <v>118</v>
      </c>
      <c r="E157" s="30">
        <v>103.4</v>
      </c>
    </row>
    <row r="158" spans="1:5" ht="12.75" customHeight="1">
      <c r="A158" s="519" t="s">
        <v>198</v>
      </c>
      <c r="B158" s="30">
        <v>154.4</v>
      </c>
      <c r="C158" s="32">
        <v>110.7</v>
      </c>
      <c r="D158" s="30">
        <v>104.8</v>
      </c>
      <c r="E158" s="30">
        <v>115.6</v>
      </c>
    </row>
    <row r="159" spans="1:5" ht="12.75" customHeight="1">
      <c r="A159" s="519" t="s">
        <v>199</v>
      </c>
      <c r="B159" s="30">
        <v>98.5</v>
      </c>
      <c r="C159" s="30">
        <v>101.7</v>
      </c>
      <c r="D159" s="30">
        <v>102.1</v>
      </c>
      <c r="E159" s="30">
        <v>103.5</v>
      </c>
    </row>
    <row r="160" spans="1:5" ht="12.75" customHeight="1">
      <c r="A160" s="519" t="s">
        <v>200</v>
      </c>
      <c r="B160" s="30">
        <v>112.9</v>
      </c>
      <c r="C160" s="30">
        <v>87.5</v>
      </c>
      <c r="D160" s="32">
        <v>81</v>
      </c>
      <c r="E160" s="30">
        <v>94.7</v>
      </c>
    </row>
    <row r="161" spans="1:5" ht="12.75" customHeight="1">
      <c r="A161" s="519" t="s">
        <v>201</v>
      </c>
      <c r="B161" s="30">
        <v>345.8</v>
      </c>
      <c r="C161" s="30">
        <v>344.7</v>
      </c>
      <c r="D161" s="30">
        <v>103.6</v>
      </c>
      <c r="E161" s="30">
        <v>100.9</v>
      </c>
    </row>
    <row r="162" spans="1:5" ht="12.75" customHeight="1">
      <c r="A162" s="519" t="s">
        <v>202</v>
      </c>
      <c r="B162" s="30"/>
      <c r="C162" s="30"/>
      <c r="D162" s="30"/>
      <c r="E162" s="30"/>
    </row>
    <row r="163" spans="1:5" ht="12.75" customHeight="1">
      <c r="A163" s="519" t="s">
        <v>236</v>
      </c>
      <c r="B163" s="30">
        <v>103.5</v>
      </c>
      <c r="C163" s="30">
        <v>103.5</v>
      </c>
      <c r="D163" s="30">
        <v>96.5</v>
      </c>
      <c r="E163" s="32">
        <v>100</v>
      </c>
    </row>
    <row r="164" spans="1:5" ht="12.75" customHeight="1">
      <c r="A164" s="519" t="s">
        <v>204</v>
      </c>
      <c r="B164" s="30">
        <v>105.5</v>
      </c>
      <c r="C164" s="30">
        <v>100.5</v>
      </c>
      <c r="D164" s="32">
        <v>114.3</v>
      </c>
      <c r="E164" s="30">
        <v>114.3</v>
      </c>
    </row>
    <row r="165" spans="1:5" ht="12.75" customHeight="1">
      <c r="A165" s="519" t="s">
        <v>205</v>
      </c>
      <c r="B165" s="30">
        <v>107.5</v>
      </c>
      <c r="C165" s="30">
        <v>104.6</v>
      </c>
      <c r="D165" s="32">
        <v>101.7</v>
      </c>
      <c r="E165" s="30">
        <v>101.9</v>
      </c>
    </row>
    <row r="166" spans="1:5" ht="12.75" customHeight="1">
      <c r="A166" s="519" t="s">
        <v>206</v>
      </c>
      <c r="B166" s="30">
        <v>111.2</v>
      </c>
      <c r="C166" s="30">
        <v>78.4</v>
      </c>
      <c r="D166" s="32">
        <v>95.7</v>
      </c>
      <c r="E166" s="30">
        <v>92.2</v>
      </c>
    </row>
    <row r="167" spans="1:5" ht="12.75" customHeight="1">
      <c r="A167" s="519" t="s">
        <v>207</v>
      </c>
      <c r="B167" s="30">
        <v>81.3</v>
      </c>
      <c r="C167" s="30">
        <v>90.2</v>
      </c>
      <c r="D167" s="32">
        <v>129.4</v>
      </c>
      <c r="E167" s="30">
        <v>94.9</v>
      </c>
    </row>
    <row r="168" spans="1:5" ht="12.75" customHeight="1">
      <c r="A168" s="519" t="s">
        <v>210</v>
      </c>
      <c r="B168" s="30"/>
      <c r="C168" s="30"/>
      <c r="D168" s="30"/>
      <c r="E168" s="299"/>
    </row>
    <row r="169" spans="1:5" ht="12.75" customHeight="1">
      <c r="A169" s="520" t="s">
        <v>455</v>
      </c>
      <c r="B169" s="30">
        <v>-162.4</v>
      </c>
      <c r="C169" s="30">
        <v>-111.8</v>
      </c>
      <c r="D169" s="30">
        <v>-105.3</v>
      </c>
      <c r="E169" s="72">
        <v>-117</v>
      </c>
    </row>
    <row r="170" spans="1:5" ht="12.75" customHeight="1" thickBot="1">
      <c r="A170" s="73" t="s">
        <v>214</v>
      </c>
      <c r="B170" s="73">
        <v>110.3</v>
      </c>
      <c r="C170" s="73">
        <v>106.2</v>
      </c>
      <c r="D170" s="73">
        <v>109.3</v>
      </c>
      <c r="E170" s="73">
        <v>97.6</v>
      </c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</sheetData>
  <sheetProtection/>
  <mergeCells count="1">
    <mergeCell ref="A139:C139"/>
  </mergeCells>
  <printOptions/>
  <pageMargins left="0.7874015748031497" right="0.5905511811023623" top="0.7874015748031497" bottom="0.7874015748031497" header="0.5118110236220472" footer="0.5118110236220472"/>
  <pageSetup firstPageNumber="140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2" max="5" man="1"/>
    <brk id="65" max="5" man="1"/>
    <brk id="101" max="255" man="1"/>
    <brk id="136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G177"/>
  <sheetViews>
    <sheetView view="pageLayout" zoomScaleSheetLayoutView="120" workbookViewId="0" topLeftCell="A175">
      <selection activeCell="B188" sqref="B188"/>
    </sheetView>
  </sheetViews>
  <sheetFormatPr defaultColWidth="9.00390625" defaultRowHeight="12.75"/>
  <cols>
    <col min="1" max="1" width="43.00390625" style="31" customWidth="1"/>
    <col min="2" max="6" width="8.75390625" style="4" customWidth="1"/>
    <col min="7" max="16384" width="9.125" style="4" customWidth="1"/>
  </cols>
  <sheetData>
    <row r="1" spans="1:5" ht="16.5" customHeight="1">
      <c r="A1" s="463" t="s">
        <v>734</v>
      </c>
      <c r="B1" s="278"/>
      <c r="C1" s="278"/>
      <c r="D1" s="278"/>
      <c r="E1" s="278"/>
    </row>
    <row r="2" spans="1:5" ht="16.5" customHeight="1">
      <c r="A2" s="463" t="s">
        <v>733</v>
      </c>
      <c r="B2" s="278"/>
      <c r="C2" s="278"/>
      <c r="D2" s="278"/>
      <c r="E2" s="278"/>
    </row>
    <row r="3" spans="1:6" ht="16.5" customHeight="1" thickBot="1">
      <c r="A3" s="416" t="s">
        <v>553</v>
      </c>
      <c r="B3" s="464"/>
      <c r="C3" s="464"/>
      <c r="D3" s="464"/>
      <c r="E3" s="464"/>
      <c r="F3" s="29"/>
    </row>
    <row r="4" spans="1:6" ht="18" customHeight="1" thickBot="1">
      <c r="A4" s="346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413"/>
    </row>
    <row r="6" spans="1:6" ht="12.75">
      <c r="A6" s="328" t="s">
        <v>735</v>
      </c>
      <c r="B6" s="60">
        <v>57347.7</v>
      </c>
      <c r="C6" s="60">
        <v>69269.4</v>
      </c>
      <c r="D6" s="60">
        <v>80599.2</v>
      </c>
      <c r="E6" s="60">
        <v>81919.3</v>
      </c>
      <c r="F6" s="60">
        <v>98128.8</v>
      </c>
    </row>
    <row r="7" spans="1:6" ht="12.75">
      <c r="A7" s="314"/>
      <c r="B7" s="30"/>
      <c r="C7" s="31"/>
      <c r="D7" s="33"/>
      <c r="E7" s="31"/>
      <c r="F7" s="33"/>
    </row>
    <row r="8" spans="1:6" ht="12.75">
      <c r="A8" s="519" t="s">
        <v>185</v>
      </c>
      <c r="B8" s="70">
        <v>21445.7</v>
      </c>
      <c r="C8" s="33">
        <v>27798.3</v>
      </c>
      <c r="D8" s="33">
        <v>31698.4</v>
      </c>
      <c r="E8" s="33">
        <v>31890</v>
      </c>
      <c r="F8" s="33">
        <v>39216</v>
      </c>
    </row>
    <row r="9" spans="1:6" ht="12.75">
      <c r="A9" s="519" t="s">
        <v>186</v>
      </c>
      <c r="B9" s="70">
        <v>1318.8</v>
      </c>
      <c r="C9" s="70">
        <v>2117.1</v>
      </c>
      <c r="D9" s="70">
        <v>4285.5</v>
      </c>
      <c r="E9" s="33">
        <v>3057.2</v>
      </c>
      <c r="F9" s="33">
        <v>3080.4</v>
      </c>
    </row>
    <row r="10" spans="1:6" ht="12.75">
      <c r="A10" s="519" t="s">
        <v>187</v>
      </c>
      <c r="B10" s="70">
        <v>7277.3</v>
      </c>
      <c r="C10" s="33">
        <v>7539.2</v>
      </c>
      <c r="D10" s="33">
        <v>8479.6</v>
      </c>
      <c r="E10" s="33">
        <v>8262.1</v>
      </c>
      <c r="F10" s="33">
        <v>8314.6</v>
      </c>
    </row>
    <row r="11" spans="1:6" ht="12.75">
      <c r="A11" s="519" t="s">
        <v>188</v>
      </c>
      <c r="B11" s="70"/>
      <c r="C11" s="33"/>
      <c r="D11" s="33"/>
      <c r="E11" s="33"/>
      <c r="F11" s="33"/>
    </row>
    <row r="12" spans="1:6" ht="12.75">
      <c r="A12" s="519" t="s">
        <v>233</v>
      </c>
      <c r="B12" s="33">
        <v>5892.7</v>
      </c>
      <c r="C12" s="33">
        <v>7575.4</v>
      </c>
      <c r="D12" s="33">
        <v>6447.4</v>
      </c>
      <c r="E12" s="33">
        <v>5513.5</v>
      </c>
      <c r="F12" s="33">
        <v>5251.4</v>
      </c>
    </row>
    <row r="13" spans="1:6" ht="12.75">
      <c r="A13" s="519" t="s">
        <v>190</v>
      </c>
      <c r="B13" s="70"/>
      <c r="C13" s="33"/>
      <c r="D13" s="33"/>
      <c r="E13" s="33"/>
      <c r="F13" s="33"/>
    </row>
    <row r="14" spans="1:6" ht="12.75">
      <c r="A14" s="519" t="s">
        <v>234</v>
      </c>
      <c r="B14" s="70">
        <v>57.8</v>
      </c>
      <c r="C14" s="33">
        <v>63.8</v>
      </c>
      <c r="D14" s="33">
        <v>72.5</v>
      </c>
      <c r="E14" s="33">
        <v>79.3</v>
      </c>
      <c r="F14" s="33">
        <v>93.6</v>
      </c>
    </row>
    <row r="15" spans="1:6" ht="12.75">
      <c r="A15" s="519" t="s">
        <v>192</v>
      </c>
      <c r="B15" s="33">
        <v>6526.5</v>
      </c>
      <c r="C15" s="33">
        <v>4679.4</v>
      </c>
      <c r="D15" s="33">
        <v>7378.6</v>
      </c>
      <c r="E15" s="33">
        <v>8222.7</v>
      </c>
      <c r="F15" s="33">
        <v>11787.9</v>
      </c>
    </row>
    <row r="16" spans="1:6" ht="12.75">
      <c r="A16" s="519" t="s">
        <v>193</v>
      </c>
      <c r="B16" s="70"/>
      <c r="C16" s="33"/>
      <c r="D16" s="33"/>
      <c r="E16" s="33"/>
      <c r="F16" s="33"/>
    </row>
    <row r="17" spans="1:6" ht="12.75">
      <c r="A17" s="519" t="s">
        <v>235</v>
      </c>
      <c r="B17" s="33">
        <v>5744.4</v>
      </c>
      <c r="C17" s="33">
        <v>7798</v>
      </c>
      <c r="D17" s="33">
        <v>8406.1</v>
      </c>
      <c r="E17" s="33">
        <v>9383.6</v>
      </c>
      <c r="F17" s="33">
        <v>12831.3</v>
      </c>
    </row>
    <row r="18" spans="1:6" ht="12.75">
      <c r="A18" s="519" t="s">
        <v>195</v>
      </c>
      <c r="B18" s="33">
        <v>825.1</v>
      </c>
      <c r="C18" s="33">
        <v>850.2</v>
      </c>
      <c r="D18" s="33">
        <v>935.7</v>
      </c>
      <c r="E18" s="33">
        <v>1109.2</v>
      </c>
      <c r="F18" s="33">
        <v>1217.8</v>
      </c>
    </row>
    <row r="19" spans="1:6" ht="12.75">
      <c r="A19" s="519" t="s">
        <v>196</v>
      </c>
      <c r="B19" s="33">
        <v>772.9</v>
      </c>
      <c r="C19" s="33">
        <v>1071.4</v>
      </c>
      <c r="D19" s="33">
        <v>1251.4</v>
      </c>
      <c r="E19" s="33">
        <v>1691.3</v>
      </c>
      <c r="F19" s="33">
        <v>2141.3</v>
      </c>
    </row>
    <row r="20" spans="1:6" ht="12.75">
      <c r="A20" s="519" t="s">
        <v>197</v>
      </c>
      <c r="B20" s="33">
        <v>165.8</v>
      </c>
      <c r="C20" s="33">
        <v>146.4</v>
      </c>
      <c r="D20" s="33">
        <v>163.9</v>
      </c>
      <c r="E20" s="33">
        <v>280.8</v>
      </c>
      <c r="F20" s="33">
        <v>211.5</v>
      </c>
    </row>
    <row r="21" spans="1:6" ht="12.75">
      <c r="A21" s="519" t="s">
        <v>198</v>
      </c>
      <c r="B21" s="70">
        <v>733.8</v>
      </c>
      <c r="C21" s="33">
        <v>860.2</v>
      </c>
      <c r="D21" s="33">
        <v>1159.2</v>
      </c>
      <c r="E21" s="33">
        <v>1372.7</v>
      </c>
      <c r="F21" s="33">
        <v>1667.2</v>
      </c>
    </row>
    <row r="22" spans="1:6" ht="12.75">
      <c r="A22" s="519" t="s">
        <v>199</v>
      </c>
      <c r="B22" s="70">
        <v>677.5</v>
      </c>
      <c r="C22" s="33">
        <v>799.1</v>
      </c>
      <c r="D22" s="33">
        <v>903.6</v>
      </c>
      <c r="E22" s="33">
        <v>1027.8</v>
      </c>
      <c r="F22" s="33">
        <v>1387.4</v>
      </c>
    </row>
    <row r="23" spans="1:6" ht="12.75">
      <c r="A23" s="519" t="s">
        <v>200</v>
      </c>
      <c r="B23" s="70">
        <v>546.7</v>
      </c>
      <c r="C23" s="33">
        <v>601.2</v>
      </c>
      <c r="D23" s="33">
        <v>708.3</v>
      </c>
      <c r="E23" s="33">
        <v>674.7</v>
      </c>
      <c r="F23" s="33">
        <v>942.9</v>
      </c>
    </row>
    <row r="24" spans="1:6" ht="12.75">
      <c r="A24" s="519" t="s">
        <v>201</v>
      </c>
      <c r="B24" s="33">
        <v>41.8</v>
      </c>
      <c r="C24" s="33">
        <v>50.7</v>
      </c>
      <c r="D24" s="33">
        <v>91.6</v>
      </c>
      <c r="E24" s="33">
        <v>68.4</v>
      </c>
      <c r="F24" s="33">
        <v>82.1</v>
      </c>
    </row>
    <row r="25" spans="1:6" ht="12.75">
      <c r="A25" s="519" t="s">
        <v>202</v>
      </c>
      <c r="B25" s="70"/>
      <c r="C25" s="33"/>
      <c r="D25" s="33"/>
      <c r="E25" s="33"/>
      <c r="F25" s="33"/>
    </row>
    <row r="26" spans="1:6" ht="12.75">
      <c r="A26" s="519" t="s">
        <v>236</v>
      </c>
      <c r="B26" s="33">
        <v>1907.5</v>
      </c>
      <c r="C26" s="33">
        <v>2071.4</v>
      </c>
      <c r="D26" s="33">
        <v>2201.5</v>
      </c>
      <c r="E26" s="33">
        <v>2389.2</v>
      </c>
      <c r="F26" s="33">
        <v>2756.7</v>
      </c>
    </row>
    <row r="27" spans="1:6" ht="12.75">
      <c r="A27" s="519" t="s">
        <v>204</v>
      </c>
      <c r="B27" s="70">
        <v>1937.8</v>
      </c>
      <c r="C27" s="33">
        <v>2965.5</v>
      </c>
      <c r="D27" s="33">
        <v>3667.2</v>
      </c>
      <c r="E27" s="33">
        <v>3701.2</v>
      </c>
      <c r="F27" s="33">
        <v>3843.7</v>
      </c>
    </row>
    <row r="28" ht="12.75">
      <c r="A28" s="519" t="s">
        <v>529</v>
      </c>
    </row>
    <row r="29" spans="1:6" ht="12.75">
      <c r="A29" s="519" t="s">
        <v>528</v>
      </c>
      <c r="B29" s="70">
        <v>1041.3</v>
      </c>
      <c r="C29" s="33">
        <v>1675.1</v>
      </c>
      <c r="D29" s="33">
        <v>2037.2</v>
      </c>
      <c r="E29" s="33">
        <v>2163.7</v>
      </c>
      <c r="F29" s="33">
        <v>2131</v>
      </c>
    </row>
    <row r="30" spans="1:6" ht="12.75">
      <c r="A30" s="519" t="s">
        <v>206</v>
      </c>
      <c r="B30" s="70">
        <v>126.9</v>
      </c>
      <c r="C30" s="33">
        <v>125.2</v>
      </c>
      <c r="D30" s="33">
        <v>215.4</v>
      </c>
      <c r="E30" s="33">
        <v>284.1</v>
      </c>
      <c r="F30" s="33">
        <v>293.6</v>
      </c>
    </row>
    <row r="31" spans="1:6" ht="12.75">
      <c r="A31" s="519" t="s">
        <v>207</v>
      </c>
      <c r="B31" s="70">
        <v>307.4</v>
      </c>
      <c r="C31" s="33">
        <v>481.8</v>
      </c>
      <c r="D31" s="33">
        <v>496.1</v>
      </c>
      <c r="E31" s="33">
        <v>747.8</v>
      </c>
      <c r="F31" s="33">
        <v>878.4</v>
      </c>
    </row>
    <row r="32" spans="1:6" ht="6.75" customHeight="1" thickBot="1">
      <c r="A32" s="346"/>
      <c r="B32" s="29"/>
      <c r="C32" s="29"/>
      <c r="D32" s="29"/>
      <c r="E32" s="29"/>
      <c r="F32" s="29"/>
    </row>
    <row r="33" ht="12.75">
      <c r="A33" s="314"/>
    </row>
    <row r="34" ht="18" customHeight="1">
      <c r="A34" s="463" t="s">
        <v>463</v>
      </c>
    </row>
    <row r="35" spans="1:6" ht="18" customHeight="1" thickBot="1">
      <c r="A35" s="416" t="s">
        <v>561</v>
      </c>
      <c r="B35" s="29"/>
      <c r="C35" s="29"/>
      <c r="D35" s="29"/>
      <c r="E35" s="29"/>
      <c r="F35" s="29"/>
    </row>
    <row r="36" spans="1:6" ht="18" customHeight="1" thickBot="1">
      <c r="A36" s="346"/>
      <c r="B36" s="59">
        <v>2010</v>
      </c>
      <c r="C36" s="59">
        <v>2011</v>
      </c>
      <c r="D36" s="59">
        <v>2012</v>
      </c>
      <c r="E36" s="59">
        <v>2013</v>
      </c>
      <c r="F36" s="59">
        <v>2014</v>
      </c>
    </row>
    <row r="37" ht="12.75">
      <c r="A37" s="413"/>
    </row>
    <row r="38" spans="1:6" ht="12.75">
      <c r="A38" s="328" t="s">
        <v>209</v>
      </c>
      <c r="B38" s="60">
        <v>32105.3</v>
      </c>
      <c r="C38" s="60">
        <v>37515.5</v>
      </c>
      <c r="D38" s="60">
        <v>44916</v>
      </c>
      <c r="E38" s="60">
        <v>45494.9</v>
      </c>
      <c r="F38" s="60">
        <v>55948.1</v>
      </c>
    </row>
    <row r="39" spans="1:6" ht="12.75">
      <c r="A39" s="30"/>
      <c r="B39" s="30"/>
      <c r="C39" s="31"/>
      <c r="D39" s="33"/>
      <c r="E39" s="31"/>
      <c r="F39" s="33"/>
    </row>
    <row r="40" spans="1:6" ht="12.75">
      <c r="A40" s="519" t="s">
        <v>185</v>
      </c>
      <c r="B40" s="70">
        <v>12894.3</v>
      </c>
      <c r="C40" s="33">
        <v>18784</v>
      </c>
      <c r="D40" s="33">
        <v>22476.5</v>
      </c>
      <c r="E40" s="33">
        <v>21916.9</v>
      </c>
      <c r="F40" s="33">
        <v>27219.5</v>
      </c>
    </row>
    <row r="41" spans="1:6" ht="12.75">
      <c r="A41" s="519" t="s">
        <v>186</v>
      </c>
      <c r="B41" s="33">
        <v>374</v>
      </c>
      <c r="C41" s="33">
        <v>611.6</v>
      </c>
      <c r="D41" s="33">
        <v>2301</v>
      </c>
      <c r="E41" s="33">
        <v>1487.1</v>
      </c>
      <c r="F41" s="33">
        <v>1501.5</v>
      </c>
    </row>
    <row r="42" spans="1:6" ht="12.75">
      <c r="A42" s="519" t="s">
        <v>187</v>
      </c>
      <c r="B42" s="70">
        <v>5783</v>
      </c>
      <c r="C42" s="33">
        <v>5457.2</v>
      </c>
      <c r="D42" s="33">
        <v>5890.4</v>
      </c>
      <c r="E42" s="33">
        <v>5954.8</v>
      </c>
      <c r="F42" s="33">
        <v>5900</v>
      </c>
    </row>
    <row r="43" spans="1:6" ht="12.75">
      <c r="A43" s="519" t="s">
        <v>188</v>
      </c>
      <c r="B43" s="84"/>
      <c r="C43" s="33"/>
      <c r="D43" s="33"/>
      <c r="E43" s="33"/>
      <c r="F43" s="33"/>
    </row>
    <row r="44" spans="1:6" ht="12.75">
      <c r="A44" s="519" t="s">
        <v>233</v>
      </c>
      <c r="B44" s="33">
        <v>2553.8</v>
      </c>
      <c r="C44" s="33">
        <v>863.4</v>
      </c>
      <c r="D44" s="33">
        <v>1242.9</v>
      </c>
      <c r="E44" s="33">
        <v>1147</v>
      </c>
      <c r="F44" s="33">
        <v>1034.7</v>
      </c>
    </row>
    <row r="45" spans="1:6" ht="12.75">
      <c r="A45" s="519" t="s">
        <v>190</v>
      </c>
      <c r="B45" s="31"/>
      <c r="C45" s="31"/>
      <c r="D45" s="33"/>
      <c r="E45" s="33"/>
      <c r="F45" s="33"/>
    </row>
    <row r="46" spans="1:6" ht="12.75">
      <c r="A46" s="519" t="s">
        <v>234</v>
      </c>
      <c r="B46" s="70">
        <v>26.6</v>
      </c>
      <c r="C46" s="33">
        <v>29</v>
      </c>
      <c r="D46" s="33">
        <v>31.6</v>
      </c>
      <c r="E46" s="33">
        <v>29.3</v>
      </c>
      <c r="F46" s="33">
        <v>31.1</v>
      </c>
    </row>
    <row r="47" spans="1:6" ht="12.75">
      <c r="A47" s="519" t="s">
        <v>192</v>
      </c>
      <c r="B47" s="33">
        <v>3692</v>
      </c>
      <c r="C47" s="33">
        <v>3171.2</v>
      </c>
      <c r="D47" s="33">
        <v>3892.8</v>
      </c>
      <c r="E47" s="33">
        <v>5158.7</v>
      </c>
      <c r="F47" s="33">
        <v>8020.7</v>
      </c>
    </row>
    <row r="48" spans="1:6" ht="12.75">
      <c r="A48" s="519" t="s">
        <v>193</v>
      </c>
      <c r="B48" s="70"/>
      <c r="C48" s="33"/>
      <c r="D48" s="33"/>
      <c r="E48" s="33"/>
      <c r="F48" s="33"/>
    </row>
    <row r="49" spans="1:6" ht="12.75">
      <c r="A49" s="519" t="s">
        <v>235</v>
      </c>
      <c r="B49" s="33">
        <v>3272.3</v>
      </c>
      <c r="C49" s="33">
        <v>4474.7</v>
      </c>
      <c r="D49" s="33">
        <v>3924.9</v>
      </c>
      <c r="E49" s="33">
        <v>4028.7</v>
      </c>
      <c r="F49" s="33">
        <v>5354.6</v>
      </c>
    </row>
    <row r="50" spans="1:6" ht="12.75">
      <c r="A50" s="519" t="s">
        <v>195</v>
      </c>
      <c r="B50" s="33">
        <v>247.4</v>
      </c>
      <c r="C50" s="33">
        <v>261.8</v>
      </c>
      <c r="D50" s="33">
        <v>409.8</v>
      </c>
      <c r="E50" s="33">
        <v>648.4</v>
      </c>
      <c r="F50" s="33">
        <v>706.5</v>
      </c>
    </row>
    <row r="51" spans="1:6" ht="12.75">
      <c r="A51" s="519" t="s">
        <v>196</v>
      </c>
      <c r="B51" s="33">
        <v>539.2</v>
      </c>
      <c r="C51" s="33">
        <v>671.8</v>
      </c>
      <c r="D51" s="33">
        <v>820.6</v>
      </c>
      <c r="E51" s="33">
        <v>762.7</v>
      </c>
      <c r="F51" s="33">
        <v>915.4</v>
      </c>
    </row>
    <row r="52" spans="1:6" ht="12.75">
      <c r="A52" s="519" t="s">
        <v>197</v>
      </c>
      <c r="B52" s="33">
        <v>46.6</v>
      </c>
      <c r="C52" s="33">
        <v>57.4</v>
      </c>
      <c r="D52" s="33">
        <v>55.4</v>
      </c>
      <c r="E52" s="33">
        <v>89.2</v>
      </c>
      <c r="F52" s="33">
        <v>87.8</v>
      </c>
    </row>
    <row r="53" spans="1:6" ht="12.75">
      <c r="A53" s="519" t="s">
        <v>198</v>
      </c>
      <c r="B53" s="70">
        <v>200.5</v>
      </c>
      <c r="C53" s="33">
        <v>235.3</v>
      </c>
      <c r="D53" s="33">
        <v>338.1</v>
      </c>
      <c r="E53" s="33">
        <v>389.9</v>
      </c>
      <c r="F53" s="33">
        <v>457.9</v>
      </c>
    </row>
    <row r="54" spans="1:6" ht="12.75">
      <c r="A54" s="519" t="s">
        <v>199</v>
      </c>
      <c r="B54" s="70">
        <v>214.8</v>
      </c>
      <c r="C54" s="33">
        <v>281.2</v>
      </c>
      <c r="D54" s="33">
        <v>362.4</v>
      </c>
      <c r="E54" s="33">
        <v>421.4</v>
      </c>
      <c r="F54" s="33">
        <v>688.5</v>
      </c>
    </row>
    <row r="55" spans="1:6" ht="12.75">
      <c r="A55" s="519" t="s">
        <v>200</v>
      </c>
      <c r="B55" s="70">
        <v>228.9</v>
      </c>
      <c r="C55" s="33">
        <v>244</v>
      </c>
      <c r="D55" s="33">
        <v>309.1</v>
      </c>
      <c r="E55" s="33">
        <v>261.8</v>
      </c>
      <c r="F55" s="33">
        <v>426.5</v>
      </c>
    </row>
    <row r="56" spans="1:6" ht="12.75">
      <c r="A56" s="519" t="s">
        <v>201</v>
      </c>
      <c r="B56" s="33">
        <v>16.3</v>
      </c>
      <c r="C56" s="33">
        <v>18.3</v>
      </c>
      <c r="D56" s="33">
        <v>47</v>
      </c>
      <c r="E56" s="33">
        <v>29.4</v>
      </c>
      <c r="F56" s="33">
        <v>24.8</v>
      </c>
    </row>
    <row r="57" spans="1:6" ht="12.75">
      <c r="A57" s="519" t="s">
        <v>202</v>
      </c>
      <c r="B57" s="70"/>
      <c r="C57" s="33"/>
      <c r="D57" s="33"/>
      <c r="E57" s="33"/>
      <c r="F57" s="33"/>
    </row>
    <row r="58" spans="1:6" ht="12.75">
      <c r="A58" s="519" t="s">
        <v>236</v>
      </c>
      <c r="B58" s="33">
        <v>630</v>
      </c>
      <c r="C58" s="33">
        <v>679.7</v>
      </c>
      <c r="D58" s="33">
        <v>721.6</v>
      </c>
      <c r="E58" s="33">
        <v>723.9</v>
      </c>
      <c r="F58" s="33">
        <v>738.1</v>
      </c>
    </row>
    <row r="59" spans="1:6" ht="12.75">
      <c r="A59" s="519" t="s">
        <v>204</v>
      </c>
      <c r="B59" s="70">
        <v>493.4</v>
      </c>
      <c r="C59" s="33">
        <v>549.4</v>
      </c>
      <c r="D59" s="33">
        <v>656</v>
      </c>
      <c r="E59" s="33">
        <v>708.2</v>
      </c>
      <c r="F59" s="33">
        <v>789.5</v>
      </c>
    </row>
    <row r="60" ht="12.75">
      <c r="A60" s="519" t="s">
        <v>527</v>
      </c>
    </row>
    <row r="61" spans="1:6" ht="12.75">
      <c r="A61" s="519" t="s">
        <v>528</v>
      </c>
      <c r="B61" s="70">
        <v>307.5</v>
      </c>
      <c r="C61" s="33">
        <v>465.1</v>
      </c>
      <c r="D61" s="33">
        <v>542</v>
      </c>
      <c r="E61" s="33">
        <v>606.4</v>
      </c>
      <c r="F61" s="33">
        <v>610.8</v>
      </c>
    </row>
    <row r="62" spans="1:6" ht="12.75">
      <c r="A62" s="519" t="s">
        <v>206</v>
      </c>
      <c r="B62" s="70">
        <v>37.2</v>
      </c>
      <c r="C62" s="33">
        <v>33.5</v>
      </c>
      <c r="D62" s="33">
        <v>45.1</v>
      </c>
      <c r="E62" s="33">
        <v>82.9</v>
      </c>
      <c r="F62" s="33">
        <v>78.3</v>
      </c>
    </row>
    <row r="63" spans="1:6" ht="12.75">
      <c r="A63" s="519" t="s">
        <v>207</v>
      </c>
      <c r="B63" s="70">
        <v>132.8</v>
      </c>
      <c r="C63" s="33">
        <v>180.3</v>
      </c>
      <c r="D63" s="33">
        <v>253.9</v>
      </c>
      <c r="E63" s="33">
        <v>372.4</v>
      </c>
      <c r="F63" s="33">
        <v>426.1</v>
      </c>
    </row>
    <row r="64" spans="1:5" ht="12.75">
      <c r="A64" s="519" t="s">
        <v>210</v>
      </c>
      <c r="B64" s="31"/>
      <c r="C64" s="31"/>
      <c r="D64" s="33"/>
      <c r="E64" s="33"/>
    </row>
    <row r="65" spans="1:6" ht="12.75">
      <c r="A65" s="520" t="s">
        <v>455</v>
      </c>
      <c r="B65" s="33">
        <v>-414.7</v>
      </c>
      <c r="C65" s="30">
        <v>-446.6</v>
      </c>
      <c r="D65" s="33">
        <v>-594.9</v>
      </c>
      <c r="E65" s="33">
        <v>-675.8</v>
      </c>
      <c r="F65" s="33">
        <v>-935.8</v>
      </c>
    </row>
    <row r="66" spans="1:6" ht="13.5" thickBot="1">
      <c r="A66" s="346"/>
      <c r="B66" s="80"/>
      <c r="C66" s="29"/>
      <c r="D66" s="29"/>
      <c r="E66" s="29"/>
      <c r="F66" s="29"/>
    </row>
    <row r="67" ht="12.75">
      <c r="A67" s="413"/>
    </row>
    <row r="68" ht="18" customHeight="1">
      <c r="A68" s="463" t="s">
        <v>463</v>
      </c>
    </row>
    <row r="69" spans="1:6" ht="18" customHeight="1" thickBot="1">
      <c r="A69" s="416" t="s">
        <v>553</v>
      </c>
      <c r="B69" s="29"/>
      <c r="C69" s="29"/>
      <c r="D69" s="29"/>
      <c r="E69" s="29"/>
      <c r="F69" s="29"/>
    </row>
    <row r="70" spans="1:6" ht="18" customHeight="1" thickBot="1">
      <c r="A70" s="346"/>
      <c r="B70" s="59">
        <v>2010</v>
      </c>
      <c r="C70" s="59">
        <v>2011</v>
      </c>
      <c r="D70" s="59">
        <v>2012</v>
      </c>
      <c r="E70" s="59">
        <v>2013</v>
      </c>
      <c r="F70" s="59">
        <v>2014</v>
      </c>
    </row>
    <row r="71" ht="12.75">
      <c r="A71" s="413"/>
    </row>
    <row r="72" spans="1:6" ht="14.25">
      <c r="A72" s="259" t="s">
        <v>456</v>
      </c>
      <c r="B72" s="60">
        <v>26491.3</v>
      </c>
      <c r="C72" s="60">
        <v>32784.4</v>
      </c>
      <c r="D72" s="60">
        <v>36913.7</v>
      </c>
      <c r="E72" s="60">
        <v>37509</v>
      </c>
      <c r="F72" s="60">
        <v>43046.9</v>
      </c>
    </row>
    <row r="73" spans="1:6" ht="12.75">
      <c r="A73" s="30"/>
      <c r="B73" s="30"/>
      <c r="C73" s="71"/>
      <c r="D73" s="33"/>
      <c r="E73" s="31"/>
      <c r="F73" s="33"/>
    </row>
    <row r="74" spans="1:6" ht="12.75">
      <c r="A74" s="30" t="s">
        <v>223</v>
      </c>
      <c r="B74" s="33">
        <v>25242.4</v>
      </c>
      <c r="C74" s="33">
        <v>31753.9</v>
      </c>
      <c r="D74" s="33">
        <v>35683.2</v>
      </c>
      <c r="E74" s="33">
        <v>36424.4</v>
      </c>
      <c r="F74" s="33">
        <v>42180.7</v>
      </c>
    </row>
    <row r="75" spans="1:7" ht="12.75">
      <c r="A75" s="519" t="s">
        <v>185</v>
      </c>
      <c r="B75" s="33">
        <v>8551.4</v>
      </c>
      <c r="C75" s="33">
        <v>9014.3</v>
      </c>
      <c r="D75" s="33">
        <v>9221.9</v>
      </c>
      <c r="E75" s="33">
        <v>9973.1</v>
      </c>
      <c r="F75" s="33">
        <v>11996.5</v>
      </c>
      <c r="G75" s="28"/>
    </row>
    <row r="76" spans="1:6" ht="12.75">
      <c r="A76" s="519" t="s">
        <v>186</v>
      </c>
      <c r="B76" s="33">
        <v>944.8</v>
      </c>
      <c r="C76" s="33">
        <v>1505.5</v>
      </c>
      <c r="D76" s="33">
        <v>1984.5</v>
      </c>
      <c r="E76" s="33">
        <v>1570.1</v>
      </c>
      <c r="F76" s="33">
        <v>1578.9</v>
      </c>
    </row>
    <row r="77" spans="1:6" ht="12.75">
      <c r="A77" s="519" t="s">
        <v>187</v>
      </c>
      <c r="B77" s="33">
        <v>1494.3</v>
      </c>
      <c r="C77" s="33">
        <v>2082</v>
      </c>
      <c r="D77" s="33">
        <v>2589.2</v>
      </c>
      <c r="E77" s="33">
        <v>2307.3</v>
      </c>
      <c r="F77" s="33">
        <v>2414.6</v>
      </c>
    </row>
    <row r="78" spans="1:6" ht="12.75">
      <c r="A78" s="519" t="s">
        <v>188</v>
      </c>
      <c r="B78" s="33"/>
      <c r="C78" s="33"/>
      <c r="D78" s="33"/>
      <c r="E78" s="33"/>
      <c r="F78" s="33"/>
    </row>
    <row r="79" spans="1:6" ht="12.75">
      <c r="A79" s="519" t="s">
        <v>233</v>
      </c>
      <c r="B79" s="30">
        <v>3338.9</v>
      </c>
      <c r="C79" s="33">
        <v>6712</v>
      </c>
      <c r="D79" s="33">
        <v>5204.5</v>
      </c>
      <c r="E79" s="33">
        <v>4366.5</v>
      </c>
      <c r="F79" s="33">
        <v>4216.7</v>
      </c>
    </row>
    <row r="80" spans="1:6" ht="12.75">
      <c r="A80" s="519" t="s">
        <v>190</v>
      </c>
      <c r="B80" s="33"/>
      <c r="C80" s="33"/>
      <c r="D80" s="33"/>
      <c r="E80" s="33"/>
      <c r="F80" s="33"/>
    </row>
    <row r="81" spans="1:6" ht="12.75">
      <c r="A81" s="519" t="s">
        <v>234</v>
      </c>
      <c r="B81" s="33">
        <v>31.2</v>
      </c>
      <c r="C81" s="33">
        <v>34.8</v>
      </c>
      <c r="D81" s="33">
        <v>40.9</v>
      </c>
      <c r="E81" s="33">
        <v>50</v>
      </c>
      <c r="F81" s="33">
        <v>62.5</v>
      </c>
    </row>
    <row r="82" spans="1:6" ht="12.75">
      <c r="A82" s="519" t="s">
        <v>192</v>
      </c>
      <c r="B82" s="30">
        <v>2834.5</v>
      </c>
      <c r="C82" s="33">
        <v>1508.2</v>
      </c>
      <c r="D82" s="33">
        <v>3485.8</v>
      </c>
      <c r="E82" s="33">
        <v>3064</v>
      </c>
      <c r="F82" s="33">
        <v>3767.2</v>
      </c>
    </row>
    <row r="83" spans="1:6" ht="12.75">
      <c r="A83" s="519" t="s">
        <v>193</v>
      </c>
      <c r="B83" s="33"/>
      <c r="C83" s="33"/>
      <c r="D83" s="33"/>
      <c r="E83" s="33"/>
      <c r="F83" s="33"/>
    </row>
    <row r="84" spans="1:6" ht="12.75">
      <c r="A84" s="519" t="s">
        <v>235</v>
      </c>
      <c r="B84" s="33">
        <v>2472.1</v>
      </c>
      <c r="C84" s="33">
        <v>3323.3</v>
      </c>
      <c r="D84" s="33">
        <v>4481.2</v>
      </c>
      <c r="E84" s="33">
        <v>5354.9</v>
      </c>
      <c r="F84" s="33">
        <v>7476.7</v>
      </c>
    </row>
    <row r="85" spans="1:6" ht="12.75">
      <c r="A85" s="519" t="s">
        <v>195</v>
      </c>
      <c r="B85" s="33">
        <v>577.7</v>
      </c>
      <c r="C85" s="33">
        <v>588.4</v>
      </c>
      <c r="D85" s="33">
        <v>525.9</v>
      </c>
      <c r="E85" s="33">
        <v>460.8</v>
      </c>
      <c r="F85" s="33">
        <v>511.3</v>
      </c>
    </row>
    <row r="86" spans="1:6" ht="12.75">
      <c r="A86" s="519" t="s">
        <v>196</v>
      </c>
      <c r="B86" s="33">
        <v>233.7</v>
      </c>
      <c r="C86" s="33">
        <v>399.6</v>
      </c>
      <c r="D86" s="33">
        <v>430.8</v>
      </c>
      <c r="E86" s="33">
        <v>928.6</v>
      </c>
      <c r="F86" s="33">
        <v>1225.9</v>
      </c>
    </row>
    <row r="87" spans="1:6" ht="12.75">
      <c r="A87" s="519" t="s">
        <v>197</v>
      </c>
      <c r="B87" s="30">
        <v>119.2</v>
      </c>
      <c r="C87" s="33">
        <v>89</v>
      </c>
      <c r="D87" s="33">
        <v>108.5</v>
      </c>
      <c r="E87" s="33">
        <v>191.6</v>
      </c>
      <c r="F87" s="33">
        <v>123.7</v>
      </c>
    </row>
    <row r="88" spans="1:6" ht="12.75">
      <c r="A88" s="519" t="s">
        <v>198</v>
      </c>
      <c r="B88" s="33">
        <v>533.3</v>
      </c>
      <c r="C88" s="33">
        <v>624.9</v>
      </c>
      <c r="D88" s="33">
        <v>821.1</v>
      </c>
      <c r="E88" s="33">
        <v>982.8</v>
      </c>
      <c r="F88" s="33">
        <v>1209.3</v>
      </c>
    </row>
    <row r="89" spans="1:6" ht="12.75">
      <c r="A89" s="519" t="s">
        <v>199</v>
      </c>
      <c r="B89" s="33">
        <v>462.7</v>
      </c>
      <c r="C89" s="33">
        <v>517.9</v>
      </c>
      <c r="D89" s="33">
        <v>541.2</v>
      </c>
      <c r="E89" s="33">
        <v>606.4</v>
      </c>
      <c r="F89" s="33">
        <v>698.9</v>
      </c>
    </row>
    <row r="90" spans="1:7" ht="12.75">
      <c r="A90" s="519" t="s">
        <v>200</v>
      </c>
      <c r="B90" s="33">
        <v>317.8</v>
      </c>
      <c r="C90" s="33">
        <v>357.2</v>
      </c>
      <c r="D90" s="33">
        <v>399.2</v>
      </c>
      <c r="E90" s="33">
        <v>412.9</v>
      </c>
      <c r="F90" s="33">
        <v>516.4</v>
      </c>
      <c r="G90" s="28"/>
    </row>
    <row r="91" spans="1:6" ht="12.75">
      <c r="A91" s="519" t="s">
        <v>201</v>
      </c>
      <c r="B91" s="30">
        <v>25.5</v>
      </c>
      <c r="C91" s="33">
        <v>32.4</v>
      </c>
      <c r="D91" s="33">
        <v>44.6</v>
      </c>
      <c r="E91" s="33">
        <v>39</v>
      </c>
      <c r="F91" s="33">
        <v>57.3</v>
      </c>
    </row>
    <row r="92" spans="1:6" ht="12.75">
      <c r="A92" s="519" t="s">
        <v>202</v>
      </c>
      <c r="B92" s="33"/>
      <c r="C92" s="33"/>
      <c r="D92" s="33"/>
      <c r="E92" s="33"/>
      <c r="F92" s="33"/>
    </row>
    <row r="93" spans="1:6" ht="12.75">
      <c r="A93" s="519" t="s">
        <v>236</v>
      </c>
      <c r="B93" s="30">
        <v>1277.5</v>
      </c>
      <c r="C93" s="33">
        <v>1391.7</v>
      </c>
      <c r="D93" s="33">
        <v>1479.9</v>
      </c>
      <c r="E93" s="33">
        <v>1665.3</v>
      </c>
      <c r="F93" s="33">
        <v>2018.6</v>
      </c>
    </row>
    <row r="94" spans="1:6" ht="12.75">
      <c r="A94" s="519" t="s">
        <v>204</v>
      </c>
      <c r="B94" s="33">
        <v>1444.4</v>
      </c>
      <c r="C94" s="33">
        <v>2416.1</v>
      </c>
      <c r="D94" s="33">
        <v>3011.2</v>
      </c>
      <c r="E94" s="33">
        <v>2993</v>
      </c>
      <c r="F94" s="33">
        <v>3054.2</v>
      </c>
    </row>
    <row r="95" spans="1:6" ht="12.75">
      <c r="A95" s="519" t="s">
        <v>527</v>
      </c>
      <c r="B95" s="33">
        <v>733.8</v>
      </c>
      <c r="C95" s="33">
        <v>1210</v>
      </c>
      <c r="D95" s="33">
        <v>1495.2</v>
      </c>
      <c r="E95" s="33">
        <v>1557.3</v>
      </c>
      <c r="F95" s="33">
        <v>1520.2</v>
      </c>
    </row>
    <row r="96" spans="1:5" ht="12.75">
      <c r="A96" s="519" t="s">
        <v>559</v>
      </c>
      <c r="B96" s="33"/>
      <c r="C96" s="33"/>
      <c r="D96" s="33"/>
      <c r="E96" s="33"/>
    </row>
    <row r="97" spans="1:6" ht="12.75">
      <c r="A97" s="519" t="s">
        <v>206</v>
      </c>
      <c r="B97" s="33">
        <v>89.7</v>
      </c>
      <c r="C97" s="33">
        <v>91.7</v>
      </c>
      <c r="D97" s="33">
        <v>170.3</v>
      </c>
      <c r="E97" s="33">
        <v>201.2</v>
      </c>
      <c r="F97" s="33">
        <v>215.3</v>
      </c>
    </row>
    <row r="98" spans="1:6" ht="12.75">
      <c r="A98" s="519" t="s">
        <v>207</v>
      </c>
      <c r="B98" s="33">
        <v>174.6</v>
      </c>
      <c r="C98" s="33">
        <v>301.5</v>
      </c>
      <c r="D98" s="33">
        <v>242.2</v>
      </c>
      <c r="E98" s="33">
        <v>375.4</v>
      </c>
      <c r="F98" s="33">
        <v>452.3</v>
      </c>
    </row>
    <row r="99" spans="1:5" ht="12.75">
      <c r="A99" s="519" t="s">
        <v>210</v>
      </c>
      <c r="B99" s="30"/>
      <c r="C99" s="33"/>
      <c r="D99" s="33"/>
      <c r="E99" s="33"/>
    </row>
    <row r="100" spans="1:6" ht="12.75">
      <c r="A100" s="520" t="s">
        <v>455</v>
      </c>
      <c r="B100" s="30">
        <v>-414.7</v>
      </c>
      <c r="C100" s="33">
        <v>-446.6</v>
      </c>
      <c r="D100" s="33">
        <v>-594.9</v>
      </c>
      <c r="E100" s="33">
        <v>-675.8</v>
      </c>
      <c r="F100" s="33">
        <v>-935.8</v>
      </c>
    </row>
    <row r="101" spans="1:6" ht="12.75">
      <c r="A101" s="299" t="s">
        <v>214</v>
      </c>
      <c r="B101" s="33">
        <v>1248.9</v>
      </c>
      <c r="C101" s="33">
        <v>1030.5</v>
      </c>
      <c r="D101" s="33">
        <v>1230.5</v>
      </c>
      <c r="E101" s="33">
        <v>1084.6</v>
      </c>
      <c r="F101" s="33">
        <v>866.2</v>
      </c>
    </row>
    <row r="102" spans="1:6" ht="13.5" thickBot="1">
      <c r="A102" s="151"/>
      <c r="B102" s="80"/>
      <c r="C102" s="29"/>
      <c r="D102" s="29"/>
      <c r="E102" s="29"/>
      <c r="F102" s="29"/>
    </row>
    <row r="103" ht="4.5" customHeight="1"/>
    <row r="104" ht="12.75">
      <c r="A104" s="414" t="s">
        <v>464</v>
      </c>
    </row>
    <row r="105" ht="6.75" customHeight="1">
      <c r="A105" s="415"/>
    </row>
    <row r="106" ht="6" customHeight="1"/>
    <row r="107" spans="1:6" ht="18" customHeight="1">
      <c r="A107" s="463" t="s">
        <v>465</v>
      </c>
      <c r="B107" s="278"/>
      <c r="C107" s="278"/>
      <c r="D107" s="278"/>
      <c r="E107" s="278"/>
      <c r="F107" s="278"/>
    </row>
    <row r="108" spans="1:6" ht="18" customHeight="1">
      <c r="A108" s="463" t="s">
        <v>560</v>
      </c>
      <c r="B108" s="278"/>
      <c r="C108" s="278"/>
      <c r="D108" s="278"/>
      <c r="E108" s="278"/>
      <c r="F108" s="278"/>
    </row>
    <row r="109" spans="1:6" ht="18" customHeight="1" thickBot="1">
      <c r="A109" s="416" t="s">
        <v>736</v>
      </c>
      <c r="B109" s="464"/>
      <c r="C109" s="464"/>
      <c r="D109" s="464"/>
      <c r="E109" s="464"/>
      <c r="F109" s="464"/>
    </row>
    <row r="110" spans="1:6" ht="18" customHeight="1" thickBot="1">
      <c r="A110" s="346"/>
      <c r="B110" s="59">
        <v>2010</v>
      </c>
      <c r="C110" s="59">
        <v>2011</v>
      </c>
      <c r="D110" s="59">
        <v>2012</v>
      </c>
      <c r="E110" s="59">
        <v>2013</v>
      </c>
      <c r="F110" s="59">
        <v>2014</v>
      </c>
    </row>
    <row r="111" ht="12.75">
      <c r="A111" s="413"/>
    </row>
    <row r="112" spans="1:6" ht="12.75">
      <c r="A112" s="259" t="s">
        <v>457</v>
      </c>
      <c r="B112" s="212">
        <v>100</v>
      </c>
      <c r="C112" s="212">
        <v>100</v>
      </c>
      <c r="D112" s="212">
        <v>100</v>
      </c>
      <c r="E112" s="212">
        <v>100</v>
      </c>
      <c r="F112" s="212">
        <v>100</v>
      </c>
    </row>
    <row r="113" spans="1:5" ht="12.75">
      <c r="A113" s="30"/>
      <c r="B113" s="30"/>
      <c r="C113" s="31"/>
      <c r="D113" s="31"/>
      <c r="E113" s="31"/>
    </row>
    <row r="114" spans="1:6" ht="12.75">
      <c r="A114" s="519" t="s">
        <v>185</v>
      </c>
      <c r="B114" s="32">
        <f>B75/B72*100</f>
        <v>32.3</v>
      </c>
      <c r="C114" s="32">
        <f>C75/C72*100</f>
        <v>27.5</v>
      </c>
      <c r="D114" s="32">
        <f>D75/D72*100</f>
        <v>25</v>
      </c>
      <c r="E114" s="32">
        <f>E75/E72*100</f>
        <v>26.6</v>
      </c>
      <c r="F114" s="30">
        <v>27.9</v>
      </c>
    </row>
    <row r="115" spans="1:6" ht="12.75">
      <c r="A115" s="519" t="s">
        <v>186</v>
      </c>
      <c r="B115" s="32">
        <f>B76/B72*100</f>
        <v>3.6</v>
      </c>
      <c r="C115" s="32">
        <f>C76/C72*100</f>
        <v>4.6</v>
      </c>
      <c r="D115" s="32">
        <f>D76/D72*100</f>
        <v>5.4</v>
      </c>
      <c r="E115" s="32">
        <f>E76/E72*100</f>
        <v>4.2</v>
      </c>
      <c r="F115" s="30">
        <v>3.7</v>
      </c>
    </row>
    <row r="116" spans="1:6" ht="12.75">
      <c r="A116" s="519" t="s">
        <v>187</v>
      </c>
      <c r="B116" s="32">
        <f>B77/B72*100</f>
        <v>5.6</v>
      </c>
      <c r="C116" s="32">
        <f>C77/C72*100</f>
        <v>6.4</v>
      </c>
      <c r="D116" s="32">
        <f>D77/D72*100</f>
        <v>7</v>
      </c>
      <c r="E116" s="32">
        <f>E77/E72*100</f>
        <v>6.2</v>
      </c>
      <c r="F116" s="30">
        <v>5.6</v>
      </c>
    </row>
    <row r="117" spans="1:6" ht="12.75">
      <c r="A117" s="519" t="s">
        <v>188</v>
      </c>
      <c r="B117" s="32"/>
      <c r="C117" s="32"/>
      <c r="D117" s="32"/>
      <c r="E117" s="32"/>
      <c r="F117" s="30"/>
    </row>
    <row r="118" spans="1:6" ht="12.75">
      <c r="A118" s="519" t="s">
        <v>233</v>
      </c>
      <c r="B118" s="32">
        <f>B79/B72*100</f>
        <v>12.6</v>
      </c>
      <c r="C118" s="32">
        <f>C79/C72*100</f>
        <v>20.5</v>
      </c>
      <c r="D118" s="32">
        <f>D79/D72*100</f>
        <v>14.1</v>
      </c>
      <c r="E118" s="32">
        <f>E79/E72*100</f>
        <v>11.6</v>
      </c>
      <c r="F118" s="30">
        <v>9.8</v>
      </c>
    </row>
    <row r="119" spans="1:6" ht="12.75">
      <c r="A119" s="519" t="s">
        <v>190</v>
      </c>
      <c r="B119" s="32"/>
      <c r="C119" s="32"/>
      <c r="D119" s="32"/>
      <c r="E119" s="32"/>
      <c r="F119" s="30"/>
    </row>
    <row r="120" spans="1:6" ht="12.75">
      <c r="A120" s="519" t="s">
        <v>234</v>
      </c>
      <c r="B120" s="32">
        <f>B81/B72*100</f>
        <v>0.1</v>
      </c>
      <c r="C120" s="32">
        <f>C81/C72*100</f>
        <v>0.1</v>
      </c>
      <c r="D120" s="32">
        <f>D81/D72*100</f>
        <v>0.1</v>
      </c>
      <c r="E120" s="32">
        <f>E81/E72*100</f>
        <v>0.1</v>
      </c>
      <c r="F120" s="30">
        <v>0.1</v>
      </c>
    </row>
    <row r="121" spans="1:6" ht="12.75">
      <c r="A121" s="519" t="s">
        <v>192</v>
      </c>
      <c r="B121" s="32">
        <f>B82/B72*100</f>
        <v>10.7</v>
      </c>
      <c r="C121" s="32">
        <f>C82/C72*100</f>
        <v>4.6</v>
      </c>
      <c r="D121" s="32">
        <f>D82/D72*100</f>
        <v>9.4</v>
      </c>
      <c r="E121" s="32">
        <f>E82/E72*100</f>
        <v>8.2</v>
      </c>
      <c r="F121" s="30">
        <v>8.7</v>
      </c>
    </row>
    <row r="122" spans="1:7" ht="12.75">
      <c r="A122" s="519" t="s">
        <v>193</v>
      </c>
      <c r="B122" s="32"/>
      <c r="C122" s="32"/>
      <c r="D122" s="32"/>
      <c r="E122" s="32"/>
      <c r="F122" s="30"/>
      <c r="G122" s="31"/>
    </row>
    <row r="123" spans="1:7" ht="12.75">
      <c r="A123" s="519" t="s">
        <v>235</v>
      </c>
      <c r="B123" s="32">
        <f>B84/B72*100</f>
        <v>9.3</v>
      </c>
      <c r="C123" s="32">
        <f>C84/C72*100</f>
        <v>10.1</v>
      </c>
      <c r="D123" s="32">
        <f>D84/D72*100</f>
        <v>12.1</v>
      </c>
      <c r="E123" s="32">
        <f>E84/E72*100</f>
        <v>14.3</v>
      </c>
      <c r="F123" s="30">
        <v>17.4</v>
      </c>
      <c r="G123" s="31"/>
    </row>
    <row r="124" spans="1:7" ht="12.75">
      <c r="A124" s="519" t="s">
        <v>195</v>
      </c>
      <c r="B124" s="32">
        <f>B85/B72*100</f>
        <v>2.2</v>
      </c>
      <c r="C124" s="32">
        <f>C85/C72*100</f>
        <v>1.8</v>
      </c>
      <c r="D124" s="32">
        <f>D85/D72*100</f>
        <v>1.4</v>
      </c>
      <c r="E124" s="32">
        <f>E85/E72*100</f>
        <v>1.2</v>
      </c>
      <c r="F124" s="30">
        <v>1.2</v>
      </c>
      <c r="G124" s="225"/>
    </row>
    <row r="125" spans="1:7" ht="12.75">
      <c r="A125" s="519" t="s">
        <v>196</v>
      </c>
      <c r="B125" s="32">
        <f>B86/B72*100</f>
        <v>0.9</v>
      </c>
      <c r="C125" s="32">
        <f>C86/C72*100</f>
        <v>1.2</v>
      </c>
      <c r="D125" s="32">
        <f>D86/D72*100</f>
        <v>1.2</v>
      </c>
      <c r="E125" s="32">
        <f>E86/E72*100</f>
        <v>2.5</v>
      </c>
      <c r="F125" s="30">
        <v>2.9</v>
      </c>
      <c r="G125" s="31"/>
    </row>
    <row r="126" spans="1:7" ht="12.75">
      <c r="A126" s="519" t="s">
        <v>197</v>
      </c>
      <c r="B126" s="32">
        <f>B87/B72*100</f>
        <v>0.4</v>
      </c>
      <c r="C126" s="32">
        <f>C87/C72*100</f>
        <v>0.3</v>
      </c>
      <c r="D126" s="32">
        <f>D87/D72*100</f>
        <v>0.3</v>
      </c>
      <c r="E126" s="32">
        <f>E87/E72*100</f>
        <v>0.5</v>
      </c>
      <c r="F126" s="30">
        <v>0.3</v>
      </c>
      <c r="G126" s="31"/>
    </row>
    <row r="127" spans="1:6" ht="12.75">
      <c r="A127" s="519" t="s">
        <v>198</v>
      </c>
      <c r="B127" s="32">
        <f>B88/B72*100</f>
        <v>2</v>
      </c>
      <c r="C127" s="32">
        <f>C88/C72*100</f>
        <v>1.9</v>
      </c>
      <c r="D127" s="32">
        <f>D88/D72*100</f>
        <v>2.2</v>
      </c>
      <c r="E127" s="32">
        <f>E88/E72*100</f>
        <v>2.6</v>
      </c>
      <c r="F127" s="30">
        <v>2.8</v>
      </c>
    </row>
    <row r="128" spans="1:6" ht="12.75">
      <c r="A128" s="519" t="s">
        <v>199</v>
      </c>
      <c r="B128" s="32">
        <v>1.8</v>
      </c>
      <c r="C128" s="32">
        <f>C89/C72*100</f>
        <v>1.6</v>
      </c>
      <c r="D128" s="32">
        <f>D89/D72*100</f>
        <v>1.5</v>
      </c>
      <c r="E128" s="32">
        <f>E89/E72*100</f>
        <v>1.6</v>
      </c>
      <c r="F128" s="30">
        <v>1.6</v>
      </c>
    </row>
    <row r="129" spans="1:6" ht="12.75">
      <c r="A129" s="519" t="s">
        <v>200</v>
      </c>
      <c r="B129" s="32">
        <f>B90/B72*100</f>
        <v>1.2</v>
      </c>
      <c r="C129" s="32">
        <f>C90/C72*100</f>
        <v>1.1</v>
      </c>
      <c r="D129" s="32">
        <f>D90/D72*100</f>
        <v>1.1</v>
      </c>
      <c r="E129" s="32">
        <f>E90/E72*100</f>
        <v>1.1</v>
      </c>
      <c r="F129" s="30">
        <v>1.2</v>
      </c>
    </row>
    <row r="130" spans="1:6" ht="12.75">
      <c r="A130" s="519" t="s">
        <v>201</v>
      </c>
      <c r="B130" s="32">
        <f>B91/B72*100</f>
        <v>0.1</v>
      </c>
      <c r="C130" s="32">
        <f>C91/C72*100</f>
        <v>0.1</v>
      </c>
      <c r="D130" s="32">
        <f>D91/D72*100</f>
        <v>0.1</v>
      </c>
      <c r="E130" s="32">
        <f>E91/E72*100</f>
        <v>0.1</v>
      </c>
      <c r="F130" s="30">
        <v>0.1</v>
      </c>
    </row>
    <row r="131" spans="1:6" ht="12.75">
      <c r="A131" s="519" t="s">
        <v>202</v>
      </c>
      <c r="B131" s="32"/>
      <c r="C131" s="32"/>
      <c r="D131" s="32"/>
      <c r="E131" s="32"/>
      <c r="F131" s="30"/>
    </row>
    <row r="132" spans="1:6" ht="12.75">
      <c r="A132" s="519" t="s">
        <v>236</v>
      </c>
      <c r="B132" s="32">
        <f>B93/B72*100</f>
        <v>4.8</v>
      </c>
      <c r="C132" s="32">
        <f>C93/C72*100</f>
        <v>4.2</v>
      </c>
      <c r="D132" s="32">
        <f>D93/D72*100</f>
        <v>4</v>
      </c>
      <c r="E132" s="32">
        <f>E93/E72*100</f>
        <v>4.4</v>
      </c>
      <c r="F132" s="30">
        <v>4.7</v>
      </c>
    </row>
    <row r="133" spans="1:6" ht="12.75">
      <c r="A133" s="519" t="s">
        <v>204</v>
      </c>
      <c r="B133" s="32">
        <f>B94/B72*100</f>
        <v>5.5</v>
      </c>
      <c r="C133" s="32">
        <f>C94/C72*100</f>
        <v>7.4</v>
      </c>
      <c r="D133" s="32">
        <f>D94/D72*100</f>
        <v>8.2</v>
      </c>
      <c r="E133" s="32">
        <f>E94/E72*100</f>
        <v>8</v>
      </c>
      <c r="F133" s="30">
        <v>7.1</v>
      </c>
    </row>
    <row r="134" ht="12.75">
      <c r="A134" s="519" t="s">
        <v>527</v>
      </c>
    </row>
    <row r="135" spans="1:6" ht="12.75">
      <c r="A135" s="519" t="s">
        <v>528</v>
      </c>
      <c r="B135" s="32">
        <f>B95/B72*100</f>
        <v>2.8</v>
      </c>
      <c r="C135" s="32">
        <f>C95/C72*100</f>
        <v>3.7</v>
      </c>
      <c r="D135" s="32">
        <v>4</v>
      </c>
      <c r="E135" s="32">
        <f>E95/E72*100</f>
        <v>4.2</v>
      </c>
      <c r="F135" s="30">
        <v>3.5</v>
      </c>
    </row>
    <row r="136" spans="1:6" ht="12.75">
      <c r="A136" s="519" t="s">
        <v>206</v>
      </c>
      <c r="B136" s="32">
        <f>B97/B72*100</f>
        <v>0.3</v>
      </c>
      <c r="C136" s="32">
        <f>C97/C72*100</f>
        <v>0.3</v>
      </c>
      <c r="D136" s="32">
        <f>D97/D72*100</f>
        <v>0.5</v>
      </c>
      <c r="E136" s="32">
        <f>E97/E72*100</f>
        <v>0.5</v>
      </c>
      <c r="F136" s="30">
        <v>0.5</v>
      </c>
    </row>
    <row r="137" spans="1:6" ht="12.75">
      <c r="A137" s="519" t="s">
        <v>207</v>
      </c>
      <c r="B137" s="32">
        <f>B98/B72*100</f>
        <v>0.7</v>
      </c>
      <c r="C137" s="32">
        <f>C98/C72*100</f>
        <v>0.9</v>
      </c>
      <c r="D137" s="32">
        <f>D98/D72*100</f>
        <v>0.7</v>
      </c>
      <c r="E137" s="32">
        <f>E98/E72*100</f>
        <v>1</v>
      </c>
      <c r="F137" s="30">
        <v>1.1</v>
      </c>
    </row>
    <row r="138" spans="1:5" ht="12.75">
      <c r="A138" s="519" t="s">
        <v>210</v>
      </c>
      <c r="B138" s="32"/>
      <c r="C138" s="32"/>
      <c r="D138" s="32"/>
      <c r="E138" s="32"/>
    </row>
    <row r="139" spans="1:6" ht="12.75">
      <c r="A139" s="520" t="s">
        <v>455</v>
      </c>
      <c r="B139" s="32">
        <f>B100/B72*100</f>
        <v>-1.6</v>
      </c>
      <c r="C139" s="32">
        <f>C100/C72*100</f>
        <v>-1.4</v>
      </c>
      <c r="D139" s="32">
        <f>D100/D72*100</f>
        <v>-1.6</v>
      </c>
      <c r="E139" s="32">
        <f>E100/E72*100</f>
        <v>-1.8</v>
      </c>
      <c r="F139" s="30">
        <v>-2.2</v>
      </c>
    </row>
    <row r="140" spans="1:6" ht="12.75">
      <c r="A140" s="299" t="s">
        <v>214</v>
      </c>
      <c r="B140" s="74">
        <f>B101/B72*100</f>
        <v>4.7</v>
      </c>
      <c r="C140" s="74">
        <f>C101/C72*100</f>
        <v>3.1</v>
      </c>
      <c r="D140" s="74">
        <f>D101/D72*100</f>
        <v>3.3</v>
      </c>
      <c r="E140" s="74">
        <f>E101/E72*100</f>
        <v>2.9</v>
      </c>
      <c r="F140" s="72">
        <v>2</v>
      </c>
    </row>
    <row r="141" spans="1:6" ht="13.5" thickBot="1">
      <c r="A141" s="151"/>
      <c r="B141" s="108"/>
      <c r="C141" s="151"/>
      <c r="D141" s="29"/>
      <c r="E141" s="29"/>
      <c r="F141" s="29"/>
    </row>
    <row r="142" spans="1:6" ht="18" customHeight="1">
      <c r="A142" s="463" t="s">
        <v>466</v>
      </c>
      <c r="B142" s="278"/>
      <c r="C142" s="278"/>
      <c r="D142" s="278"/>
      <c r="E142" s="278"/>
      <c r="F142" s="278"/>
    </row>
    <row r="143" spans="1:6" ht="18" customHeight="1">
      <c r="A143" s="463" t="s">
        <v>562</v>
      </c>
      <c r="B143" s="278"/>
      <c r="C143" s="278"/>
      <c r="D143" s="278"/>
      <c r="E143" s="278"/>
      <c r="F143" s="278"/>
    </row>
    <row r="144" spans="1:6" ht="18" customHeight="1" thickBot="1">
      <c r="A144" s="633" t="s">
        <v>557</v>
      </c>
      <c r="B144" s="634"/>
      <c r="C144" s="634"/>
      <c r="D144" s="597"/>
      <c r="E144" s="464"/>
      <c r="F144" s="501"/>
    </row>
    <row r="145" spans="1:5" ht="18" customHeight="1" thickBot="1">
      <c r="A145" s="327"/>
      <c r="B145" s="267">
        <v>2011</v>
      </c>
      <c r="C145" s="59">
        <v>2012</v>
      </c>
      <c r="D145" s="59">
        <v>2013</v>
      </c>
      <c r="E145" s="59">
        <v>2014</v>
      </c>
    </row>
    <row r="146" spans="1:2" ht="12.75">
      <c r="A146" s="30"/>
      <c r="B146" s="31"/>
    </row>
    <row r="147" spans="1:5" ht="12.75">
      <c r="A147" s="259" t="s">
        <v>457</v>
      </c>
      <c r="B147" s="64">
        <v>103.4</v>
      </c>
      <c r="C147" s="259">
        <v>112.3</v>
      </c>
      <c r="D147" s="259">
        <v>100.2</v>
      </c>
      <c r="E147" s="209">
        <v>107.7</v>
      </c>
    </row>
    <row r="148" spans="1:5" ht="12.75">
      <c r="A148" s="30"/>
      <c r="B148" s="30"/>
      <c r="C148" s="30"/>
      <c r="D148" s="31"/>
      <c r="E148" s="32"/>
    </row>
    <row r="149" spans="1:5" ht="12.75">
      <c r="A149" s="519" t="s">
        <v>185</v>
      </c>
      <c r="B149" s="65">
        <v>102.4</v>
      </c>
      <c r="C149" s="30">
        <v>107.6</v>
      </c>
      <c r="D149" s="30">
        <v>100.8</v>
      </c>
      <c r="E149" s="32">
        <v>103.4</v>
      </c>
    </row>
    <row r="150" spans="1:5" ht="12.75">
      <c r="A150" s="519" t="s">
        <v>186</v>
      </c>
      <c r="B150" s="446">
        <v>120.5</v>
      </c>
      <c r="C150" s="446">
        <v>126</v>
      </c>
      <c r="D150" s="32">
        <v>87.8</v>
      </c>
      <c r="E150" s="32">
        <v>93.2</v>
      </c>
    </row>
    <row r="151" spans="1:5" ht="12.75">
      <c r="A151" s="519" t="s">
        <v>187</v>
      </c>
      <c r="B151" s="65">
        <v>100.1</v>
      </c>
      <c r="C151" s="30">
        <v>158.7</v>
      </c>
      <c r="D151" s="32">
        <v>84.5</v>
      </c>
      <c r="E151" s="32">
        <v>95.3</v>
      </c>
    </row>
    <row r="152" spans="1:5" ht="12.75">
      <c r="A152" s="519" t="s">
        <v>188</v>
      </c>
      <c r="B152" s="65"/>
      <c r="C152" s="30"/>
      <c r="D152" s="30"/>
      <c r="E152" s="32"/>
    </row>
    <row r="153" spans="1:5" ht="12.75">
      <c r="A153" s="519" t="s">
        <v>233</v>
      </c>
      <c r="B153" s="30">
        <v>126.6</v>
      </c>
      <c r="C153" s="30">
        <v>100.2</v>
      </c>
      <c r="D153" s="30">
        <v>95.9</v>
      </c>
      <c r="E153" s="32">
        <v>103</v>
      </c>
    </row>
    <row r="154" spans="1:5" ht="12.75">
      <c r="A154" s="519" t="s">
        <v>190</v>
      </c>
      <c r="B154" s="65"/>
      <c r="C154" s="30"/>
      <c r="D154" s="30"/>
      <c r="E154" s="32"/>
    </row>
    <row r="155" spans="1:5" ht="12.75">
      <c r="A155" s="519" t="s">
        <v>234</v>
      </c>
      <c r="B155" s="65">
        <v>101.3</v>
      </c>
      <c r="C155" s="30">
        <v>97.4</v>
      </c>
      <c r="D155" s="32">
        <v>106.8</v>
      </c>
      <c r="E155" s="32">
        <v>110</v>
      </c>
    </row>
    <row r="156" spans="1:5" ht="12.75">
      <c r="A156" s="519" t="s">
        <v>192</v>
      </c>
      <c r="B156" s="30">
        <v>62.8</v>
      </c>
      <c r="C156" s="32">
        <v>151</v>
      </c>
      <c r="D156" s="30">
        <v>105.7</v>
      </c>
      <c r="E156" s="32">
        <v>138</v>
      </c>
    </row>
    <row r="157" spans="1:5" ht="12.75">
      <c r="A157" s="519" t="s">
        <v>193</v>
      </c>
      <c r="B157" s="65"/>
      <c r="C157" s="30"/>
      <c r="D157" s="32"/>
      <c r="E157" s="32"/>
    </row>
    <row r="158" spans="1:5" ht="12.75">
      <c r="A158" s="519" t="s">
        <v>235</v>
      </c>
      <c r="B158" s="65">
        <v>113.6</v>
      </c>
      <c r="C158" s="30">
        <v>116.1</v>
      </c>
      <c r="D158" s="30">
        <v>107.9</v>
      </c>
      <c r="E158" s="32">
        <v>119</v>
      </c>
    </row>
    <row r="159" spans="1:5" ht="12.75">
      <c r="A159" s="519" t="s">
        <v>195</v>
      </c>
      <c r="B159" s="65">
        <v>103.7</v>
      </c>
      <c r="C159" s="30">
        <v>106.9</v>
      </c>
      <c r="D159" s="30">
        <v>107.7</v>
      </c>
      <c r="E159" s="32">
        <v>108.8</v>
      </c>
    </row>
    <row r="160" spans="1:5" ht="12.75">
      <c r="A160" s="519" t="s">
        <v>196</v>
      </c>
      <c r="B160" s="65">
        <v>110.7</v>
      </c>
      <c r="C160" s="30">
        <v>113.2</v>
      </c>
      <c r="D160" s="32">
        <v>125</v>
      </c>
      <c r="E160" s="32">
        <v>112.7</v>
      </c>
    </row>
    <row r="161" spans="1:5" ht="12.75">
      <c r="A161" s="519" t="s">
        <v>197</v>
      </c>
      <c r="B161" s="30">
        <v>93.9</v>
      </c>
      <c r="C161" s="30">
        <v>103.3</v>
      </c>
      <c r="D161" s="32">
        <v>105</v>
      </c>
      <c r="E161" s="32">
        <v>101.1</v>
      </c>
    </row>
    <row r="162" spans="1:5" ht="12.75">
      <c r="A162" s="519" t="s">
        <v>198</v>
      </c>
      <c r="B162" s="65">
        <v>118.5</v>
      </c>
      <c r="C162" s="30">
        <v>116.2</v>
      </c>
      <c r="D162" s="30">
        <v>101.1</v>
      </c>
      <c r="E162" s="32">
        <v>114.8</v>
      </c>
    </row>
    <row r="163" spans="1:5" ht="12.75">
      <c r="A163" s="519" t="s">
        <v>199</v>
      </c>
      <c r="B163" s="65">
        <v>100.3</v>
      </c>
      <c r="C163" s="32">
        <v>98.9</v>
      </c>
      <c r="D163" s="30">
        <v>97.9</v>
      </c>
      <c r="E163" s="32">
        <v>99.7</v>
      </c>
    </row>
    <row r="164" spans="1:5" ht="12.75">
      <c r="A164" s="519" t="s">
        <v>200</v>
      </c>
      <c r="B164" s="65">
        <v>160.5</v>
      </c>
      <c r="C164" s="30">
        <v>84.1</v>
      </c>
      <c r="D164" s="30">
        <v>106.8</v>
      </c>
      <c r="E164" s="32">
        <v>121.1</v>
      </c>
    </row>
    <row r="165" spans="1:5" ht="12.75">
      <c r="A165" s="519" t="s">
        <v>201</v>
      </c>
      <c r="B165" s="30">
        <v>60.8</v>
      </c>
      <c r="C165" s="30">
        <v>53.7</v>
      </c>
      <c r="D165" s="30">
        <v>96.2</v>
      </c>
      <c r="E165" s="32">
        <v>108.5</v>
      </c>
    </row>
    <row r="166" spans="1:5" ht="12.75">
      <c r="A166" s="519" t="s">
        <v>202</v>
      </c>
      <c r="B166" s="65"/>
      <c r="C166" s="30"/>
      <c r="D166" s="30"/>
      <c r="E166" s="32"/>
    </row>
    <row r="167" spans="1:5" ht="12.75">
      <c r="A167" s="519" t="s">
        <v>236</v>
      </c>
      <c r="B167" s="32">
        <v>102</v>
      </c>
      <c r="C167" s="32">
        <v>102</v>
      </c>
      <c r="D167" s="30">
        <v>97.7</v>
      </c>
      <c r="E167" s="32">
        <v>97</v>
      </c>
    </row>
    <row r="168" spans="1:5" ht="12.75">
      <c r="A168" s="519" t="s">
        <v>204</v>
      </c>
      <c r="B168" s="65">
        <v>100.7</v>
      </c>
      <c r="C168" s="32">
        <v>102.2</v>
      </c>
      <c r="D168" s="30">
        <v>104.4</v>
      </c>
      <c r="E168" s="32">
        <v>104.9</v>
      </c>
    </row>
    <row r="169" ht="12.75">
      <c r="A169" s="519" t="s">
        <v>527</v>
      </c>
    </row>
    <row r="170" spans="1:5" ht="12.75">
      <c r="A170" s="519" t="s">
        <v>528</v>
      </c>
      <c r="B170" s="65">
        <v>102.5</v>
      </c>
      <c r="C170" s="32">
        <v>103</v>
      </c>
      <c r="D170" s="30">
        <v>102.1</v>
      </c>
      <c r="E170" s="32">
        <v>98.8</v>
      </c>
    </row>
    <row r="171" spans="1:5" ht="12.75">
      <c r="A171" s="519" t="s">
        <v>206</v>
      </c>
      <c r="B171" s="65">
        <v>95.8</v>
      </c>
      <c r="C171" s="30">
        <v>104.7</v>
      </c>
      <c r="D171" s="30">
        <v>103.1</v>
      </c>
      <c r="E171" s="32">
        <v>100.8</v>
      </c>
    </row>
    <row r="172" spans="1:5" ht="12.75">
      <c r="A172" s="519" t="s">
        <v>207</v>
      </c>
      <c r="B172" s="65">
        <v>99.4</v>
      </c>
      <c r="C172" s="30">
        <v>143.7</v>
      </c>
      <c r="D172" s="30">
        <v>102.5</v>
      </c>
      <c r="E172" s="32">
        <v>98.6</v>
      </c>
    </row>
    <row r="173" spans="1:5" ht="12.75">
      <c r="A173" s="519" t="s">
        <v>210</v>
      </c>
      <c r="B173" s="30">
        <v>-120.2</v>
      </c>
      <c r="C173" s="30">
        <v>-117.7</v>
      </c>
      <c r="D173" s="30">
        <v>-101.2</v>
      </c>
      <c r="E173" s="32">
        <v>-115.9</v>
      </c>
    </row>
    <row r="174" spans="1:4" ht="12.75">
      <c r="A174" s="520" t="s">
        <v>455</v>
      </c>
      <c r="B174" s="67"/>
      <c r="C174" s="30"/>
      <c r="D174" s="30"/>
    </row>
    <row r="175" spans="1:5" ht="12.75">
      <c r="A175" s="299" t="s">
        <v>214</v>
      </c>
      <c r="B175" s="598">
        <v>103.4</v>
      </c>
      <c r="C175" s="30">
        <v>112.3</v>
      </c>
      <c r="D175" s="30">
        <v>100.2</v>
      </c>
      <c r="E175" s="72">
        <v>107.7</v>
      </c>
    </row>
    <row r="176" spans="1:6" ht="13.5" thickBot="1">
      <c r="A176" s="151"/>
      <c r="B176" s="29"/>
      <c r="C176" s="29"/>
      <c r="D176" s="29"/>
      <c r="E176" s="29"/>
      <c r="F176" s="112"/>
    </row>
    <row r="177" ht="12.75">
      <c r="F177" s="112"/>
    </row>
  </sheetData>
  <sheetProtection/>
  <mergeCells count="1">
    <mergeCell ref="A144:C144"/>
  </mergeCells>
  <printOptions/>
  <pageMargins left="0.7874015748031497" right="0.7874015748031497" top="0.7874015748031497" bottom="0.7874015748031497" header="0.5118110236220472" footer="0.5118110236220472"/>
  <pageSetup firstPageNumber="145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3" max="5" man="1"/>
    <brk id="67" max="5" man="1"/>
    <brk id="106" max="5" man="1"/>
    <brk id="141" max="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F177"/>
  <sheetViews>
    <sheetView view="pageLayout" zoomScaleNormal="75" zoomScaleSheetLayoutView="120" workbookViewId="0" topLeftCell="A166">
      <selection activeCell="C188" sqref="C188"/>
    </sheetView>
  </sheetViews>
  <sheetFormatPr defaultColWidth="9.00390625" defaultRowHeight="12.75"/>
  <cols>
    <col min="1" max="1" width="41.125" style="31" customWidth="1"/>
    <col min="2" max="6" width="8.75390625" style="4" customWidth="1"/>
    <col min="7" max="16384" width="9.125" style="4" customWidth="1"/>
  </cols>
  <sheetData>
    <row r="1" s="278" customFormat="1" ht="18" customHeight="1">
      <c r="A1" s="463" t="s">
        <v>738</v>
      </c>
    </row>
    <row r="2" s="278" customFormat="1" ht="18" customHeight="1">
      <c r="A2" s="463" t="s">
        <v>737</v>
      </c>
    </row>
    <row r="3" spans="1:6" s="278" customFormat="1" ht="18" customHeight="1" thickBot="1">
      <c r="A3" s="416" t="s">
        <v>554</v>
      </c>
      <c r="B3" s="464"/>
      <c r="C3" s="464"/>
      <c r="D3" s="464"/>
      <c r="E3" s="464"/>
      <c r="F3" s="464"/>
    </row>
    <row r="4" spans="1:6" ht="16.5" customHeight="1" thickBot="1">
      <c r="A4" s="346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9" customHeight="1">
      <c r="A5" s="413"/>
    </row>
    <row r="6" spans="1:6" ht="12.75">
      <c r="A6" s="328" t="s">
        <v>735</v>
      </c>
      <c r="B6" s="60">
        <v>67257.1</v>
      </c>
      <c r="C6" s="60">
        <v>81287.7</v>
      </c>
      <c r="D6" s="60">
        <v>76178</v>
      </c>
      <c r="E6" s="60">
        <v>96651.3</v>
      </c>
      <c r="F6" s="60">
        <v>102426</v>
      </c>
    </row>
    <row r="7" spans="1:6" ht="7.5" customHeight="1">
      <c r="A7" s="314"/>
      <c r="B7" s="30"/>
      <c r="C7" s="31"/>
      <c r="D7" s="33"/>
      <c r="E7" s="31"/>
      <c r="F7" s="33"/>
    </row>
    <row r="8" spans="1:6" ht="12.75">
      <c r="A8" s="519" t="s">
        <v>185</v>
      </c>
      <c r="B8" s="70">
        <v>16111.7</v>
      </c>
      <c r="C8" s="83">
        <v>17665.2</v>
      </c>
      <c r="D8" s="33">
        <v>20760</v>
      </c>
      <c r="E8" s="33">
        <v>19930.4</v>
      </c>
      <c r="F8" s="33">
        <v>24337.8</v>
      </c>
    </row>
    <row r="9" spans="1:6" ht="12.75">
      <c r="A9" s="519" t="s">
        <v>186</v>
      </c>
      <c r="B9" s="70">
        <v>9.4</v>
      </c>
      <c r="C9" s="33">
        <v>23</v>
      </c>
      <c r="D9" s="33">
        <v>30.7</v>
      </c>
      <c r="E9" s="33">
        <v>4.4</v>
      </c>
      <c r="F9" s="33">
        <v>6.3</v>
      </c>
    </row>
    <row r="10" spans="1:6" ht="12.75">
      <c r="A10" s="519" t="s">
        <v>187</v>
      </c>
      <c r="B10" s="70">
        <v>34604.9</v>
      </c>
      <c r="C10" s="33">
        <v>47531.6</v>
      </c>
      <c r="D10" s="33">
        <v>27289.8</v>
      </c>
      <c r="E10" s="33">
        <v>46682.9</v>
      </c>
      <c r="F10" s="33">
        <v>44811.9</v>
      </c>
    </row>
    <row r="11" spans="1:6" ht="12.75">
      <c r="A11" s="519" t="s">
        <v>188</v>
      </c>
      <c r="B11" s="70"/>
      <c r="C11" s="33"/>
      <c r="D11" s="33"/>
      <c r="E11" s="33"/>
      <c r="F11" s="33"/>
    </row>
    <row r="12" spans="1:6" ht="12.75">
      <c r="A12" s="519" t="s">
        <v>233</v>
      </c>
      <c r="B12" s="70">
        <v>625.7</v>
      </c>
      <c r="C12" s="33">
        <v>441.6</v>
      </c>
      <c r="D12" s="33">
        <v>519.4</v>
      </c>
      <c r="E12" s="33">
        <v>515.1</v>
      </c>
      <c r="F12" s="33">
        <v>619.8</v>
      </c>
    </row>
    <row r="13" spans="1:6" ht="12.75">
      <c r="A13" s="519" t="s">
        <v>190</v>
      </c>
      <c r="B13" s="31"/>
      <c r="C13" s="31"/>
      <c r="D13" s="33"/>
      <c r="E13" s="33"/>
      <c r="F13" s="33"/>
    </row>
    <row r="14" spans="1:6" ht="12.75">
      <c r="A14" s="519" t="s">
        <v>234</v>
      </c>
      <c r="B14" s="70">
        <v>37.9</v>
      </c>
      <c r="C14" s="33">
        <v>44.9</v>
      </c>
      <c r="D14" s="33">
        <v>48.7</v>
      </c>
      <c r="E14" s="33">
        <v>90.9</v>
      </c>
      <c r="F14" s="33">
        <v>79.9</v>
      </c>
    </row>
    <row r="15" spans="1:6" ht="12.75">
      <c r="A15" s="519" t="s">
        <v>192</v>
      </c>
      <c r="B15" s="70">
        <v>5271.5</v>
      </c>
      <c r="C15" s="33">
        <v>2727.8</v>
      </c>
      <c r="D15" s="33">
        <v>12389.4</v>
      </c>
      <c r="E15" s="33">
        <v>13585.2</v>
      </c>
      <c r="F15" s="33">
        <v>14311.7</v>
      </c>
    </row>
    <row r="16" spans="1:6" ht="12.75">
      <c r="A16" s="519" t="s">
        <v>193</v>
      </c>
      <c r="B16" s="70"/>
      <c r="C16" s="33"/>
      <c r="D16" s="33"/>
      <c r="E16" s="33"/>
      <c r="F16" s="33"/>
    </row>
    <row r="17" spans="1:6" ht="12.75">
      <c r="A17" s="519" t="s">
        <v>235</v>
      </c>
      <c r="B17" s="83">
        <v>2974.4</v>
      </c>
      <c r="C17" s="33">
        <v>3865.6</v>
      </c>
      <c r="D17" s="33">
        <v>4797.7</v>
      </c>
      <c r="E17" s="33">
        <v>4004.7</v>
      </c>
      <c r="F17" s="33">
        <v>4461.8</v>
      </c>
    </row>
    <row r="18" spans="1:6" ht="12.75">
      <c r="A18" s="519" t="s">
        <v>195</v>
      </c>
      <c r="B18" s="70">
        <v>2026.3</v>
      </c>
      <c r="C18" s="33">
        <v>2293.4</v>
      </c>
      <c r="D18" s="33">
        <v>2469.2</v>
      </c>
      <c r="E18" s="33">
        <v>2618.2</v>
      </c>
      <c r="F18" s="33">
        <v>2690.3</v>
      </c>
    </row>
    <row r="19" spans="1:6" ht="12.75">
      <c r="A19" s="519" t="s">
        <v>196</v>
      </c>
      <c r="B19" s="70">
        <v>398.8</v>
      </c>
      <c r="C19" s="33">
        <v>436.2</v>
      </c>
      <c r="D19" s="33">
        <v>568</v>
      </c>
      <c r="E19" s="33">
        <v>773.9</v>
      </c>
      <c r="F19" s="33">
        <v>1221.9</v>
      </c>
    </row>
    <row r="20" spans="1:6" ht="12.75">
      <c r="A20" s="519" t="s">
        <v>197</v>
      </c>
      <c r="B20" s="70">
        <v>259.9</v>
      </c>
      <c r="C20" s="33">
        <v>220.6</v>
      </c>
      <c r="D20" s="33">
        <v>332.1</v>
      </c>
      <c r="E20" s="33">
        <v>450.8</v>
      </c>
      <c r="F20" s="33">
        <v>462.9</v>
      </c>
    </row>
    <row r="21" spans="1:6" ht="12.75">
      <c r="A21" s="519" t="s">
        <v>198</v>
      </c>
      <c r="B21" s="70">
        <v>527.2</v>
      </c>
      <c r="C21" s="33">
        <v>594.2</v>
      </c>
      <c r="D21" s="33">
        <v>757.3</v>
      </c>
      <c r="E21" s="33">
        <v>879.7</v>
      </c>
      <c r="F21" s="33">
        <v>1027.3</v>
      </c>
    </row>
    <row r="22" spans="1:6" ht="12.75">
      <c r="A22" s="519" t="s">
        <v>199</v>
      </c>
      <c r="B22" s="70">
        <v>276</v>
      </c>
      <c r="C22" s="33">
        <v>275.6</v>
      </c>
      <c r="D22" s="33">
        <v>341.8</v>
      </c>
      <c r="E22" s="33">
        <v>426.6</v>
      </c>
      <c r="F22" s="33">
        <v>623.3</v>
      </c>
    </row>
    <row r="23" spans="1:6" ht="12.75">
      <c r="A23" s="519" t="s">
        <v>200</v>
      </c>
      <c r="B23" s="70">
        <v>300.7</v>
      </c>
      <c r="C23" s="33">
        <v>383.4</v>
      </c>
      <c r="D23" s="33">
        <v>326.1</v>
      </c>
      <c r="E23" s="33">
        <v>545.2</v>
      </c>
      <c r="F23" s="33">
        <v>549.8</v>
      </c>
    </row>
    <row r="24" spans="1:6" ht="12.75">
      <c r="A24" s="519" t="s">
        <v>201</v>
      </c>
      <c r="B24" s="70">
        <v>118.9</v>
      </c>
      <c r="C24" s="33">
        <v>184</v>
      </c>
      <c r="D24" s="33">
        <v>220.3</v>
      </c>
      <c r="E24" s="33">
        <v>315.6</v>
      </c>
      <c r="F24" s="33">
        <v>734.1</v>
      </c>
    </row>
    <row r="25" spans="1:6" ht="12.75">
      <c r="A25" s="519" t="s">
        <v>202</v>
      </c>
      <c r="B25" s="70"/>
      <c r="C25" s="33"/>
      <c r="D25" s="33"/>
      <c r="E25" s="33"/>
      <c r="F25" s="33"/>
    </row>
    <row r="26" spans="1:6" ht="12.75">
      <c r="A26" s="519" t="s">
        <v>236</v>
      </c>
      <c r="B26" s="70">
        <v>1142.7</v>
      </c>
      <c r="C26" s="33">
        <v>1176.7</v>
      </c>
      <c r="D26" s="33">
        <v>1182.8</v>
      </c>
      <c r="E26" s="33">
        <v>1355.3</v>
      </c>
      <c r="F26" s="33">
        <v>1637.7</v>
      </c>
    </row>
    <row r="27" spans="1:6" ht="12.75">
      <c r="A27" s="519" t="s">
        <v>204</v>
      </c>
      <c r="B27" s="70">
        <v>917.3</v>
      </c>
      <c r="C27" s="33">
        <v>1479</v>
      </c>
      <c r="D27" s="33">
        <v>1811.5</v>
      </c>
      <c r="E27" s="33">
        <v>1725.6</v>
      </c>
      <c r="F27" s="33">
        <v>1858.9</v>
      </c>
    </row>
    <row r="28" ht="12.75">
      <c r="A28" s="519" t="s">
        <v>527</v>
      </c>
    </row>
    <row r="29" spans="1:6" ht="12.75">
      <c r="A29" s="519" t="s">
        <v>528</v>
      </c>
      <c r="B29" s="70">
        <v>840.2</v>
      </c>
      <c r="C29" s="33">
        <v>1046.9</v>
      </c>
      <c r="D29" s="33">
        <v>1353.3</v>
      </c>
      <c r="E29" s="33">
        <v>1388.6</v>
      </c>
      <c r="F29" s="33">
        <v>1442.7</v>
      </c>
    </row>
    <row r="30" spans="1:6" ht="12.75">
      <c r="A30" s="519" t="s">
        <v>206</v>
      </c>
      <c r="B30" s="70">
        <v>81.2</v>
      </c>
      <c r="C30" s="33">
        <v>96.4</v>
      </c>
      <c r="D30" s="33">
        <v>126.2</v>
      </c>
      <c r="E30" s="33">
        <v>416.9</v>
      </c>
      <c r="F30" s="33">
        <v>462.5</v>
      </c>
    </row>
    <row r="31" spans="1:6" ht="12.75">
      <c r="A31" s="519" t="s">
        <v>207</v>
      </c>
      <c r="B31" s="70">
        <v>732.4</v>
      </c>
      <c r="C31" s="33">
        <v>801.6</v>
      </c>
      <c r="D31" s="33">
        <v>853.7</v>
      </c>
      <c r="E31" s="33">
        <v>941.3</v>
      </c>
      <c r="F31" s="33">
        <v>1085.4</v>
      </c>
    </row>
    <row r="32" spans="1:6" ht="13.5" thickBot="1">
      <c r="A32" s="346"/>
      <c r="B32" s="29"/>
      <c r="C32" s="29"/>
      <c r="D32" s="29"/>
      <c r="E32" s="29"/>
      <c r="F32" s="29"/>
    </row>
    <row r="33" ht="9" customHeight="1">
      <c r="A33" s="314"/>
    </row>
    <row r="34" ht="16.5" customHeight="1">
      <c r="A34" s="463" t="s">
        <v>467</v>
      </c>
    </row>
    <row r="35" spans="1:6" ht="16.5" customHeight="1" thickBot="1">
      <c r="A35" s="416" t="s">
        <v>553</v>
      </c>
      <c r="B35" s="29"/>
      <c r="C35" s="29"/>
      <c r="D35" s="29"/>
      <c r="E35" s="29"/>
      <c r="F35" s="29"/>
    </row>
    <row r="36" spans="1:6" ht="16.5" customHeight="1" thickBot="1">
      <c r="A36" s="346"/>
      <c r="B36" s="59">
        <v>2010</v>
      </c>
      <c r="C36" s="59">
        <v>2011</v>
      </c>
      <c r="D36" s="59">
        <v>2012</v>
      </c>
      <c r="E36" s="59">
        <v>2013</v>
      </c>
      <c r="F36" s="59">
        <v>2014</v>
      </c>
    </row>
    <row r="37" ht="9" customHeight="1">
      <c r="A37" s="413"/>
    </row>
    <row r="38" spans="1:6" ht="12.75">
      <c r="A38" s="328" t="s">
        <v>209</v>
      </c>
      <c r="B38" s="60">
        <v>32375.4</v>
      </c>
      <c r="C38" s="60">
        <v>38852.4</v>
      </c>
      <c r="D38" s="60">
        <v>41021.9</v>
      </c>
      <c r="E38" s="60">
        <v>46852.1</v>
      </c>
      <c r="F38" s="60">
        <v>51492.7</v>
      </c>
    </row>
    <row r="39" spans="1:6" ht="7.5" customHeight="1">
      <c r="A39" s="30"/>
      <c r="B39" s="30"/>
      <c r="C39" s="31"/>
      <c r="D39" s="33"/>
      <c r="E39" s="31"/>
      <c r="F39" s="33"/>
    </row>
    <row r="40" spans="1:6" ht="12.75">
      <c r="A40" s="519" t="s">
        <v>185</v>
      </c>
      <c r="B40" s="70">
        <v>13229.6</v>
      </c>
      <c r="C40" s="33">
        <v>14538</v>
      </c>
      <c r="D40" s="33">
        <v>16911.1</v>
      </c>
      <c r="E40" s="33">
        <v>16426.2</v>
      </c>
      <c r="F40" s="33">
        <v>19520</v>
      </c>
    </row>
    <row r="41" spans="1:6" ht="12.75">
      <c r="A41" s="519" t="s">
        <v>186</v>
      </c>
      <c r="B41" s="70">
        <v>6.3</v>
      </c>
      <c r="C41" s="33">
        <v>10.3</v>
      </c>
      <c r="D41" s="33">
        <v>18.2</v>
      </c>
      <c r="E41" s="33">
        <v>4.1</v>
      </c>
      <c r="F41" s="33">
        <v>4.8</v>
      </c>
    </row>
    <row r="42" spans="1:6" ht="12.75">
      <c r="A42" s="519" t="s">
        <v>187</v>
      </c>
      <c r="B42" s="70">
        <v>9567.4</v>
      </c>
      <c r="C42" s="33">
        <v>16581.9</v>
      </c>
      <c r="D42" s="33">
        <v>9335.3</v>
      </c>
      <c r="E42" s="33">
        <v>13627.6</v>
      </c>
      <c r="F42" s="33">
        <v>12921.9</v>
      </c>
    </row>
    <row r="43" spans="1:6" ht="12.75">
      <c r="A43" s="519" t="s">
        <v>188</v>
      </c>
      <c r="B43" s="70"/>
      <c r="C43" s="33"/>
      <c r="D43" s="33"/>
      <c r="E43" s="33"/>
      <c r="F43" s="33"/>
    </row>
    <row r="44" spans="1:6" ht="12.75">
      <c r="A44" s="519" t="s">
        <v>233</v>
      </c>
      <c r="B44" s="33">
        <v>420.5</v>
      </c>
      <c r="C44" s="33">
        <v>301.6</v>
      </c>
      <c r="D44" s="33">
        <v>329.3</v>
      </c>
      <c r="E44" s="33">
        <v>461.5</v>
      </c>
      <c r="F44" s="33">
        <v>370.7</v>
      </c>
    </row>
    <row r="45" spans="1:6" ht="12.75">
      <c r="A45" s="519" t="s">
        <v>190</v>
      </c>
      <c r="B45" s="70"/>
      <c r="C45" s="33"/>
      <c r="D45" s="33"/>
      <c r="E45" s="33"/>
      <c r="F45" s="33"/>
    </row>
    <row r="46" spans="1:6" ht="12.75">
      <c r="A46" s="519" t="s">
        <v>234</v>
      </c>
      <c r="B46" s="70">
        <v>28.1</v>
      </c>
      <c r="C46" s="33">
        <v>28.9</v>
      </c>
      <c r="D46" s="33">
        <v>27</v>
      </c>
      <c r="E46" s="33">
        <v>44.2</v>
      </c>
      <c r="F46" s="33">
        <v>55.4</v>
      </c>
    </row>
    <row r="47" spans="1:6" ht="12.75">
      <c r="A47" s="519" t="s">
        <v>192</v>
      </c>
      <c r="B47" s="33">
        <v>3767.5</v>
      </c>
      <c r="C47" s="33">
        <v>1975.4</v>
      </c>
      <c r="D47" s="33">
        <v>8546.4</v>
      </c>
      <c r="E47" s="33">
        <v>9951.1</v>
      </c>
      <c r="F47" s="33">
        <v>10953.4</v>
      </c>
    </row>
    <row r="48" spans="1:6" ht="12.75">
      <c r="A48" s="519" t="s">
        <v>193</v>
      </c>
      <c r="B48" s="70"/>
      <c r="C48" s="33"/>
      <c r="D48" s="33"/>
      <c r="E48" s="33"/>
      <c r="F48" s="33"/>
    </row>
    <row r="49" spans="1:6" ht="12.75">
      <c r="A49" s="519" t="s">
        <v>235</v>
      </c>
      <c r="B49" s="33">
        <v>1598.3</v>
      </c>
      <c r="C49" s="33">
        <v>1305</v>
      </c>
      <c r="D49" s="33">
        <v>1845.6</v>
      </c>
      <c r="E49" s="33">
        <v>1268.5</v>
      </c>
      <c r="F49" s="33">
        <v>1808.4</v>
      </c>
    </row>
    <row r="50" spans="1:6" ht="12.75">
      <c r="A50" s="519" t="s">
        <v>195</v>
      </c>
      <c r="B50" s="33">
        <v>1153.3</v>
      </c>
      <c r="C50" s="33">
        <v>1285.2</v>
      </c>
      <c r="D50" s="33">
        <v>1118.3</v>
      </c>
      <c r="E50" s="33">
        <v>1631.8</v>
      </c>
      <c r="F50" s="33">
        <v>1430.1</v>
      </c>
    </row>
    <row r="51" spans="1:6" ht="12.75">
      <c r="A51" s="519" t="s">
        <v>196</v>
      </c>
      <c r="B51" s="70">
        <v>274.6</v>
      </c>
      <c r="C51" s="33">
        <v>269.2</v>
      </c>
      <c r="D51" s="33">
        <v>268.2</v>
      </c>
      <c r="E51" s="33">
        <v>436.5</v>
      </c>
      <c r="F51" s="33">
        <v>687</v>
      </c>
    </row>
    <row r="52" spans="1:6" ht="12.75">
      <c r="A52" s="519" t="s">
        <v>197</v>
      </c>
      <c r="B52" s="33">
        <v>79.7</v>
      </c>
      <c r="C52" s="33">
        <v>73.9</v>
      </c>
      <c r="D52" s="33">
        <v>115.6</v>
      </c>
      <c r="E52" s="33">
        <v>173.9</v>
      </c>
      <c r="F52" s="33">
        <v>198.5</v>
      </c>
    </row>
    <row r="53" spans="1:6" ht="12.75">
      <c r="A53" s="519" t="s">
        <v>198</v>
      </c>
      <c r="B53" s="70">
        <v>141</v>
      </c>
      <c r="C53" s="33">
        <v>160.1</v>
      </c>
      <c r="D53" s="33">
        <v>217.3</v>
      </c>
      <c r="E53" s="33">
        <v>249.8</v>
      </c>
      <c r="F53" s="33">
        <v>281.9</v>
      </c>
    </row>
    <row r="54" spans="1:6" ht="12.75">
      <c r="A54" s="519" t="s">
        <v>199</v>
      </c>
      <c r="B54" s="70">
        <v>103.4</v>
      </c>
      <c r="C54" s="33">
        <v>109.8</v>
      </c>
      <c r="D54" s="33">
        <v>116.3</v>
      </c>
      <c r="E54" s="33">
        <v>152.6</v>
      </c>
      <c r="F54" s="33">
        <v>197.3</v>
      </c>
    </row>
    <row r="55" spans="1:6" ht="12.75">
      <c r="A55" s="519" t="s">
        <v>200</v>
      </c>
      <c r="B55" s="70">
        <v>121.4</v>
      </c>
      <c r="C55" s="33">
        <v>75.7</v>
      </c>
      <c r="D55" s="33">
        <v>78.4</v>
      </c>
      <c r="E55" s="33">
        <v>86.2</v>
      </c>
      <c r="F55" s="33">
        <v>309.8</v>
      </c>
    </row>
    <row r="56" spans="1:6" ht="12.75">
      <c r="A56" s="519" t="s">
        <v>201</v>
      </c>
      <c r="B56" s="33">
        <v>57.3</v>
      </c>
      <c r="C56" s="33">
        <v>84.8</v>
      </c>
      <c r="D56" s="33">
        <v>111.3</v>
      </c>
      <c r="E56" s="33">
        <v>183.4</v>
      </c>
      <c r="F56" s="33">
        <v>370.6</v>
      </c>
    </row>
    <row r="57" spans="1:6" ht="12.75">
      <c r="A57" s="519" t="s">
        <v>202</v>
      </c>
      <c r="B57" s="70"/>
      <c r="C57" s="33"/>
      <c r="D57" s="33"/>
      <c r="E57" s="33"/>
      <c r="F57" s="33"/>
    </row>
    <row r="58" spans="1:6" ht="12.75">
      <c r="A58" s="519" t="s">
        <v>236</v>
      </c>
      <c r="B58" s="33">
        <v>346.6</v>
      </c>
      <c r="C58" s="33">
        <v>337.6</v>
      </c>
      <c r="D58" s="33">
        <v>343.5</v>
      </c>
      <c r="E58" s="33">
        <v>383.1</v>
      </c>
      <c r="F58" s="33">
        <v>442</v>
      </c>
    </row>
    <row r="59" spans="1:6" ht="12.75">
      <c r="A59" s="519" t="s">
        <v>204</v>
      </c>
      <c r="B59" s="70">
        <v>342.1</v>
      </c>
      <c r="C59" s="33">
        <v>364.6</v>
      </c>
      <c r="D59" s="33">
        <v>426.7</v>
      </c>
      <c r="E59" s="33">
        <v>378.7</v>
      </c>
      <c r="F59" s="33">
        <v>431.9</v>
      </c>
    </row>
    <row r="60" ht="12.75">
      <c r="A60" s="519" t="s">
        <v>527</v>
      </c>
    </row>
    <row r="61" spans="1:6" ht="12.75">
      <c r="A61" s="519" t="s">
        <v>559</v>
      </c>
      <c r="B61" s="70">
        <v>292.4</v>
      </c>
      <c r="C61" s="33">
        <v>339.3</v>
      </c>
      <c r="D61" s="33">
        <v>415.8</v>
      </c>
      <c r="E61" s="33">
        <v>453.6</v>
      </c>
      <c r="F61" s="33">
        <v>406.3</v>
      </c>
    </row>
    <row r="62" spans="1:6" ht="12.75">
      <c r="A62" s="519" t="s">
        <v>206</v>
      </c>
      <c r="B62" s="70">
        <v>31.7</v>
      </c>
      <c r="C62" s="33">
        <v>34.9</v>
      </c>
      <c r="D62" s="33">
        <v>32.4</v>
      </c>
      <c r="E62" s="33">
        <v>223.5</v>
      </c>
      <c r="F62" s="33">
        <v>320.5</v>
      </c>
    </row>
    <row r="63" spans="1:6" ht="12.75">
      <c r="A63" s="519" t="s">
        <v>207</v>
      </c>
      <c r="B63" s="70">
        <v>501.1</v>
      </c>
      <c r="C63" s="33">
        <v>646.3</v>
      </c>
      <c r="D63" s="33">
        <v>357.6</v>
      </c>
      <c r="E63" s="33">
        <v>265.7</v>
      </c>
      <c r="F63" s="33">
        <v>193.9</v>
      </c>
    </row>
    <row r="64" spans="1:5" ht="12.75">
      <c r="A64" s="519" t="s">
        <v>210</v>
      </c>
      <c r="B64" s="31"/>
      <c r="C64" s="31"/>
      <c r="D64" s="33"/>
      <c r="E64" s="33"/>
    </row>
    <row r="65" spans="1:6" ht="12.75">
      <c r="A65" s="520" t="s">
        <v>455</v>
      </c>
      <c r="B65" s="33">
        <v>-313.1</v>
      </c>
      <c r="C65" s="33">
        <v>-329.9</v>
      </c>
      <c r="D65" s="33">
        <v>-407.6</v>
      </c>
      <c r="E65" s="33">
        <v>-450.1</v>
      </c>
      <c r="F65" s="70">
        <v>-588.3</v>
      </c>
    </row>
    <row r="66" spans="1:6" ht="13.5" thickBot="1">
      <c r="A66" s="346"/>
      <c r="B66" s="76"/>
      <c r="C66" s="29"/>
      <c r="D66" s="29"/>
      <c r="E66" s="29"/>
      <c r="F66" s="29"/>
    </row>
    <row r="67" ht="12.75">
      <c r="A67" s="314"/>
    </row>
    <row r="68" ht="18" customHeight="1"/>
    <row r="69" ht="16.5" customHeight="1">
      <c r="A69" s="463" t="s">
        <v>468</v>
      </c>
    </row>
    <row r="70" spans="1:6" ht="16.5" customHeight="1" thickBot="1">
      <c r="A70" s="416" t="s">
        <v>553</v>
      </c>
      <c r="B70" s="29"/>
      <c r="C70" s="29"/>
      <c r="D70" s="29"/>
      <c r="E70" s="29"/>
      <c r="F70" s="29"/>
    </row>
    <row r="71" spans="1:6" ht="16.5" customHeight="1" thickBot="1">
      <c r="A71" s="346"/>
      <c r="B71" s="59">
        <v>2010</v>
      </c>
      <c r="C71" s="59">
        <v>2011</v>
      </c>
      <c r="D71" s="59">
        <v>2012</v>
      </c>
      <c r="E71" s="59">
        <v>2013</v>
      </c>
      <c r="F71" s="59">
        <v>2014</v>
      </c>
    </row>
    <row r="72" ht="12.75">
      <c r="A72" s="413"/>
    </row>
    <row r="73" spans="1:6" ht="14.25">
      <c r="A73" s="259" t="s">
        <v>456</v>
      </c>
      <c r="B73" s="447">
        <v>35461.9</v>
      </c>
      <c r="C73" s="60">
        <v>43191.7</v>
      </c>
      <c r="D73" s="60">
        <v>36038.6</v>
      </c>
      <c r="E73" s="60">
        <v>50706</v>
      </c>
      <c r="F73" s="60">
        <v>51949.5</v>
      </c>
    </row>
    <row r="74" spans="1:6" ht="12.75">
      <c r="A74" s="30"/>
      <c r="B74" s="33"/>
      <c r="C74" s="33"/>
      <c r="D74" s="33"/>
      <c r="E74" s="30"/>
      <c r="F74" s="33"/>
    </row>
    <row r="75" spans="1:6" ht="12.75">
      <c r="A75" s="30" t="s">
        <v>223</v>
      </c>
      <c r="B75" s="33">
        <v>34881.7</v>
      </c>
      <c r="C75" s="33">
        <v>42435.3</v>
      </c>
      <c r="D75" s="33">
        <v>35156.1</v>
      </c>
      <c r="E75" s="33">
        <v>49799.2</v>
      </c>
      <c r="F75" s="33">
        <v>50933.3</v>
      </c>
    </row>
    <row r="76" spans="1:6" ht="12.75">
      <c r="A76" s="519" t="s">
        <v>185</v>
      </c>
      <c r="B76" s="33">
        <v>2882.1</v>
      </c>
      <c r="C76" s="33">
        <v>3127.2</v>
      </c>
      <c r="D76" s="33">
        <v>3848.9</v>
      </c>
      <c r="E76" s="33">
        <v>3504.2</v>
      </c>
      <c r="F76" s="33">
        <v>4817.8</v>
      </c>
    </row>
    <row r="77" spans="1:6" ht="12.75">
      <c r="A77" s="519" t="s">
        <v>186</v>
      </c>
      <c r="B77" s="33">
        <v>3.1</v>
      </c>
      <c r="C77" s="33">
        <v>12.7</v>
      </c>
      <c r="D77" s="33">
        <v>12.5</v>
      </c>
      <c r="E77" s="33">
        <v>0.3</v>
      </c>
      <c r="F77" s="33">
        <v>1.5</v>
      </c>
    </row>
    <row r="78" spans="1:6" ht="12.75">
      <c r="A78" s="519" t="s">
        <v>187</v>
      </c>
      <c r="B78" s="33">
        <v>25037.5</v>
      </c>
      <c r="C78" s="33">
        <v>30949.7</v>
      </c>
      <c r="D78" s="33">
        <v>17954.5</v>
      </c>
      <c r="E78" s="33">
        <v>33055.3</v>
      </c>
      <c r="F78" s="33">
        <v>31890</v>
      </c>
    </row>
    <row r="79" spans="1:6" ht="12.75">
      <c r="A79" s="519" t="s">
        <v>188</v>
      </c>
      <c r="B79" s="33"/>
      <c r="C79" s="33"/>
      <c r="D79" s="33"/>
      <c r="E79" s="33"/>
      <c r="F79" s="33"/>
    </row>
    <row r="80" spans="1:6" ht="12.75">
      <c r="A80" s="519" t="s">
        <v>233</v>
      </c>
      <c r="B80" s="30">
        <v>205.2</v>
      </c>
      <c r="C80" s="33">
        <v>140</v>
      </c>
      <c r="D80" s="33">
        <v>190.1</v>
      </c>
      <c r="E80" s="33">
        <v>53.6</v>
      </c>
      <c r="F80" s="33">
        <v>249.1</v>
      </c>
    </row>
    <row r="81" spans="1:6" ht="12.75">
      <c r="A81" s="519" t="s">
        <v>190</v>
      </c>
      <c r="B81" s="33"/>
      <c r="C81" s="33"/>
      <c r="D81" s="33"/>
      <c r="E81" s="33"/>
      <c r="F81" s="33"/>
    </row>
    <row r="82" spans="1:6" ht="12.75">
      <c r="A82" s="519" t="s">
        <v>234</v>
      </c>
      <c r="B82" s="33">
        <v>9.8</v>
      </c>
      <c r="C82" s="33">
        <v>16</v>
      </c>
      <c r="D82" s="33">
        <v>21.7</v>
      </c>
      <c r="E82" s="33">
        <v>46.7</v>
      </c>
      <c r="F82" s="33">
        <v>24.5</v>
      </c>
    </row>
    <row r="83" spans="1:6" ht="12.75">
      <c r="A83" s="519" t="s">
        <v>192</v>
      </c>
      <c r="B83" s="30">
        <v>1504</v>
      </c>
      <c r="C83" s="33">
        <v>752.4</v>
      </c>
      <c r="D83" s="33">
        <v>3843</v>
      </c>
      <c r="E83" s="33">
        <v>3634.1</v>
      </c>
      <c r="F83" s="33">
        <v>3358.3</v>
      </c>
    </row>
    <row r="84" spans="1:6" ht="12.75">
      <c r="A84" s="519" t="s">
        <v>193</v>
      </c>
      <c r="B84" s="33"/>
      <c r="C84" s="33"/>
      <c r="D84" s="33"/>
      <c r="E84" s="33"/>
      <c r="F84" s="33"/>
    </row>
    <row r="85" spans="1:6" ht="12.75">
      <c r="A85" s="519" t="s">
        <v>235</v>
      </c>
      <c r="B85" s="33">
        <v>1376.1</v>
      </c>
      <c r="C85" s="33">
        <v>2560.6</v>
      </c>
      <c r="D85" s="33">
        <v>2952.1</v>
      </c>
      <c r="E85" s="33">
        <v>2736.2</v>
      </c>
      <c r="F85" s="33">
        <v>2653.4</v>
      </c>
    </row>
    <row r="86" spans="1:6" ht="12.75">
      <c r="A86" s="519" t="s">
        <v>195</v>
      </c>
      <c r="B86" s="33">
        <v>873</v>
      </c>
      <c r="C86" s="33">
        <v>1008.2</v>
      </c>
      <c r="D86" s="33">
        <v>1350.9</v>
      </c>
      <c r="E86" s="33">
        <v>986.4</v>
      </c>
      <c r="F86" s="33">
        <v>1260.2</v>
      </c>
    </row>
    <row r="87" spans="1:6" ht="12.75">
      <c r="A87" s="519" t="s">
        <v>196</v>
      </c>
      <c r="B87" s="33">
        <v>124.2</v>
      </c>
      <c r="C87" s="33">
        <v>167</v>
      </c>
      <c r="D87" s="33">
        <v>299.8</v>
      </c>
      <c r="E87" s="33">
        <v>337.4</v>
      </c>
      <c r="F87" s="33">
        <v>534.9</v>
      </c>
    </row>
    <row r="88" spans="1:6" ht="12.75">
      <c r="A88" s="519" t="s">
        <v>197</v>
      </c>
      <c r="B88" s="30">
        <v>180.2</v>
      </c>
      <c r="C88" s="33">
        <v>146.7</v>
      </c>
      <c r="D88" s="33">
        <v>216.5</v>
      </c>
      <c r="E88" s="33">
        <v>276.9</v>
      </c>
      <c r="F88" s="33">
        <v>264.4</v>
      </c>
    </row>
    <row r="89" spans="1:6" ht="12.75">
      <c r="A89" s="519" t="s">
        <v>198</v>
      </c>
      <c r="B89" s="33">
        <v>386.2</v>
      </c>
      <c r="C89" s="33">
        <v>434.1</v>
      </c>
      <c r="D89" s="33">
        <v>540</v>
      </c>
      <c r="E89" s="33">
        <v>629.9</v>
      </c>
      <c r="F89" s="33">
        <v>745.4</v>
      </c>
    </row>
    <row r="90" spans="1:6" ht="12.75">
      <c r="A90" s="519" t="s">
        <v>199</v>
      </c>
      <c r="B90" s="33">
        <v>172.6</v>
      </c>
      <c r="C90" s="33">
        <v>165.8</v>
      </c>
      <c r="D90" s="33">
        <v>225.5</v>
      </c>
      <c r="E90" s="33">
        <v>274</v>
      </c>
      <c r="F90" s="33">
        <v>426</v>
      </c>
    </row>
    <row r="91" spans="1:6" ht="12.75">
      <c r="A91" s="519" t="s">
        <v>200</v>
      </c>
      <c r="B91" s="33">
        <v>179.3</v>
      </c>
      <c r="C91" s="33">
        <v>307.7</v>
      </c>
      <c r="D91" s="33">
        <v>247.7</v>
      </c>
      <c r="E91" s="33">
        <v>459</v>
      </c>
      <c r="F91" s="33">
        <v>240</v>
      </c>
    </row>
    <row r="92" spans="1:6" ht="12.75">
      <c r="A92" s="519" t="s">
        <v>201</v>
      </c>
      <c r="B92" s="30">
        <v>61.6</v>
      </c>
      <c r="C92" s="33">
        <v>99.2</v>
      </c>
      <c r="D92" s="33">
        <v>109</v>
      </c>
      <c r="E92" s="33">
        <v>132.2</v>
      </c>
      <c r="F92" s="33">
        <v>363.5</v>
      </c>
    </row>
    <row r="93" spans="1:6" ht="12.75">
      <c r="A93" s="519" t="s">
        <v>202</v>
      </c>
      <c r="B93" s="33"/>
      <c r="C93" s="33"/>
      <c r="D93" s="33"/>
      <c r="E93" s="33"/>
      <c r="F93" s="33"/>
    </row>
    <row r="94" spans="1:6" ht="12.75">
      <c r="A94" s="519" t="s">
        <v>236</v>
      </c>
      <c r="B94" s="30">
        <v>796.1</v>
      </c>
      <c r="C94" s="33">
        <v>839.1</v>
      </c>
      <c r="D94" s="33">
        <v>839.3</v>
      </c>
      <c r="E94" s="33">
        <v>972.2</v>
      </c>
      <c r="F94" s="33">
        <v>1195.7</v>
      </c>
    </row>
    <row r="95" spans="1:6" ht="12.75">
      <c r="A95" s="519" t="s">
        <v>204</v>
      </c>
      <c r="B95" s="33">
        <v>575.2</v>
      </c>
      <c r="C95" s="33">
        <v>1114.4</v>
      </c>
      <c r="D95" s="33">
        <v>1384.8</v>
      </c>
      <c r="E95" s="33">
        <v>1346.9</v>
      </c>
      <c r="F95" s="33">
        <v>1427</v>
      </c>
    </row>
    <row r="96" spans="1:6" ht="12.75">
      <c r="A96" s="519" t="s">
        <v>527</v>
      </c>
      <c r="B96" s="5"/>
      <c r="C96" s="5"/>
      <c r="D96" s="5"/>
      <c r="E96" s="5"/>
      <c r="F96" s="5"/>
    </row>
    <row r="97" spans="1:6" ht="12.75">
      <c r="A97" s="519" t="s">
        <v>559</v>
      </c>
      <c r="B97" s="33">
        <v>547.8</v>
      </c>
      <c r="C97" s="33">
        <v>707.6</v>
      </c>
      <c r="D97" s="33">
        <v>937.5</v>
      </c>
      <c r="E97" s="33">
        <v>935</v>
      </c>
      <c r="F97" s="33">
        <v>1036.4</v>
      </c>
    </row>
    <row r="98" spans="1:6" ht="12.75">
      <c r="A98" s="519" t="s">
        <v>206</v>
      </c>
      <c r="B98" s="33">
        <v>49.5</v>
      </c>
      <c r="C98" s="33">
        <v>61.5</v>
      </c>
      <c r="D98" s="33">
        <v>93.8</v>
      </c>
      <c r="E98" s="33">
        <v>193.4</v>
      </c>
      <c r="F98" s="33">
        <v>142</v>
      </c>
    </row>
    <row r="99" spans="1:6" ht="12.75">
      <c r="A99" s="519" t="s">
        <v>207</v>
      </c>
      <c r="B99" s="33">
        <v>231.3</v>
      </c>
      <c r="C99" s="33">
        <v>155.3</v>
      </c>
      <c r="D99" s="33">
        <v>496.1</v>
      </c>
      <c r="E99" s="33">
        <v>675.6</v>
      </c>
      <c r="F99" s="33">
        <v>891.5</v>
      </c>
    </row>
    <row r="100" spans="1:6" ht="12.75">
      <c r="A100" s="519" t="s">
        <v>210</v>
      </c>
      <c r="B100" s="30"/>
      <c r="C100" s="30"/>
      <c r="D100" s="33"/>
      <c r="E100" s="33"/>
      <c r="F100" s="5"/>
    </row>
    <row r="101" spans="1:6" ht="12.75">
      <c r="A101" s="520" t="s">
        <v>455</v>
      </c>
      <c r="B101" s="30">
        <v>-313.1</v>
      </c>
      <c r="C101" s="33">
        <v>-329.9</v>
      </c>
      <c r="D101" s="33">
        <v>-407.6</v>
      </c>
      <c r="E101" s="33">
        <v>-450.1</v>
      </c>
      <c r="F101" s="33">
        <v>-588.3</v>
      </c>
    </row>
    <row r="102" spans="1:6" ht="12.75">
      <c r="A102" s="299" t="s">
        <v>214</v>
      </c>
      <c r="B102" s="74">
        <v>580.2</v>
      </c>
      <c r="C102" s="33">
        <v>756.4</v>
      </c>
      <c r="D102" s="33">
        <v>882.5</v>
      </c>
      <c r="E102" s="33">
        <v>906.8</v>
      </c>
      <c r="F102" s="33">
        <v>1016.2</v>
      </c>
    </row>
    <row r="103" spans="1:6" ht="13.5" thickBot="1">
      <c r="A103" s="151"/>
      <c r="B103" s="77"/>
      <c r="C103" s="29"/>
      <c r="D103" s="29"/>
      <c r="E103" s="29"/>
      <c r="F103" s="29"/>
    </row>
    <row r="104" ht="6.75" customHeight="1"/>
    <row r="105" ht="12.75">
      <c r="A105" s="414" t="s">
        <v>464</v>
      </c>
    </row>
    <row r="106" ht="12.75">
      <c r="A106" s="415"/>
    </row>
    <row r="108" spans="1:5" ht="18" customHeight="1">
      <c r="A108" s="463" t="s">
        <v>469</v>
      </c>
      <c r="B108" s="278"/>
      <c r="C108" s="278"/>
      <c r="D108" s="278"/>
      <c r="E108" s="278"/>
    </row>
    <row r="109" spans="1:5" ht="18" customHeight="1">
      <c r="A109" s="463" t="s">
        <v>555</v>
      </c>
      <c r="B109" s="278"/>
      <c r="C109" s="278"/>
      <c r="D109" s="278"/>
      <c r="E109" s="278"/>
    </row>
    <row r="110" spans="1:6" ht="18" customHeight="1" thickBot="1">
      <c r="A110" s="416" t="s">
        <v>739</v>
      </c>
      <c r="B110" s="464"/>
      <c r="C110" s="464"/>
      <c r="D110" s="464"/>
      <c r="E110" s="464"/>
      <c r="F110" s="29"/>
    </row>
    <row r="111" spans="1:6" ht="18" customHeight="1" thickBot="1">
      <c r="A111" s="346"/>
      <c r="B111" s="59">
        <v>2010</v>
      </c>
      <c r="C111" s="59">
        <v>2011</v>
      </c>
      <c r="D111" s="59">
        <v>2012</v>
      </c>
      <c r="E111" s="59">
        <v>2013</v>
      </c>
      <c r="F111" s="59">
        <v>2014</v>
      </c>
    </row>
    <row r="112" ht="12.75">
      <c r="A112" s="413"/>
    </row>
    <row r="113" spans="1:6" ht="12.75">
      <c r="A113" s="259" t="s">
        <v>457</v>
      </c>
      <c r="B113" s="448">
        <v>100</v>
      </c>
      <c r="C113" s="448">
        <v>100</v>
      </c>
      <c r="D113" s="448">
        <v>100</v>
      </c>
      <c r="E113" s="448">
        <v>100</v>
      </c>
      <c r="F113" s="448">
        <v>100</v>
      </c>
    </row>
    <row r="114" spans="1:5" ht="12.75">
      <c r="A114" s="30"/>
      <c r="B114" s="30"/>
      <c r="C114" s="30"/>
      <c r="D114" s="30"/>
      <c r="E114" s="30"/>
    </row>
    <row r="115" spans="1:6" ht="12.75">
      <c r="A115" s="519" t="s">
        <v>185</v>
      </c>
      <c r="B115" s="32">
        <f>B76/B73*100</f>
        <v>8.1</v>
      </c>
      <c r="C115" s="32">
        <f>C76/C73*100</f>
        <v>7.2</v>
      </c>
      <c r="D115" s="32">
        <f>D76/D73*100</f>
        <v>10.7</v>
      </c>
      <c r="E115" s="32">
        <f>E76/E73*100</f>
        <v>6.9</v>
      </c>
      <c r="F115" s="30">
        <v>9.3</v>
      </c>
    </row>
    <row r="116" spans="1:6" ht="12.75">
      <c r="A116" s="519" t="s">
        <v>186</v>
      </c>
      <c r="B116" s="32">
        <f>B77/B73*100</f>
        <v>0</v>
      </c>
      <c r="C116" s="32">
        <f>C77/C73*100</f>
        <v>0</v>
      </c>
      <c r="D116" s="32">
        <f>D77/D73*100</f>
        <v>0</v>
      </c>
      <c r="E116" s="32">
        <f>E77/E73*100</f>
        <v>0</v>
      </c>
      <c r="F116" s="32">
        <v>0</v>
      </c>
    </row>
    <row r="117" spans="1:6" ht="12.75">
      <c r="A117" s="519" t="s">
        <v>187</v>
      </c>
      <c r="B117" s="32">
        <f>B78/B73*100</f>
        <v>70.6</v>
      </c>
      <c r="C117" s="32">
        <f>C78/C73*100</f>
        <v>71.7</v>
      </c>
      <c r="D117" s="32">
        <f>D78/D73*100</f>
        <v>49.8</v>
      </c>
      <c r="E117" s="32">
        <f>E78/E73*100</f>
        <v>65.2</v>
      </c>
      <c r="F117" s="30">
        <v>61.4</v>
      </c>
    </row>
    <row r="118" spans="1:6" ht="12.75">
      <c r="A118" s="519" t="s">
        <v>188</v>
      </c>
      <c r="B118" s="31"/>
      <c r="C118" s="31"/>
      <c r="D118" s="31"/>
      <c r="E118" s="31"/>
      <c r="F118" s="30"/>
    </row>
    <row r="119" spans="1:6" ht="12.75">
      <c r="A119" s="519" t="s">
        <v>233</v>
      </c>
      <c r="B119" s="32">
        <f>B80/B73*100</f>
        <v>0.6</v>
      </c>
      <c r="C119" s="32">
        <f>C80/C73*100</f>
        <v>0.3</v>
      </c>
      <c r="D119" s="32">
        <f>D80/D73*100</f>
        <v>0.5</v>
      </c>
      <c r="E119" s="32">
        <f>E80/E73*100</f>
        <v>0.1</v>
      </c>
      <c r="F119" s="30">
        <v>0.5</v>
      </c>
    </row>
    <row r="120" spans="1:6" ht="12.75">
      <c r="A120" s="519" t="s">
        <v>190</v>
      </c>
      <c r="B120" s="32"/>
      <c r="C120" s="32"/>
      <c r="D120" s="32"/>
      <c r="E120" s="32"/>
      <c r="F120" s="30"/>
    </row>
    <row r="121" spans="1:6" ht="12.75">
      <c r="A121" s="519" t="s">
        <v>234</v>
      </c>
      <c r="B121" s="32">
        <f>B82/B73*100</f>
        <v>0</v>
      </c>
      <c r="C121" s="32">
        <f>C82/C73*100</f>
        <v>0</v>
      </c>
      <c r="D121" s="32">
        <f>D82/D73*100</f>
        <v>0.1</v>
      </c>
      <c r="E121" s="32">
        <f>E82/E73*100</f>
        <v>0.1</v>
      </c>
      <c r="F121" s="32">
        <v>0</v>
      </c>
    </row>
    <row r="122" spans="1:6" ht="12.75">
      <c r="A122" s="519" t="s">
        <v>192</v>
      </c>
      <c r="B122" s="32">
        <f>B83/B73*100</f>
        <v>4.2</v>
      </c>
      <c r="C122" s="32">
        <f>C83/C73*100</f>
        <v>1.7</v>
      </c>
      <c r="D122" s="32">
        <f>D83/D73*100</f>
        <v>10.7</v>
      </c>
      <c r="E122" s="32">
        <f>E83/E73*100</f>
        <v>7.2</v>
      </c>
      <c r="F122" s="30">
        <v>6.5</v>
      </c>
    </row>
    <row r="123" spans="1:6" ht="12.75">
      <c r="A123" s="519" t="s">
        <v>193</v>
      </c>
      <c r="B123" s="32"/>
      <c r="C123" s="32"/>
      <c r="D123" s="32"/>
      <c r="E123" s="32"/>
      <c r="F123" s="30"/>
    </row>
    <row r="124" spans="1:6" ht="12.75">
      <c r="A124" s="519" t="s">
        <v>235</v>
      </c>
      <c r="B124" s="32">
        <f>B85/B73*100</f>
        <v>3.9</v>
      </c>
      <c r="C124" s="32">
        <f>C85/C73*100</f>
        <v>5.9</v>
      </c>
      <c r="D124" s="32">
        <f>D85/D73*100</f>
        <v>8.2</v>
      </c>
      <c r="E124" s="32">
        <f>E85/E73*100</f>
        <v>5.4</v>
      </c>
      <c r="F124" s="30">
        <v>5.1</v>
      </c>
    </row>
    <row r="125" spans="1:6" ht="12.75">
      <c r="A125" s="519" t="s">
        <v>195</v>
      </c>
      <c r="B125" s="32">
        <v>2.5</v>
      </c>
      <c r="C125" s="32">
        <v>2.3</v>
      </c>
      <c r="D125" s="32">
        <v>3.8</v>
      </c>
      <c r="E125" s="32">
        <v>2</v>
      </c>
      <c r="F125" s="30">
        <v>2.4</v>
      </c>
    </row>
    <row r="126" spans="1:6" ht="12.75">
      <c r="A126" s="519" t="s">
        <v>196</v>
      </c>
      <c r="B126" s="32">
        <f>B87/B73*100</f>
        <v>0.4</v>
      </c>
      <c r="C126" s="32">
        <f>C87/C73*100</f>
        <v>0.4</v>
      </c>
      <c r="D126" s="32">
        <f>D87/D73*100</f>
        <v>0.8</v>
      </c>
      <c r="E126" s="32">
        <f>E87/E73*100</f>
        <v>0.7</v>
      </c>
      <c r="F126" s="30">
        <v>1.1</v>
      </c>
    </row>
    <row r="127" spans="1:6" ht="12.75">
      <c r="A127" s="519" t="s">
        <v>197</v>
      </c>
      <c r="B127" s="32">
        <f>B88/B73*100</f>
        <v>0.5</v>
      </c>
      <c r="C127" s="32">
        <v>0.4</v>
      </c>
      <c r="D127" s="32">
        <f>D88/D73*100</f>
        <v>0.6</v>
      </c>
      <c r="E127" s="32">
        <f>E88/E73*100</f>
        <v>0.5</v>
      </c>
      <c r="F127" s="30">
        <v>0.5</v>
      </c>
    </row>
    <row r="128" spans="1:6" ht="12.75">
      <c r="A128" s="519" t="s">
        <v>198</v>
      </c>
      <c r="B128" s="32">
        <f>B89/B73*100</f>
        <v>1.1</v>
      </c>
      <c r="C128" s="32">
        <f>C89/C73*100</f>
        <v>1</v>
      </c>
      <c r="D128" s="32">
        <f>D89/D73*100</f>
        <v>1.5</v>
      </c>
      <c r="E128" s="32">
        <f>E89/E73*100</f>
        <v>1.2</v>
      </c>
      <c r="F128" s="30">
        <v>1.4</v>
      </c>
    </row>
    <row r="129" spans="1:6" ht="12.75">
      <c r="A129" s="519" t="s">
        <v>199</v>
      </c>
      <c r="B129" s="32">
        <f>B90/B73*100</f>
        <v>0.5</v>
      </c>
      <c r="C129" s="32">
        <f>C90/C73*100</f>
        <v>0.4</v>
      </c>
      <c r="D129" s="32">
        <f>D90/D73*100</f>
        <v>0.6</v>
      </c>
      <c r="E129" s="32">
        <f>E90/E73*100</f>
        <v>0.5</v>
      </c>
      <c r="F129" s="30">
        <v>0.8</v>
      </c>
    </row>
    <row r="130" spans="1:6" ht="12.75">
      <c r="A130" s="519" t="s">
        <v>200</v>
      </c>
      <c r="B130" s="32">
        <f>B91/B73*100</f>
        <v>0.5</v>
      </c>
      <c r="C130" s="32">
        <f>C91/C73*100</f>
        <v>0.7</v>
      </c>
      <c r="D130" s="32">
        <f>D91/D73*100</f>
        <v>0.7</v>
      </c>
      <c r="E130" s="32">
        <f>E91/E73*100</f>
        <v>0.9</v>
      </c>
      <c r="F130" s="30">
        <v>0.5</v>
      </c>
    </row>
    <row r="131" spans="1:6" ht="12.75">
      <c r="A131" s="519" t="s">
        <v>201</v>
      </c>
      <c r="B131" s="32">
        <f>B92/B73*100</f>
        <v>0.2</v>
      </c>
      <c r="C131" s="32">
        <f>C92/C73*100</f>
        <v>0.2</v>
      </c>
      <c r="D131" s="32">
        <f>D92/D73*100</f>
        <v>0.3</v>
      </c>
      <c r="E131" s="32">
        <f>E92/E73*100</f>
        <v>0.3</v>
      </c>
      <c r="F131" s="30">
        <v>0.7</v>
      </c>
    </row>
    <row r="132" spans="1:6" ht="12.75">
      <c r="A132" s="519" t="s">
        <v>202</v>
      </c>
      <c r="B132" s="32"/>
      <c r="C132" s="32"/>
      <c r="D132" s="32"/>
      <c r="E132" s="32"/>
      <c r="F132" s="30"/>
    </row>
    <row r="133" spans="1:6" ht="12.75">
      <c r="A133" s="519" t="s">
        <v>236</v>
      </c>
      <c r="B133" s="32">
        <f>B94/B73*100</f>
        <v>2.2</v>
      </c>
      <c r="C133" s="32">
        <v>2</v>
      </c>
      <c r="D133" s="32">
        <f>D94/D73*100</f>
        <v>2.3</v>
      </c>
      <c r="E133" s="32">
        <f>E94/E73*100</f>
        <v>1.9</v>
      </c>
      <c r="F133" s="30">
        <v>2.3</v>
      </c>
    </row>
    <row r="134" spans="1:6" ht="12.75">
      <c r="A134" s="519" t="s">
        <v>204</v>
      </c>
      <c r="B134" s="32">
        <f>B95/B73*100</f>
        <v>1.6</v>
      </c>
      <c r="C134" s="32">
        <f>C95/C73*100</f>
        <v>2.6</v>
      </c>
      <c r="D134" s="32">
        <f>D95/D73*100</f>
        <v>3.8</v>
      </c>
      <c r="E134" s="32">
        <f>E95/E73*100</f>
        <v>2.7</v>
      </c>
      <c r="F134" s="30">
        <v>2.7</v>
      </c>
    </row>
    <row r="135" ht="12.75">
      <c r="A135" s="519" t="s">
        <v>529</v>
      </c>
    </row>
    <row r="136" spans="1:6" ht="12.75">
      <c r="A136" s="519" t="s">
        <v>528</v>
      </c>
      <c r="B136" s="32">
        <v>1.6</v>
      </c>
      <c r="C136" s="32">
        <v>1.7</v>
      </c>
      <c r="D136" s="32">
        <f>D97/D73*100</f>
        <v>2.6</v>
      </c>
      <c r="E136" s="32">
        <f>E97/E73*100</f>
        <v>1.8</v>
      </c>
      <c r="F136" s="32">
        <v>1.9</v>
      </c>
    </row>
    <row r="137" spans="1:6" ht="12.75">
      <c r="A137" s="519" t="s">
        <v>206</v>
      </c>
      <c r="B137" s="32">
        <f>B98/B73*100</f>
        <v>0.1</v>
      </c>
      <c r="C137" s="32">
        <f>C98/C73*100</f>
        <v>0.1</v>
      </c>
      <c r="D137" s="32">
        <f>D98/D73*100</f>
        <v>0.3</v>
      </c>
      <c r="E137" s="32">
        <f>E98/E73*100</f>
        <v>0.4</v>
      </c>
      <c r="F137" s="30">
        <v>0.3</v>
      </c>
    </row>
    <row r="138" spans="1:6" ht="12.75">
      <c r="A138" s="519" t="s">
        <v>207</v>
      </c>
      <c r="B138" s="32">
        <f>B99/B73*100</f>
        <v>0.7</v>
      </c>
      <c r="C138" s="32">
        <f>C99/C73*100</f>
        <v>0.4</v>
      </c>
      <c r="D138" s="32">
        <f>D99/D73*100</f>
        <v>1.4</v>
      </c>
      <c r="E138" s="32">
        <f>E99/E73*100</f>
        <v>1.3</v>
      </c>
      <c r="F138" s="30">
        <v>1.7</v>
      </c>
    </row>
    <row r="139" spans="1:5" ht="12.75">
      <c r="A139" s="519" t="s">
        <v>210</v>
      </c>
      <c r="B139" s="32"/>
      <c r="C139" s="32"/>
      <c r="D139" s="32"/>
      <c r="E139" s="32"/>
    </row>
    <row r="140" spans="1:6" ht="12.75">
      <c r="A140" s="520" t="s">
        <v>455</v>
      </c>
      <c r="B140" s="32">
        <f>B101/B73*100</f>
        <v>-0.9</v>
      </c>
      <c r="C140" s="32">
        <f>C101/C73*100</f>
        <v>-0.8</v>
      </c>
      <c r="D140" s="32">
        <f>D101/D73*100</f>
        <v>-1.1</v>
      </c>
      <c r="E140" s="32">
        <f>E101/E73*100</f>
        <v>-0.9</v>
      </c>
      <c r="F140" s="30">
        <v>-1.1</v>
      </c>
    </row>
    <row r="141" spans="1:6" ht="12.75">
      <c r="A141" s="546" t="s">
        <v>214</v>
      </c>
      <c r="B141" s="32">
        <f>B102/B73*100</f>
        <v>1.6</v>
      </c>
      <c r="C141" s="32">
        <f>C102/C73*100</f>
        <v>1.8</v>
      </c>
      <c r="D141" s="32">
        <f>D102/D73*100</f>
        <v>2.4</v>
      </c>
      <c r="E141" s="32">
        <f>E102/E73*100</f>
        <v>1.8</v>
      </c>
      <c r="F141" s="32">
        <v>2</v>
      </c>
    </row>
    <row r="142" spans="1:6" ht="6.75" customHeight="1" thickBot="1">
      <c r="A142" s="151"/>
      <c r="B142" s="76"/>
      <c r="C142" s="76"/>
      <c r="D142" s="76"/>
      <c r="E142" s="76"/>
      <c r="F142" s="29"/>
    </row>
    <row r="143" spans="2:5" ht="6.75" customHeight="1">
      <c r="B143" s="32"/>
      <c r="C143" s="32"/>
      <c r="D143" s="32"/>
      <c r="E143" s="32"/>
    </row>
    <row r="144" ht="18.75" customHeight="1">
      <c r="A144" s="256" t="s">
        <v>470</v>
      </c>
    </row>
    <row r="145" ht="19.5" customHeight="1">
      <c r="A145" s="256" t="s">
        <v>563</v>
      </c>
    </row>
    <row r="146" spans="1:6" ht="18" customHeight="1" thickBot="1">
      <c r="A146" s="633" t="s">
        <v>557</v>
      </c>
      <c r="B146" s="635"/>
      <c r="C146" s="635"/>
      <c r="D146" s="29"/>
      <c r="E146" s="29"/>
      <c r="F146" s="112"/>
    </row>
    <row r="147" spans="1:5" ht="18" customHeight="1" thickBot="1">
      <c r="A147" s="327"/>
      <c r="B147" s="59">
        <v>2011</v>
      </c>
      <c r="C147" s="59">
        <v>2012</v>
      </c>
      <c r="D147" s="59">
        <v>2013</v>
      </c>
      <c r="E147" s="59">
        <v>2014</v>
      </c>
    </row>
    <row r="148" ht="12.75">
      <c r="A148" s="30"/>
    </row>
    <row r="149" spans="1:5" ht="12.75">
      <c r="A149" s="259" t="s">
        <v>457</v>
      </c>
      <c r="B149" s="209">
        <v>100.8</v>
      </c>
      <c r="C149" s="259">
        <v>73.5</v>
      </c>
      <c r="D149" s="259">
        <v>149.7</v>
      </c>
      <c r="E149" s="209">
        <v>97</v>
      </c>
    </row>
    <row r="150" spans="1:5" ht="12.75">
      <c r="A150" s="30"/>
      <c r="B150" s="30"/>
      <c r="C150" s="30"/>
      <c r="D150" s="31"/>
      <c r="E150" s="32"/>
    </row>
    <row r="151" spans="1:5" ht="12.75">
      <c r="A151" s="519" t="s">
        <v>185</v>
      </c>
      <c r="B151" s="30">
        <v>101.2</v>
      </c>
      <c r="C151" s="30">
        <v>93.6</v>
      </c>
      <c r="D151" s="30">
        <v>104.1</v>
      </c>
      <c r="E151" s="32">
        <v>99.7</v>
      </c>
    </row>
    <row r="152" spans="1:5" ht="12.75">
      <c r="A152" s="519" t="s">
        <v>186</v>
      </c>
      <c r="B152" s="74">
        <v>209.7</v>
      </c>
      <c r="C152" s="30">
        <v>143.3</v>
      </c>
      <c r="D152" s="30">
        <v>12.8</v>
      </c>
      <c r="E152" s="32">
        <v>200</v>
      </c>
    </row>
    <row r="153" spans="1:5" ht="12.75">
      <c r="A153" s="519" t="s">
        <v>187</v>
      </c>
      <c r="B153" s="74">
        <v>102.8</v>
      </c>
      <c r="C153" s="32">
        <v>55</v>
      </c>
      <c r="D153" s="30">
        <v>189.1</v>
      </c>
      <c r="E153" s="32">
        <v>94.6</v>
      </c>
    </row>
    <row r="154" spans="1:5" ht="12.75">
      <c r="A154" s="519" t="s">
        <v>188</v>
      </c>
      <c r="B154" s="30"/>
      <c r="C154" s="32"/>
      <c r="D154" s="32"/>
      <c r="E154" s="32"/>
    </row>
    <row r="155" spans="1:5" ht="12.75">
      <c r="A155" s="519" t="s">
        <v>233</v>
      </c>
      <c r="B155" s="30">
        <v>119.6</v>
      </c>
      <c r="C155" s="32">
        <v>104</v>
      </c>
      <c r="D155" s="30">
        <v>100.9</v>
      </c>
      <c r="E155" s="32">
        <v>108</v>
      </c>
    </row>
    <row r="156" spans="1:5" ht="12.75">
      <c r="A156" s="519" t="s">
        <v>190</v>
      </c>
      <c r="B156" s="30"/>
      <c r="C156" s="30"/>
      <c r="D156" s="30"/>
      <c r="E156" s="32"/>
    </row>
    <row r="157" spans="1:5" ht="12.75">
      <c r="A157" s="519" t="s">
        <v>234</v>
      </c>
      <c r="B157" s="30">
        <v>78.6</v>
      </c>
      <c r="C157" s="30">
        <v>66.3</v>
      </c>
      <c r="D157" s="30">
        <v>106.5</v>
      </c>
      <c r="E157" s="32">
        <v>104.3</v>
      </c>
    </row>
    <row r="158" spans="1:5" ht="12.75">
      <c r="A158" s="519" t="s">
        <v>192</v>
      </c>
      <c r="B158" s="30">
        <v>46.8</v>
      </c>
      <c r="C158" s="30">
        <v>423.7</v>
      </c>
      <c r="D158" s="30">
        <v>129.8</v>
      </c>
      <c r="E158" s="32">
        <v>100</v>
      </c>
    </row>
    <row r="159" spans="1:5" ht="12.75">
      <c r="A159" s="519" t="s">
        <v>193</v>
      </c>
      <c r="B159" s="30"/>
      <c r="C159" s="32"/>
      <c r="D159" s="30"/>
      <c r="E159" s="32"/>
    </row>
    <row r="160" spans="1:5" ht="12.75">
      <c r="A160" s="519" t="s">
        <v>235</v>
      </c>
      <c r="B160" s="32">
        <v>111</v>
      </c>
      <c r="C160" s="30">
        <v>108.4</v>
      </c>
      <c r="D160" s="30">
        <v>106.1</v>
      </c>
      <c r="E160" s="32">
        <v>111.3</v>
      </c>
    </row>
    <row r="161" spans="1:5" ht="12.75">
      <c r="A161" s="519" t="s">
        <v>195</v>
      </c>
      <c r="B161" s="30">
        <v>107.1</v>
      </c>
      <c r="C161" s="32">
        <v>104</v>
      </c>
      <c r="D161" s="30">
        <v>103.3</v>
      </c>
      <c r="E161" s="32">
        <v>98.7</v>
      </c>
    </row>
    <row r="162" spans="1:5" ht="12.75">
      <c r="A162" s="519" t="s">
        <v>196</v>
      </c>
      <c r="B162" s="30">
        <v>107.8</v>
      </c>
      <c r="C162" s="30">
        <v>118.3</v>
      </c>
      <c r="D162" s="32">
        <v>114.2</v>
      </c>
      <c r="E162" s="32">
        <v>126</v>
      </c>
    </row>
    <row r="163" spans="1:5" ht="12.75">
      <c r="A163" s="519" t="s">
        <v>197</v>
      </c>
      <c r="B163" s="30">
        <v>101.6</v>
      </c>
      <c r="C163" s="30">
        <v>106.1</v>
      </c>
      <c r="D163" s="30">
        <v>116.7</v>
      </c>
      <c r="E163" s="32">
        <v>106.5</v>
      </c>
    </row>
    <row r="164" spans="1:5" ht="12.75">
      <c r="A164" s="519" t="s">
        <v>198</v>
      </c>
      <c r="B164" s="30">
        <v>113.4</v>
      </c>
      <c r="C164" s="32">
        <v>111</v>
      </c>
      <c r="D164" s="32">
        <v>100</v>
      </c>
      <c r="E164" s="32">
        <v>109.1</v>
      </c>
    </row>
    <row r="165" spans="1:5" ht="12.75">
      <c r="A165" s="519" t="s">
        <v>199</v>
      </c>
      <c r="B165" s="30">
        <v>103.2</v>
      </c>
      <c r="C165" s="32">
        <v>101</v>
      </c>
      <c r="D165" s="30">
        <v>97.6</v>
      </c>
      <c r="E165" s="32">
        <v>100.8</v>
      </c>
    </row>
    <row r="166" spans="1:5" ht="12.75">
      <c r="A166" s="519" t="s">
        <v>200</v>
      </c>
      <c r="B166" s="30">
        <v>107.6</v>
      </c>
      <c r="C166" s="30">
        <v>95.4</v>
      </c>
      <c r="D166" s="32">
        <v>82.2</v>
      </c>
      <c r="E166" s="32">
        <v>98.2</v>
      </c>
    </row>
    <row r="167" spans="1:5" ht="12.75">
      <c r="A167" s="519" t="s">
        <v>201</v>
      </c>
      <c r="B167" s="30">
        <v>156.8</v>
      </c>
      <c r="C167" s="30">
        <v>173</v>
      </c>
      <c r="D167" s="32">
        <v>107</v>
      </c>
      <c r="E167" s="32">
        <v>91.8</v>
      </c>
    </row>
    <row r="168" spans="1:5" ht="12.75">
      <c r="A168" s="519" t="s">
        <v>202</v>
      </c>
      <c r="B168" s="30"/>
      <c r="C168" s="30"/>
      <c r="D168" s="30"/>
      <c r="E168" s="32"/>
    </row>
    <row r="169" spans="1:5" ht="12.75">
      <c r="A169" s="519" t="s">
        <v>236</v>
      </c>
      <c r="B169" s="30">
        <v>101.7</v>
      </c>
      <c r="C169" s="30">
        <v>101.7</v>
      </c>
      <c r="D169" s="30">
        <v>97.8</v>
      </c>
      <c r="E169" s="32">
        <v>93.1</v>
      </c>
    </row>
    <row r="170" spans="1:5" ht="12.75">
      <c r="A170" s="519" t="s">
        <v>204</v>
      </c>
      <c r="B170" s="30">
        <v>106.3</v>
      </c>
      <c r="C170" s="32">
        <v>108</v>
      </c>
      <c r="D170" s="30">
        <v>96.1</v>
      </c>
      <c r="E170" s="32">
        <v>96.3</v>
      </c>
    </row>
    <row r="171" spans="1:5" ht="12.75">
      <c r="A171" s="519" t="s">
        <v>205</v>
      </c>
      <c r="B171" s="30">
        <v>100.5</v>
      </c>
      <c r="C171" s="32">
        <v>99</v>
      </c>
      <c r="D171" s="30">
        <v>102.3</v>
      </c>
      <c r="E171" s="32">
        <v>102.2</v>
      </c>
    </row>
    <row r="172" spans="1:5" ht="12.75">
      <c r="A172" s="519" t="s">
        <v>206</v>
      </c>
      <c r="B172" s="30">
        <v>123.2</v>
      </c>
      <c r="C172" s="30">
        <v>102.8</v>
      </c>
      <c r="D172" s="30">
        <v>115.7</v>
      </c>
      <c r="E172" s="32">
        <v>101.8</v>
      </c>
    </row>
    <row r="173" spans="1:5" ht="12.75">
      <c r="A173" s="519" t="s">
        <v>207</v>
      </c>
      <c r="B173" s="30">
        <v>89.2</v>
      </c>
      <c r="C173" s="30">
        <v>105.9</v>
      </c>
      <c r="D173" s="30">
        <v>94.6</v>
      </c>
      <c r="E173" s="72">
        <v>97.3</v>
      </c>
    </row>
    <row r="174" spans="1:4" ht="12.75">
      <c r="A174" s="519" t="s">
        <v>210</v>
      </c>
      <c r="B174" s="30"/>
      <c r="C174" s="30"/>
      <c r="D174" s="30"/>
    </row>
    <row r="175" spans="1:5" ht="12.75">
      <c r="A175" s="520" t="s">
        <v>455</v>
      </c>
      <c r="B175" s="30">
        <v>114.3</v>
      </c>
      <c r="C175" s="30">
        <v>111.8</v>
      </c>
      <c r="D175" s="32">
        <v>100</v>
      </c>
      <c r="E175" s="72">
        <v>109.7</v>
      </c>
    </row>
    <row r="176" spans="1:5" ht="13.5" thickBot="1">
      <c r="A176" s="545" t="s">
        <v>214</v>
      </c>
      <c r="B176" s="77">
        <v>100.8</v>
      </c>
      <c r="C176" s="73">
        <v>73.5</v>
      </c>
      <c r="D176" s="73">
        <v>149.7</v>
      </c>
      <c r="E176" s="76">
        <v>97</v>
      </c>
    </row>
    <row r="177" ht="12.75">
      <c r="A177" s="30"/>
    </row>
  </sheetData>
  <sheetProtection/>
  <mergeCells count="1">
    <mergeCell ref="A146:C146"/>
  </mergeCells>
  <printOptions/>
  <pageMargins left="0.7874015748031497" right="0.787401574803149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3" max="5" man="1"/>
    <brk id="67" max="5" man="1"/>
    <brk id="106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Layout" zoomScaleNormal="75" zoomScaleSheetLayoutView="120" workbookViewId="0" topLeftCell="A1">
      <selection activeCell="A12" sqref="A12"/>
    </sheetView>
  </sheetViews>
  <sheetFormatPr defaultColWidth="9.00390625" defaultRowHeight="12.75"/>
  <cols>
    <col min="1" max="1" width="38.00390625" style="31" customWidth="1"/>
    <col min="2" max="5" width="9.25390625" style="4" customWidth="1"/>
    <col min="6" max="16384" width="9.125" style="4" customWidth="1"/>
  </cols>
  <sheetData>
    <row r="1" ht="18" customHeight="1">
      <c r="A1" s="92" t="s">
        <v>659</v>
      </c>
    </row>
    <row r="2" ht="18" customHeight="1">
      <c r="A2" s="106" t="s">
        <v>660</v>
      </c>
    </row>
    <row r="3" spans="1:6" ht="18" customHeight="1" thickBot="1">
      <c r="A3" s="304" t="s">
        <v>561</v>
      </c>
      <c r="B3" s="29"/>
      <c r="C3" s="29"/>
      <c r="D3" s="29"/>
      <c r="E3" s="29"/>
      <c r="F3" s="29"/>
    </row>
    <row r="4" spans="1:6" ht="18" customHeight="1" thickBot="1">
      <c r="A4" s="312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12.75">
      <c r="A5" s="293"/>
    </row>
    <row r="6" ht="12.75" customHeight="1">
      <c r="A6" s="95" t="s">
        <v>54</v>
      </c>
    </row>
    <row r="7" ht="12.75" customHeight="1">
      <c r="A7" s="95"/>
    </row>
    <row r="8" spans="1:6" ht="12.75" customHeight="1">
      <c r="A8" s="563" t="s">
        <v>140</v>
      </c>
      <c r="B8" s="6">
        <v>272146.5</v>
      </c>
      <c r="C8" s="6">
        <v>347158.7</v>
      </c>
      <c r="D8" s="6">
        <v>399495.2</v>
      </c>
      <c r="E8" s="12">
        <v>443823.3</v>
      </c>
      <c r="F8" s="6">
        <v>505168.2</v>
      </c>
    </row>
    <row r="9" spans="1:6" ht="12.75" customHeight="1">
      <c r="A9" s="563" t="s">
        <v>143</v>
      </c>
      <c r="C9" s="86"/>
      <c r="D9" s="86"/>
      <c r="E9"/>
      <c r="F9" s="6"/>
    </row>
    <row r="10" spans="1:6" ht="12.75" customHeight="1">
      <c r="A10" s="561" t="s">
        <v>144</v>
      </c>
      <c r="B10" s="6">
        <v>21685.6</v>
      </c>
      <c r="C10" s="33">
        <v>32992.7</v>
      </c>
      <c r="D10" s="33">
        <v>38388.7</v>
      </c>
      <c r="E10" s="12">
        <v>39078.9</v>
      </c>
      <c r="F10" s="6">
        <v>39577.2</v>
      </c>
    </row>
    <row r="11" spans="1:6" ht="12.75" customHeight="1">
      <c r="A11" s="561" t="s">
        <v>145</v>
      </c>
      <c r="C11" s="86"/>
      <c r="D11" s="86"/>
      <c r="E11"/>
      <c r="F11" s="6"/>
    </row>
    <row r="12" spans="1:6" ht="12.75" customHeight="1">
      <c r="A12" s="561" t="s">
        <v>146</v>
      </c>
      <c r="B12" s="6">
        <v>21435</v>
      </c>
      <c r="C12" s="6">
        <v>31897.6</v>
      </c>
      <c r="D12" s="6">
        <v>36530</v>
      </c>
      <c r="E12" s="12">
        <v>38108.5</v>
      </c>
      <c r="F12" s="6">
        <v>39094.4</v>
      </c>
    </row>
    <row r="13" spans="1:6" ht="12.75" customHeight="1">
      <c r="A13" s="561" t="s">
        <v>147</v>
      </c>
      <c r="C13" s="6"/>
      <c r="D13" s="6"/>
      <c r="E13"/>
      <c r="F13" s="6"/>
    </row>
    <row r="14" spans="1:6" ht="12.75" customHeight="1">
      <c r="A14" s="561" t="s">
        <v>658</v>
      </c>
      <c r="B14" s="6">
        <v>17155.1</v>
      </c>
      <c r="C14" s="6">
        <v>26287.4</v>
      </c>
      <c r="D14" s="6">
        <v>30908.2</v>
      </c>
      <c r="E14" s="6">
        <v>31979</v>
      </c>
      <c r="F14" s="6">
        <v>32679.3</v>
      </c>
    </row>
    <row r="15" spans="1:6" ht="12.75" customHeight="1">
      <c r="A15" s="561" t="s">
        <v>148</v>
      </c>
      <c r="C15" s="6"/>
      <c r="D15" s="6"/>
      <c r="E15" s="6"/>
      <c r="F15" s="6"/>
    </row>
    <row r="16" spans="1:6" ht="12.75" customHeight="1">
      <c r="A16" s="561" t="s">
        <v>149</v>
      </c>
      <c r="B16" s="6">
        <v>2844.2</v>
      </c>
      <c r="C16" s="6">
        <v>3611</v>
      </c>
      <c r="D16" s="6">
        <v>3567.1</v>
      </c>
      <c r="E16" s="6">
        <v>3936.6</v>
      </c>
      <c r="F16" s="6">
        <v>3807.8</v>
      </c>
    </row>
    <row r="17" spans="1:6" ht="12.75" customHeight="1">
      <c r="A17" s="561" t="s">
        <v>150</v>
      </c>
      <c r="C17" s="6"/>
      <c r="D17" s="6"/>
      <c r="E17" s="6"/>
      <c r="F17" s="6"/>
    </row>
    <row r="18" spans="1:6" ht="12.75" customHeight="1">
      <c r="A18" s="561" t="s">
        <v>151</v>
      </c>
      <c r="B18" s="6">
        <v>1435.7</v>
      </c>
      <c r="C18" s="6">
        <v>1999.2</v>
      </c>
      <c r="D18" s="6">
        <v>2054.7</v>
      </c>
      <c r="E18" s="6">
        <v>2192.9</v>
      </c>
      <c r="F18" s="6">
        <v>2607.3</v>
      </c>
    </row>
    <row r="19" spans="1:6" ht="12.75" customHeight="1">
      <c r="A19" s="560" t="s">
        <v>152</v>
      </c>
      <c r="C19" s="6"/>
      <c r="D19" s="6"/>
      <c r="E19" s="6"/>
      <c r="F19" s="6"/>
    </row>
    <row r="20" spans="1:6" ht="12.75" customHeight="1">
      <c r="A20" s="561" t="s">
        <v>153</v>
      </c>
      <c r="B20" s="6">
        <v>250.6</v>
      </c>
      <c r="C20" s="6">
        <v>1095.1</v>
      </c>
      <c r="D20" s="6">
        <v>1858.7</v>
      </c>
      <c r="E20" s="6">
        <v>970.4</v>
      </c>
      <c r="F20" s="6">
        <v>482.8</v>
      </c>
    </row>
    <row r="21" spans="1:6" ht="12.75" customHeight="1">
      <c r="A21" s="95" t="s">
        <v>56</v>
      </c>
      <c r="B21" s="9">
        <v>293832.1</v>
      </c>
      <c r="C21" s="9">
        <v>380151.4</v>
      </c>
      <c r="D21" s="9">
        <v>437883.9</v>
      </c>
      <c r="E21" s="13">
        <v>482902.2</v>
      </c>
      <c r="F21" s="9">
        <v>544745.4</v>
      </c>
    </row>
    <row r="22" spans="1:6" ht="12.75" customHeight="1">
      <c r="A22" s="105"/>
      <c r="B22" s="6"/>
      <c r="E22"/>
      <c r="F22" s="86"/>
    </row>
    <row r="23" spans="1:6" ht="12.75" customHeight="1">
      <c r="A23" s="95" t="s">
        <v>57</v>
      </c>
      <c r="B23" s="6"/>
      <c r="E23"/>
      <c r="F23" s="86"/>
    </row>
    <row r="24" spans="1:6" ht="12.75" customHeight="1">
      <c r="A24" s="105"/>
      <c r="B24" s="6"/>
      <c r="E24"/>
      <c r="F24" s="86"/>
    </row>
    <row r="25" spans="1:6" ht="12.75" customHeight="1">
      <c r="A25" s="561" t="s">
        <v>154</v>
      </c>
      <c r="B25" s="6"/>
      <c r="E25"/>
      <c r="F25" s="86"/>
    </row>
    <row r="26" spans="1:6" ht="12.75" customHeight="1">
      <c r="A26" s="561" t="s">
        <v>155</v>
      </c>
      <c r="B26" s="6">
        <v>21685.6</v>
      </c>
      <c r="C26" s="6">
        <v>32992.7</v>
      </c>
      <c r="D26" s="6">
        <v>38388.7</v>
      </c>
      <c r="E26" s="33">
        <v>39078.9</v>
      </c>
      <c r="F26" s="33">
        <v>39577.2</v>
      </c>
    </row>
    <row r="27" spans="1:6" ht="12.75" customHeight="1">
      <c r="A27" s="561" t="s">
        <v>156</v>
      </c>
      <c r="C27" s="5"/>
      <c r="E27" s="227"/>
      <c r="F27" s="33"/>
    </row>
    <row r="28" spans="1:6" ht="12.75" customHeight="1">
      <c r="A28" s="561" t="s">
        <v>157</v>
      </c>
      <c r="B28" s="6">
        <v>21435</v>
      </c>
      <c r="C28" s="6">
        <v>31897.6</v>
      </c>
      <c r="D28" s="6">
        <v>36530</v>
      </c>
      <c r="E28" s="33">
        <v>38108.5</v>
      </c>
      <c r="F28" s="33">
        <v>39094.4</v>
      </c>
    </row>
    <row r="29" spans="1:6" ht="12.75" customHeight="1">
      <c r="A29" s="561" t="s">
        <v>158</v>
      </c>
      <c r="C29" s="6"/>
      <c r="D29" s="6"/>
      <c r="E29" s="227"/>
      <c r="F29" s="33"/>
    </row>
    <row r="30" spans="1:6" ht="12.75" customHeight="1">
      <c r="A30" s="561" t="s">
        <v>658</v>
      </c>
      <c r="B30" s="6">
        <v>17155.1</v>
      </c>
      <c r="C30" s="6">
        <v>26287.4</v>
      </c>
      <c r="D30" s="6">
        <v>30908.2</v>
      </c>
      <c r="E30" s="6">
        <v>31979</v>
      </c>
      <c r="F30" s="33">
        <v>32679.3</v>
      </c>
    </row>
    <row r="31" spans="1:6" ht="12.75" customHeight="1">
      <c r="A31" s="561" t="s">
        <v>159</v>
      </c>
      <c r="C31" s="6"/>
      <c r="D31" s="6"/>
      <c r="E31" s="33"/>
      <c r="F31" s="33"/>
    </row>
    <row r="32" spans="1:6" ht="12.75" customHeight="1">
      <c r="A32" s="561" t="s">
        <v>160</v>
      </c>
      <c r="B32" s="6">
        <v>2844.2</v>
      </c>
      <c r="C32" s="6">
        <v>3611</v>
      </c>
      <c r="D32" s="6">
        <v>3567.1</v>
      </c>
      <c r="E32" s="33">
        <v>3936.6</v>
      </c>
      <c r="F32" s="33">
        <v>3807.8</v>
      </c>
    </row>
    <row r="33" spans="1:6" ht="12.75" customHeight="1">
      <c r="A33" s="561" t="s">
        <v>161</v>
      </c>
      <c r="C33" s="6"/>
      <c r="D33" s="6"/>
      <c r="E33" s="33"/>
      <c r="F33" s="33"/>
    </row>
    <row r="34" spans="1:6" ht="12.75" customHeight="1">
      <c r="A34" s="561" t="s">
        <v>162</v>
      </c>
      <c r="B34" s="6">
        <v>1435.7</v>
      </c>
      <c r="C34" s="6">
        <v>1999.2</v>
      </c>
      <c r="D34" s="6">
        <v>2054.7</v>
      </c>
      <c r="E34" s="33">
        <v>2192.9</v>
      </c>
      <c r="F34" s="33">
        <v>2607.3</v>
      </c>
    </row>
    <row r="35" spans="1:6" ht="12.75" customHeight="1">
      <c r="A35" s="560" t="s">
        <v>163</v>
      </c>
      <c r="C35" s="6"/>
      <c r="D35" s="6"/>
      <c r="E35" s="33"/>
      <c r="F35" s="33"/>
    </row>
    <row r="36" spans="1:6" ht="12.75" customHeight="1">
      <c r="A36" s="561" t="s">
        <v>164</v>
      </c>
      <c r="B36" s="6">
        <v>250.6</v>
      </c>
      <c r="C36" s="6">
        <v>1095.1</v>
      </c>
      <c r="D36" s="6">
        <v>1858.7</v>
      </c>
      <c r="E36" s="33">
        <v>970.4</v>
      </c>
      <c r="F36" s="33">
        <v>482.8</v>
      </c>
    </row>
    <row r="37" spans="1:6" ht="12.75" customHeight="1">
      <c r="A37" s="564" t="s">
        <v>165</v>
      </c>
      <c r="B37" s="6">
        <v>272146.5</v>
      </c>
      <c r="C37" s="6">
        <v>347158.7</v>
      </c>
      <c r="D37" s="6">
        <v>399495.2</v>
      </c>
      <c r="E37" s="6">
        <v>443823.3</v>
      </c>
      <c r="F37" s="33">
        <v>505168.2</v>
      </c>
    </row>
    <row r="38" spans="1:6" ht="12.75" customHeight="1">
      <c r="A38" s="95" t="s">
        <v>56</v>
      </c>
      <c r="B38" s="9">
        <v>293832.1</v>
      </c>
      <c r="C38" s="9">
        <v>380151.4</v>
      </c>
      <c r="D38" s="9">
        <v>437883.9</v>
      </c>
      <c r="E38" s="9">
        <v>482902.2</v>
      </c>
      <c r="F38" s="9">
        <v>544745.4</v>
      </c>
    </row>
    <row r="39" spans="1:6" ht="13.5" thickBot="1">
      <c r="A39" s="324"/>
      <c r="B39" s="29"/>
      <c r="C39" s="29"/>
      <c r="D39" s="29"/>
      <c r="E39" s="29"/>
      <c r="F39" s="29"/>
    </row>
    <row r="40" ht="12.75">
      <c r="A40" s="32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31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186"/>
  <sheetViews>
    <sheetView view="pageLayout" zoomScaleNormal="130" zoomScaleSheetLayoutView="120" workbookViewId="0" topLeftCell="A181">
      <selection activeCell="A33" sqref="A33"/>
    </sheetView>
  </sheetViews>
  <sheetFormatPr defaultColWidth="9.00390625" defaultRowHeight="12.75"/>
  <cols>
    <col min="1" max="1" width="39.25390625" style="31" customWidth="1"/>
    <col min="2" max="16384" width="9.125" style="4" customWidth="1"/>
  </cols>
  <sheetData>
    <row r="1" spans="1:5" ht="18.75" customHeight="1">
      <c r="A1" s="463" t="s">
        <v>740</v>
      </c>
      <c r="B1" s="278"/>
      <c r="C1" s="278"/>
      <c r="D1" s="278"/>
      <c r="E1" s="278"/>
    </row>
    <row r="2" spans="1:5" ht="18.75" customHeight="1">
      <c r="A2" s="463" t="s">
        <v>731</v>
      </c>
      <c r="B2" s="278"/>
      <c r="C2" s="278"/>
      <c r="D2" s="278"/>
      <c r="E2" s="278"/>
    </row>
    <row r="3" spans="1:6" ht="18" customHeight="1" thickBot="1">
      <c r="A3" s="416" t="s">
        <v>554</v>
      </c>
      <c r="B3" s="464"/>
      <c r="C3" s="464"/>
      <c r="D3" s="464"/>
      <c r="E3" s="464"/>
      <c r="F3" s="29"/>
    </row>
    <row r="4" spans="1:6" ht="18" customHeight="1" thickBot="1">
      <c r="A4" s="346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413"/>
    </row>
    <row r="6" spans="1:6" ht="12.75">
      <c r="A6" s="328" t="s">
        <v>735</v>
      </c>
      <c r="B6" s="60">
        <v>15606.7</v>
      </c>
      <c r="C6" s="60">
        <v>20539.7</v>
      </c>
      <c r="D6" s="60">
        <v>23910.3</v>
      </c>
      <c r="E6" s="60">
        <v>25002.6</v>
      </c>
      <c r="F6" s="60">
        <v>31682.7</v>
      </c>
    </row>
    <row r="7" spans="1:6" ht="12.75">
      <c r="A7" s="314"/>
      <c r="B7" s="30"/>
      <c r="C7" s="31"/>
      <c r="D7" s="33"/>
      <c r="E7" s="31"/>
      <c r="F7" s="33"/>
    </row>
    <row r="8" ht="12.75">
      <c r="A8" s="519" t="s">
        <v>628</v>
      </c>
    </row>
    <row r="9" spans="1:6" ht="12.75">
      <c r="A9" s="519" t="s">
        <v>630</v>
      </c>
      <c r="B9" s="70">
        <v>8378</v>
      </c>
      <c r="C9" s="33">
        <v>10773.9</v>
      </c>
      <c r="D9" s="33">
        <v>12229.5</v>
      </c>
      <c r="E9" s="33">
        <v>12690.8</v>
      </c>
      <c r="F9" s="33">
        <v>13287.3</v>
      </c>
    </row>
    <row r="10" spans="1:6" s="31" customFormat="1" ht="12.75">
      <c r="A10" s="519" t="s">
        <v>186</v>
      </c>
      <c r="B10" s="70">
        <v>188.8</v>
      </c>
      <c r="C10" s="70">
        <v>284.5</v>
      </c>
      <c r="D10" s="70">
        <v>320.2</v>
      </c>
      <c r="E10" s="33">
        <v>400.6</v>
      </c>
      <c r="F10" s="33">
        <v>665.9</v>
      </c>
    </row>
    <row r="11" spans="1:6" ht="12.75">
      <c r="A11" s="519" t="s">
        <v>187</v>
      </c>
      <c r="B11" s="70">
        <v>818.1</v>
      </c>
      <c r="C11" s="33">
        <v>764</v>
      </c>
      <c r="D11" s="33">
        <v>801</v>
      </c>
      <c r="E11" s="33">
        <v>801.3</v>
      </c>
      <c r="F11" s="33">
        <v>697.8</v>
      </c>
    </row>
    <row r="12" spans="1:6" ht="12.75">
      <c r="A12" s="519" t="s">
        <v>188</v>
      </c>
      <c r="B12" s="31"/>
      <c r="C12" s="31"/>
      <c r="D12" s="33"/>
      <c r="E12" s="33"/>
      <c r="F12" s="33"/>
    </row>
    <row r="13" spans="1:6" ht="12.75">
      <c r="A13" s="519" t="s">
        <v>233</v>
      </c>
      <c r="B13" s="70">
        <v>308.2</v>
      </c>
      <c r="C13" s="33">
        <v>383</v>
      </c>
      <c r="D13" s="33">
        <v>389.5</v>
      </c>
      <c r="E13" s="33">
        <v>353.5</v>
      </c>
      <c r="F13" s="33">
        <v>387.5</v>
      </c>
    </row>
    <row r="14" spans="1:6" ht="12.75">
      <c r="A14" s="519" t="s">
        <v>190</v>
      </c>
      <c r="B14" s="84"/>
      <c r="C14" s="33"/>
      <c r="D14" s="33"/>
      <c r="E14" s="33"/>
      <c r="F14" s="33"/>
    </row>
    <row r="15" spans="1:6" ht="12.75">
      <c r="A15" s="519" t="s">
        <v>234</v>
      </c>
      <c r="B15" s="70">
        <v>45.9</v>
      </c>
      <c r="C15" s="33">
        <v>39.4</v>
      </c>
      <c r="D15" s="33">
        <v>46.3</v>
      </c>
      <c r="E15" s="33">
        <v>54.9</v>
      </c>
      <c r="F15" s="33">
        <v>31.4</v>
      </c>
    </row>
    <row r="16" spans="1:6" ht="12.75">
      <c r="A16" s="519" t="s">
        <v>192</v>
      </c>
      <c r="B16" s="70">
        <v>1088.2</v>
      </c>
      <c r="C16" s="33">
        <v>1565</v>
      </c>
      <c r="D16" s="33">
        <v>3018.2</v>
      </c>
      <c r="E16" s="33">
        <v>3177.2</v>
      </c>
      <c r="F16" s="33">
        <v>8486</v>
      </c>
    </row>
    <row r="17" spans="1:6" ht="12.75">
      <c r="A17" s="519" t="s">
        <v>193</v>
      </c>
      <c r="B17" s="70"/>
      <c r="C17" s="33"/>
      <c r="D17" s="33"/>
      <c r="E17" s="33"/>
      <c r="F17" s="33"/>
    </row>
    <row r="18" spans="1:6" ht="12.75">
      <c r="A18" s="519" t="s">
        <v>235</v>
      </c>
      <c r="B18" s="70">
        <v>1425.5</v>
      </c>
      <c r="C18" s="33">
        <v>2246</v>
      </c>
      <c r="D18" s="33">
        <v>1930.9</v>
      </c>
      <c r="E18" s="33">
        <v>2021.1</v>
      </c>
      <c r="F18" s="33">
        <v>2219.7</v>
      </c>
    </row>
    <row r="19" spans="1:6" ht="12.75">
      <c r="A19" s="519" t="s">
        <v>195</v>
      </c>
      <c r="B19" s="70">
        <v>725.2</v>
      </c>
      <c r="C19" s="33">
        <v>827.3</v>
      </c>
      <c r="D19" s="33">
        <v>909.9</v>
      </c>
      <c r="E19" s="33">
        <v>934.9</v>
      </c>
      <c r="F19" s="33">
        <v>1002.8</v>
      </c>
    </row>
    <row r="20" ht="12.75">
      <c r="A20" s="519" t="s">
        <v>629</v>
      </c>
    </row>
    <row r="21" spans="1:6" ht="12.75">
      <c r="A21" s="519" t="s">
        <v>631</v>
      </c>
      <c r="B21" s="70">
        <v>23.4</v>
      </c>
      <c r="C21" s="33">
        <v>40.5</v>
      </c>
      <c r="D21" s="33">
        <v>44.7</v>
      </c>
      <c r="E21" s="33">
        <v>51.3</v>
      </c>
      <c r="F21" s="33">
        <v>62.9</v>
      </c>
    </row>
    <row r="22" spans="1:6" ht="12.75">
      <c r="A22" s="519" t="s">
        <v>197</v>
      </c>
      <c r="B22" s="70">
        <v>35.9</v>
      </c>
      <c r="C22" s="33">
        <v>38.5</v>
      </c>
      <c r="D22" s="33">
        <v>35.5</v>
      </c>
      <c r="E22" s="33">
        <v>47.2</v>
      </c>
      <c r="F22" s="33">
        <v>45.6</v>
      </c>
    </row>
    <row r="23" spans="1:6" ht="12.75">
      <c r="A23" s="519" t="s">
        <v>198</v>
      </c>
      <c r="B23" s="70">
        <v>231.2</v>
      </c>
      <c r="C23" s="33">
        <v>303</v>
      </c>
      <c r="D23" s="33">
        <v>393.5</v>
      </c>
      <c r="E23" s="33">
        <v>475.4</v>
      </c>
      <c r="F23" s="33">
        <v>501.5</v>
      </c>
    </row>
    <row r="24" spans="1:6" ht="12.75">
      <c r="A24" s="519" t="s">
        <v>199</v>
      </c>
      <c r="B24" s="70">
        <v>95.2</v>
      </c>
      <c r="C24" s="33">
        <v>110.3</v>
      </c>
      <c r="D24" s="33">
        <v>117.2</v>
      </c>
      <c r="E24" s="33">
        <v>147.3</v>
      </c>
      <c r="F24" s="33">
        <v>217.9</v>
      </c>
    </row>
    <row r="25" spans="1:6" ht="12.75">
      <c r="A25" s="519" t="s">
        <v>200</v>
      </c>
      <c r="B25" s="70">
        <v>139</v>
      </c>
      <c r="C25" s="33">
        <v>164.2</v>
      </c>
      <c r="D25" s="33">
        <v>120.8</v>
      </c>
      <c r="E25" s="33">
        <v>120.4</v>
      </c>
      <c r="F25" s="33">
        <v>122.2</v>
      </c>
    </row>
    <row r="26" spans="1:6" ht="12.75">
      <c r="A26" s="519" t="s">
        <v>201</v>
      </c>
      <c r="B26" s="70">
        <v>24.2</v>
      </c>
      <c r="C26" s="33">
        <v>24.1</v>
      </c>
      <c r="D26" s="33">
        <v>27</v>
      </c>
      <c r="E26" s="33">
        <v>28.2</v>
      </c>
      <c r="F26" s="33">
        <v>37.2</v>
      </c>
    </row>
    <row r="27" spans="1:6" ht="12.75">
      <c r="A27" s="519" t="s">
        <v>202</v>
      </c>
      <c r="B27" s="70"/>
      <c r="C27" s="33"/>
      <c r="D27" s="33"/>
      <c r="E27" s="33"/>
      <c r="F27" s="33"/>
    </row>
    <row r="28" spans="1:6" ht="12.75">
      <c r="A28" s="519" t="s">
        <v>236</v>
      </c>
      <c r="B28" s="70">
        <v>858.5</v>
      </c>
      <c r="C28" s="33">
        <v>947.7</v>
      </c>
      <c r="D28" s="33">
        <v>1026.7</v>
      </c>
      <c r="E28" s="33">
        <v>1157.1</v>
      </c>
      <c r="F28" s="33">
        <v>1320</v>
      </c>
    </row>
    <row r="29" spans="1:6" ht="12.75">
      <c r="A29" s="519" t="s">
        <v>204</v>
      </c>
      <c r="B29" s="70">
        <v>697.3</v>
      </c>
      <c r="C29" s="33">
        <v>1288.2</v>
      </c>
      <c r="D29" s="33">
        <v>1578</v>
      </c>
      <c r="E29" s="33">
        <v>1573</v>
      </c>
      <c r="F29" s="33">
        <v>1628.4</v>
      </c>
    </row>
    <row r="30" ht="12.75">
      <c r="A30" s="519" t="s">
        <v>527</v>
      </c>
    </row>
    <row r="31" spans="1:6" ht="12.75">
      <c r="A31" s="519" t="s">
        <v>559</v>
      </c>
      <c r="B31" s="70">
        <v>383.1</v>
      </c>
      <c r="C31" s="33">
        <v>556</v>
      </c>
      <c r="D31" s="33">
        <v>694.3</v>
      </c>
      <c r="E31" s="33">
        <v>703.6</v>
      </c>
      <c r="F31" s="33">
        <v>690.2</v>
      </c>
    </row>
    <row r="32" spans="1:6" ht="12.75">
      <c r="A32" s="519" t="s">
        <v>206</v>
      </c>
      <c r="B32" s="70">
        <v>69.4</v>
      </c>
      <c r="C32" s="33">
        <v>86.2</v>
      </c>
      <c r="D32" s="33">
        <v>127.8</v>
      </c>
      <c r="E32" s="33">
        <v>179.5</v>
      </c>
      <c r="F32" s="33">
        <v>199.7</v>
      </c>
    </row>
    <row r="33" spans="1:6" ht="12.75">
      <c r="A33" s="519" t="s">
        <v>207</v>
      </c>
      <c r="B33" s="70">
        <v>71.6</v>
      </c>
      <c r="C33" s="33">
        <v>97.9</v>
      </c>
      <c r="D33" s="33">
        <v>99.3</v>
      </c>
      <c r="E33" s="33">
        <v>85.3</v>
      </c>
      <c r="F33" s="33">
        <v>78.7</v>
      </c>
    </row>
    <row r="34" spans="1:6" ht="8.25" customHeight="1" thickBot="1">
      <c r="A34" s="346"/>
      <c r="B34" s="29"/>
      <c r="C34" s="29"/>
      <c r="D34" s="29"/>
      <c r="E34" s="29"/>
      <c r="F34" s="29"/>
    </row>
    <row r="35" ht="7.5" customHeight="1">
      <c r="A35" s="314"/>
    </row>
    <row r="36" ht="18.75" customHeight="1">
      <c r="A36" s="463" t="s">
        <v>471</v>
      </c>
    </row>
    <row r="37" spans="1:6" ht="18.75" customHeight="1" thickBot="1">
      <c r="A37" s="416" t="s">
        <v>553</v>
      </c>
      <c r="B37" s="29"/>
      <c r="C37" s="29"/>
      <c r="D37" s="29"/>
      <c r="E37" s="29"/>
      <c r="F37" s="29"/>
    </row>
    <row r="38" spans="1:6" ht="18" customHeight="1" thickBot="1">
      <c r="A38" s="346"/>
      <c r="B38" s="59">
        <v>2010</v>
      </c>
      <c r="C38" s="59">
        <v>2011</v>
      </c>
      <c r="D38" s="59">
        <v>2012</v>
      </c>
      <c r="E38" s="59">
        <v>2013</v>
      </c>
      <c r="F38" s="59">
        <v>2014</v>
      </c>
    </row>
    <row r="39" ht="12.75">
      <c r="A39" s="413"/>
    </row>
    <row r="40" spans="1:6" ht="12.75">
      <c r="A40" s="328" t="s">
        <v>209</v>
      </c>
      <c r="B40" s="60">
        <v>10738.1</v>
      </c>
      <c r="C40" s="60">
        <v>13339.9</v>
      </c>
      <c r="D40" s="60">
        <v>15008.2</v>
      </c>
      <c r="E40" s="60">
        <v>15435.6</v>
      </c>
      <c r="F40" s="60">
        <v>20614.8</v>
      </c>
    </row>
    <row r="41" spans="1:6" ht="12.75">
      <c r="A41" s="30"/>
      <c r="B41" s="30"/>
      <c r="C41" s="30"/>
      <c r="D41" s="33"/>
      <c r="E41" s="30"/>
      <c r="F41" s="33"/>
    </row>
    <row r="42" spans="1:6" ht="12.75">
      <c r="A42" s="519" t="s">
        <v>628</v>
      </c>
      <c r="B42" s="5"/>
      <c r="C42" s="5"/>
      <c r="D42" s="5"/>
      <c r="E42" s="5"/>
      <c r="F42" s="5"/>
    </row>
    <row r="43" spans="1:6" ht="12.75">
      <c r="A43" s="519" t="s">
        <v>630</v>
      </c>
      <c r="B43" s="70">
        <v>7319</v>
      </c>
      <c r="C43" s="33">
        <v>9162.6</v>
      </c>
      <c r="D43" s="33">
        <v>10350.7</v>
      </c>
      <c r="E43" s="33">
        <v>10144</v>
      </c>
      <c r="F43" s="33">
        <v>10717.1</v>
      </c>
    </row>
    <row r="44" spans="1:6" s="31" customFormat="1" ht="12.75">
      <c r="A44" s="519" t="s">
        <v>186</v>
      </c>
      <c r="B44" s="33">
        <v>117.6</v>
      </c>
      <c r="C44" s="33">
        <v>183.8</v>
      </c>
      <c r="D44" s="33">
        <v>226.4</v>
      </c>
      <c r="E44" s="33">
        <v>273</v>
      </c>
      <c r="F44" s="33">
        <v>403</v>
      </c>
    </row>
    <row r="45" spans="1:6" ht="12.75">
      <c r="A45" s="519" t="s">
        <v>187</v>
      </c>
      <c r="B45" s="70">
        <v>676</v>
      </c>
      <c r="C45" s="33">
        <v>535.9</v>
      </c>
      <c r="D45" s="33">
        <v>519.1</v>
      </c>
      <c r="E45" s="33">
        <v>606.9</v>
      </c>
      <c r="F45" s="33">
        <v>525.2</v>
      </c>
    </row>
    <row r="46" spans="1:6" ht="12.75">
      <c r="A46" s="519" t="s">
        <v>188</v>
      </c>
      <c r="B46" s="70"/>
      <c r="C46" s="33"/>
      <c r="D46" s="33"/>
      <c r="E46" s="33"/>
      <c r="F46" s="33"/>
    </row>
    <row r="47" spans="1:6" ht="12.75">
      <c r="A47" s="519" t="s">
        <v>233</v>
      </c>
      <c r="B47" s="33">
        <v>124</v>
      </c>
      <c r="C47" s="33">
        <v>151.5</v>
      </c>
      <c r="D47" s="33">
        <v>161.8</v>
      </c>
      <c r="E47" s="33">
        <v>211.9</v>
      </c>
      <c r="F47" s="33">
        <v>144.3</v>
      </c>
    </row>
    <row r="48" spans="1:6" ht="12.75">
      <c r="A48" s="519" t="s">
        <v>190</v>
      </c>
      <c r="B48" s="70"/>
      <c r="C48" s="33"/>
      <c r="D48" s="33"/>
      <c r="E48" s="33"/>
      <c r="F48" s="33"/>
    </row>
    <row r="49" spans="1:6" ht="12.75">
      <c r="A49" s="519" t="s">
        <v>234</v>
      </c>
      <c r="B49" s="70">
        <v>18.8</v>
      </c>
      <c r="C49" s="33">
        <v>9.2</v>
      </c>
      <c r="D49" s="33">
        <v>29.9</v>
      </c>
      <c r="E49" s="33">
        <v>34.2</v>
      </c>
      <c r="F49" s="33">
        <v>17.9</v>
      </c>
    </row>
    <row r="50" spans="1:6" ht="12.75">
      <c r="A50" s="519" t="s">
        <v>192</v>
      </c>
      <c r="B50" s="33">
        <v>725</v>
      </c>
      <c r="C50" s="33">
        <v>1054.6</v>
      </c>
      <c r="D50" s="33">
        <v>1742.6</v>
      </c>
      <c r="E50" s="33">
        <v>1960.9</v>
      </c>
      <c r="F50" s="33">
        <v>6207.4</v>
      </c>
    </row>
    <row r="51" spans="1:6" ht="12.75">
      <c r="A51" s="519" t="s">
        <v>193</v>
      </c>
      <c r="B51" s="70"/>
      <c r="C51" s="33"/>
      <c r="D51" s="33"/>
      <c r="E51" s="33"/>
      <c r="F51" s="33"/>
    </row>
    <row r="52" spans="1:6" ht="12.75">
      <c r="A52" s="519" t="s">
        <v>235</v>
      </c>
      <c r="B52" s="70">
        <v>705.4</v>
      </c>
      <c r="C52" s="33">
        <v>805.1</v>
      </c>
      <c r="D52" s="33">
        <v>419.1</v>
      </c>
      <c r="E52" s="33">
        <v>410.9</v>
      </c>
      <c r="F52" s="33">
        <v>533.8</v>
      </c>
    </row>
    <row r="53" spans="1:6" ht="12.75">
      <c r="A53" s="519" t="s">
        <v>195</v>
      </c>
      <c r="B53" s="33">
        <v>261.3</v>
      </c>
      <c r="C53" s="33">
        <v>493.6</v>
      </c>
      <c r="D53" s="33">
        <v>476.7</v>
      </c>
      <c r="E53" s="33">
        <v>550.8</v>
      </c>
      <c r="F53" s="33">
        <v>794.5</v>
      </c>
    </row>
    <row r="54" spans="1:6" ht="12.75">
      <c r="A54" s="519" t="s">
        <v>629</v>
      </c>
      <c r="B54" s="5"/>
      <c r="C54" s="5"/>
      <c r="D54" s="5"/>
      <c r="E54" s="5"/>
      <c r="F54" s="5"/>
    </row>
    <row r="55" spans="1:6" ht="12.75">
      <c r="A55" s="519" t="s">
        <v>631</v>
      </c>
      <c r="B55" s="70">
        <v>9.9</v>
      </c>
      <c r="C55" s="33">
        <v>24.6</v>
      </c>
      <c r="D55" s="33">
        <v>30.1</v>
      </c>
      <c r="E55" s="33">
        <v>34.1</v>
      </c>
      <c r="F55" s="33">
        <v>38.3</v>
      </c>
    </row>
    <row r="56" spans="1:6" ht="12.75">
      <c r="A56" s="519" t="s">
        <v>197</v>
      </c>
      <c r="B56" s="33">
        <v>12.6</v>
      </c>
      <c r="C56" s="33">
        <v>13.3</v>
      </c>
      <c r="D56" s="33">
        <v>8.3</v>
      </c>
      <c r="E56" s="33">
        <v>12.7</v>
      </c>
      <c r="F56" s="33">
        <v>11</v>
      </c>
    </row>
    <row r="57" spans="1:6" ht="12.75">
      <c r="A57" s="519" t="s">
        <v>198</v>
      </c>
      <c r="B57" s="70">
        <v>58.4</v>
      </c>
      <c r="C57" s="33">
        <v>77.2</v>
      </c>
      <c r="D57" s="33">
        <v>106.6</v>
      </c>
      <c r="E57" s="33">
        <v>131.5</v>
      </c>
      <c r="F57" s="33">
        <v>127.9</v>
      </c>
    </row>
    <row r="58" spans="1:6" ht="12.75">
      <c r="A58" s="519" t="s">
        <v>199</v>
      </c>
      <c r="B58" s="70">
        <v>21.7</v>
      </c>
      <c r="C58" s="33">
        <v>35.4</v>
      </c>
      <c r="D58" s="33">
        <v>35.4</v>
      </c>
      <c r="E58" s="33">
        <v>48.1</v>
      </c>
      <c r="F58" s="33">
        <v>81.5</v>
      </c>
    </row>
    <row r="59" spans="1:6" ht="12.75">
      <c r="A59" s="519" t="s">
        <v>200</v>
      </c>
      <c r="B59" s="70">
        <v>82.7</v>
      </c>
      <c r="C59" s="33">
        <v>50.3</v>
      </c>
      <c r="D59" s="72">
        <v>23.8</v>
      </c>
      <c r="E59" s="33">
        <v>42.7</v>
      </c>
      <c r="F59" s="33">
        <v>27.9</v>
      </c>
    </row>
    <row r="60" spans="1:6" ht="12.75">
      <c r="A60" s="519" t="s">
        <v>201</v>
      </c>
      <c r="B60" s="33">
        <v>11</v>
      </c>
      <c r="C60" s="33">
        <v>9</v>
      </c>
      <c r="D60" s="33">
        <v>10.9</v>
      </c>
      <c r="E60" s="33">
        <v>8.9</v>
      </c>
      <c r="F60" s="33">
        <v>15.8</v>
      </c>
    </row>
    <row r="61" spans="1:6" ht="12.75">
      <c r="A61" s="519" t="s">
        <v>202</v>
      </c>
      <c r="B61" s="70"/>
      <c r="C61" s="33"/>
      <c r="D61" s="72"/>
      <c r="E61" s="33"/>
      <c r="F61" s="33"/>
    </row>
    <row r="62" spans="1:6" ht="12.75">
      <c r="A62" s="519" t="s">
        <v>236</v>
      </c>
      <c r="B62" s="33">
        <v>169.4</v>
      </c>
      <c r="C62" s="33">
        <v>204.1</v>
      </c>
      <c r="D62" s="32">
        <v>241</v>
      </c>
      <c r="E62" s="30">
        <v>278.2</v>
      </c>
      <c r="F62" s="33">
        <v>247.7</v>
      </c>
    </row>
    <row r="63" spans="1:6" ht="12.75">
      <c r="A63" s="519" t="s">
        <v>204</v>
      </c>
      <c r="B63" s="70">
        <v>164.2</v>
      </c>
      <c r="C63" s="33">
        <v>197.2</v>
      </c>
      <c r="D63" s="33">
        <v>241</v>
      </c>
      <c r="E63" s="33">
        <v>236.6</v>
      </c>
      <c r="F63" s="33">
        <v>241.7</v>
      </c>
    </row>
    <row r="64" spans="1:6" ht="12.75">
      <c r="A64" s="519" t="s">
        <v>527</v>
      </c>
      <c r="B64" s="5"/>
      <c r="C64" s="5"/>
      <c r="D64" s="5"/>
      <c r="E64" s="5"/>
      <c r="F64" s="5"/>
    </row>
    <row r="65" spans="1:6" ht="12.75">
      <c r="A65" s="519" t="s">
        <v>528</v>
      </c>
      <c r="B65" s="70">
        <v>85.3</v>
      </c>
      <c r="C65" s="33">
        <v>109.5</v>
      </c>
      <c r="D65" s="72">
        <v>122.6</v>
      </c>
      <c r="E65" s="33">
        <v>133</v>
      </c>
      <c r="F65" s="33">
        <v>135.3</v>
      </c>
    </row>
    <row r="66" spans="1:6" ht="12.75">
      <c r="A66" s="519" t="s">
        <v>206</v>
      </c>
      <c r="B66" s="70">
        <v>13</v>
      </c>
      <c r="C66" s="33">
        <v>12.4</v>
      </c>
      <c r="D66" s="72">
        <v>13.3</v>
      </c>
      <c r="E66" s="33">
        <v>44.1</v>
      </c>
      <c r="F66" s="33">
        <v>37.1</v>
      </c>
    </row>
    <row r="67" spans="1:6" ht="12.75">
      <c r="A67" s="519" t="s">
        <v>207</v>
      </c>
      <c r="B67" s="70">
        <v>39.1</v>
      </c>
      <c r="C67" s="33">
        <v>56.9</v>
      </c>
      <c r="D67" s="72">
        <v>51.6</v>
      </c>
      <c r="E67" s="33">
        <v>47.2</v>
      </c>
      <c r="F67" s="33">
        <v>42.6</v>
      </c>
    </row>
    <row r="68" spans="1:6" ht="12.75">
      <c r="A68" s="519" t="s">
        <v>210</v>
      </c>
      <c r="B68" s="33"/>
      <c r="C68" s="33"/>
      <c r="D68" s="33"/>
      <c r="E68" s="33"/>
      <c r="F68" s="5"/>
    </row>
    <row r="69" spans="1:6" ht="12.75">
      <c r="A69" s="520" t="s">
        <v>455</v>
      </c>
      <c r="B69" s="33">
        <v>123.7</v>
      </c>
      <c r="C69" s="33">
        <v>153.7</v>
      </c>
      <c r="D69" s="72">
        <v>197.3</v>
      </c>
      <c r="E69" s="33">
        <v>225.9</v>
      </c>
      <c r="F69" s="33">
        <v>264.8</v>
      </c>
    </row>
    <row r="70" spans="1:6" ht="3.75" customHeight="1" thickBot="1">
      <c r="A70" s="346"/>
      <c r="B70" s="76"/>
      <c r="C70" s="29"/>
      <c r="D70" s="29"/>
      <c r="E70" s="29"/>
      <c r="F70" s="29"/>
    </row>
    <row r="71" spans="1:2" ht="7.5" customHeight="1">
      <c r="A71" s="314"/>
      <c r="B71" s="112"/>
    </row>
    <row r="72" ht="16.5" customHeight="1">
      <c r="A72" s="463" t="s">
        <v>471</v>
      </c>
    </row>
    <row r="73" spans="1:6" ht="16.5" customHeight="1" thickBot="1">
      <c r="A73" s="416" t="s">
        <v>553</v>
      </c>
      <c r="B73" s="29"/>
      <c r="C73" s="29"/>
      <c r="D73" s="29"/>
      <c r="E73" s="29"/>
      <c r="F73" s="29"/>
    </row>
    <row r="74" spans="1:6" ht="18" customHeight="1" thickBot="1">
      <c r="A74" s="346"/>
      <c r="B74" s="78">
        <v>2010</v>
      </c>
      <c r="C74" s="59">
        <v>2011</v>
      </c>
      <c r="D74" s="59">
        <v>2012</v>
      </c>
      <c r="E74" s="59">
        <v>2013</v>
      </c>
      <c r="F74" s="59">
        <v>2014</v>
      </c>
    </row>
    <row r="75" spans="1:2" ht="12.75">
      <c r="A75" s="413"/>
      <c r="B75" s="5"/>
    </row>
    <row r="76" spans="1:6" ht="14.25">
      <c r="A76" s="259" t="s">
        <v>456</v>
      </c>
      <c r="B76" s="60">
        <v>7274.6</v>
      </c>
      <c r="C76" s="60">
        <v>7598.3</v>
      </c>
      <c r="D76" s="60">
        <v>9044</v>
      </c>
      <c r="E76" s="60">
        <v>9734.5</v>
      </c>
      <c r="F76" s="60">
        <v>11323</v>
      </c>
    </row>
    <row r="77" spans="1:6" ht="12.75">
      <c r="A77" s="30"/>
      <c r="B77" s="71"/>
      <c r="C77" s="71"/>
      <c r="D77" s="33"/>
      <c r="E77" s="31"/>
      <c r="F77" s="33"/>
    </row>
    <row r="78" spans="1:6" ht="12.75">
      <c r="A78" s="30" t="s">
        <v>223</v>
      </c>
      <c r="B78" s="33">
        <v>4868.6</v>
      </c>
      <c r="C78" s="33">
        <v>7199.8</v>
      </c>
      <c r="D78" s="33">
        <v>8902.1</v>
      </c>
      <c r="E78" s="33">
        <v>9567</v>
      </c>
      <c r="F78" s="33">
        <v>11067.9</v>
      </c>
    </row>
    <row r="79" ht="12.75">
      <c r="A79" s="519" t="s">
        <v>628</v>
      </c>
    </row>
    <row r="80" spans="1:6" ht="12.75">
      <c r="A80" s="519" t="s">
        <v>630</v>
      </c>
      <c r="B80" s="33">
        <v>1059</v>
      </c>
      <c r="C80" s="33">
        <v>1611.3</v>
      </c>
      <c r="D80" s="83">
        <v>1878.8</v>
      </c>
      <c r="E80" s="83">
        <v>2546.8</v>
      </c>
      <c r="F80" s="33">
        <v>2570.2</v>
      </c>
    </row>
    <row r="81" spans="1:6" s="31" customFormat="1" ht="12.75">
      <c r="A81" s="519" t="s">
        <v>186</v>
      </c>
      <c r="B81" s="33">
        <v>71.2</v>
      </c>
      <c r="C81" s="33">
        <v>100.7</v>
      </c>
      <c r="D81" s="33">
        <v>93.8</v>
      </c>
      <c r="E81" s="83">
        <v>127.6</v>
      </c>
      <c r="F81" s="33">
        <v>262.9</v>
      </c>
    </row>
    <row r="82" spans="1:6" ht="12.75">
      <c r="A82" s="519" t="s">
        <v>187</v>
      </c>
      <c r="B82" s="33">
        <v>142.1</v>
      </c>
      <c r="C82" s="33">
        <v>228.1</v>
      </c>
      <c r="D82" s="83">
        <v>281.9</v>
      </c>
      <c r="E82" s="83">
        <v>194.4</v>
      </c>
      <c r="F82" s="33">
        <v>172.6</v>
      </c>
    </row>
    <row r="83" spans="1:6" ht="12.75">
      <c r="A83" s="519" t="s">
        <v>188</v>
      </c>
      <c r="B83" s="33"/>
      <c r="C83" s="33"/>
      <c r="D83" s="83"/>
      <c r="E83" s="83"/>
      <c r="F83" s="33"/>
    </row>
    <row r="84" spans="1:6" ht="12.75">
      <c r="A84" s="519" t="s">
        <v>233</v>
      </c>
      <c r="B84" s="33">
        <v>184.2</v>
      </c>
      <c r="C84" s="33">
        <v>231.5</v>
      </c>
      <c r="D84" s="33">
        <v>227.7</v>
      </c>
      <c r="E84" s="83">
        <v>141.6</v>
      </c>
      <c r="F84" s="33">
        <v>243.2</v>
      </c>
    </row>
    <row r="85" spans="1:6" ht="12.75">
      <c r="A85" s="519" t="s">
        <v>190</v>
      </c>
      <c r="B85" s="33"/>
      <c r="C85" s="33"/>
      <c r="D85" s="83"/>
      <c r="E85" s="83"/>
      <c r="F85" s="33"/>
    </row>
    <row r="86" spans="1:6" ht="12.75">
      <c r="A86" s="519" t="s">
        <v>234</v>
      </c>
      <c r="B86" s="33">
        <v>27.1</v>
      </c>
      <c r="C86" s="33">
        <v>30.2</v>
      </c>
      <c r="D86" s="83">
        <v>16.4</v>
      </c>
      <c r="E86" s="83">
        <v>20.7</v>
      </c>
      <c r="F86" s="33">
        <v>13.5</v>
      </c>
    </row>
    <row r="87" spans="1:6" ht="12.75">
      <c r="A87" s="519" t="s">
        <v>192</v>
      </c>
      <c r="B87" s="33">
        <v>363.2</v>
      </c>
      <c r="C87" s="33">
        <v>510.4</v>
      </c>
      <c r="D87" s="33">
        <v>1275.6</v>
      </c>
      <c r="E87" s="83">
        <v>1216.3</v>
      </c>
      <c r="F87" s="33">
        <v>2278.6</v>
      </c>
    </row>
    <row r="88" spans="1:6" ht="12.75">
      <c r="A88" s="519" t="s">
        <v>193</v>
      </c>
      <c r="B88" s="33"/>
      <c r="C88" s="33"/>
      <c r="D88" s="83"/>
      <c r="E88" s="83"/>
      <c r="F88" s="33"/>
    </row>
    <row r="89" spans="1:6" ht="12.75">
      <c r="A89" s="519" t="s">
        <v>235</v>
      </c>
      <c r="B89" s="33">
        <v>720.1</v>
      </c>
      <c r="C89" s="33">
        <v>1440.9</v>
      </c>
      <c r="D89" s="83">
        <v>1511.8</v>
      </c>
      <c r="E89" s="83">
        <v>1610.2</v>
      </c>
      <c r="F89" s="33">
        <v>1685.9</v>
      </c>
    </row>
    <row r="90" spans="1:6" ht="12.75">
      <c r="A90" s="519" t="s">
        <v>195</v>
      </c>
      <c r="B90" s="33">
        <v>463.9</v>
      </c>
      <c r="C90" s="33">
        <v>333.7</v>
      </c>
      <c r="D90" s="83">
        <v>433.2</v>
      </c>
      <c r="E90" s="83">
        <v>384.1</v>
      </c>
      <c r="F90" s="33">
        <v>208.3</v>
      </c>
    </row>
    <row r="91" ht="12.75">
      <c r="A91" s="519" t="s">
        <v>629</v>
      </c>
    </row>
    <row r="92" spans="1:6" ht="12.75">
      <c r="A92" s="519" t="s">
        <v>631</v>
      </c>
      <c r="B92" s="33">
        <v>13.5</v>
      </c>
      <c r="C92" s="33">
        <v>15.9</v>
      </c>
      <c r="D92" s="33">
        <v>14.6</v>
      </c>
      <c r="E92" s="83">
        <v>17.2</v>
      </c>
      <c r="F92" s="33">
        <v>24.6</v>
      </c>
    </row>
    <row r="93" spans="1:6" ht="12.75">
      <c r="A93" s="519" t="s">
        <v>197</v>
      </c>
      <c r="B93" s="33">
        <v>23.3</v>
      </c>
      <c r="C93" s="33">
        <v>25.2</v>
      </c>
      <c r="D93" s="33">
        <v>27.2</v>
      </c>
      <c r="E93" s="83">
        <v>34.5</v>
      </c>
      <c r="F93" s="33">
        <v>34.6</v>
      </c>
    </row>
    <row r="94" spans="1:6" ht="12.75">
      <c r="A94" s="519" t="s">
        <v>198</v>
      </c>
      <c r="B94" s="33">
        <v>172.8</v>
      </c>
      <c r="C94" s="33">
        <v>225.8</v>
      </c>
      <c r="D94" s="83">
        <v>286.9</v>
      </c>
      <c r="E94" s="83">
        <v>343.9</v>
      </c>
      <c r="F94" s="33">
        <v>373.6</v>
      </c>
    </row>
    <row r="95" spans="1:6" ht="12.75">
      <c r="A95" s="519" t="s">
        <v>199</v>
      </c>
      <c r="B95" s="33">
        <v>73.5</v>
      </c>
      <c r="C95" s="33">
        <v>74.9</v>
      </c>
      <c r="D95" s="83">
        <v>81.8</v>
      </c>
      <c r="E95" s="83">
        <v>99.2</v>
      </c>
      <c r="F95" s="33">
        <v>136.4</v>
      </c>
    </row>
    <row r="96" spans="1:6" ht="12.75">
      <c r="A96" s="519" t="s">
        <v>200</v>
      </c>
      <c r="B96" s="33">
        <v>56.3</v>
      </c>
      <c r="C96" s="33">
        <v>113.9</v>
      </c>
      <c r="D96" s="83">
        <v>97</v>
      </c>
      <c r="E96" s="83">
        <v>77.7</v>
      </c>
      <c r="F96" s="33">
        <v>94.3</v>
      </c>
    </row>
    <row r="97" spans="1:6" ht="12.75">
      <c r="A97" s="519" t="s">
        <v>201</v>
      </c>
      <c r="B97" s="33">
        <v>13.2</v>
      </c>
      <c r="C97" s="33">
        <v>15.1</v>
      </c>
      <c r="D97" s="33">
        <v>16.1</v>
      </c>
      <c r="E97" s="83">
        <v>19.3</v>
      </c>
      <c r="F97" s="33">
        <v>21.4</v>
      </c>
    </row>
    <row r="98" spans="1:6" ht="12.75">
      <c r="A98" s="519" t="s">
        <v>202</v>
      </c>
      <c r="B98" s="33"/>
      <c r="C98" s="33"/>
      <c r="D98" s="74"/>
      <c r="E98" s="74"/>
      <c r="F98" s="33"/>
    </row>
    <row r="99" spans="1:6" ht="12.75">
      <c r="A99" s="519" t="s">
        <v>236</v>
      </c>
      <c r="B99" s="33">
        <v>689.1</v>
      </c>
      <c r="C99" s="33">
        <v>743.6</v>
      </c>
      <c r="D99" s="33">
        <v>785.7</v>
      </c>
      <c r="E99" s="74">
        <v>878.9</v>
      </c>
      <c r="F99" s="33">
        <v>1072.3</v>
      </c>
    </row>
    <row r="100" spans="1:6" ht="12.75">
      <c r="A100" s="519" t="s">
        <v>204</v>
      </c>
      <c r="B100" s="33">
        <v>533.1</v>
      </c>
      <c r="C100" s="33">
        <v>1091</v>
      </c>
      <c r="D100" s="74">
        <v>1337</v>
      </c>
      <c r="E100" s="74">
        <v>1336.4</v>
      </c>
      <c r="F100" s="33">
        <v>1386.7</v>
      </c>
    </row>
    <row r="101" ht="12.75">
      <c r="A101" s="519" t="s">
        <v>527</v>
      </c>
    </row>
    <row r="102" spans="1:6" ht="12.75">
      <c r="A102" s="519" t="s">
        <v>528</v>
      </c>
      <c r="B102" s="33">
        <v>297.8</v>
      </c>
      <c r="C102" s="33">
        <v>446.5</v>
      </c>
      <c r="D102" s="74">
        <v>571.7</v>
      </c>
      <c r="E102" s="74">
        <v>570.6</v>
      </c>
      <c r="F102" s="33">
        <v>554.9</v>
      </c>
    </row>
    <row r="103" spans="1:6" ht="12.75">
      <c r="A103" s="519" t="s">
        <v>206</v>
      </c>
      <c r="B103" s="33">
        <v>56.4</v>
      </c>
      <c r="C103" s="33">
        <v>73.8</v>
      </c>
      <c r="D103" s="74">
        <v>114.5</v>
      </c>
      <c r="E103" s="74">
        <v>135.4</v>
      </c>
      <c r="F103" s="33">
        <v>162.6</v>
      </c>
    </row>
    <row r="104" spans="1:6" ht="12.75">
      <c r="A104" s="519" t="s">
        <v>207</v>
      </c>
      <c r="B104" s="33">
        <v>32.5</v>
      </c>
      <c r="C104" s="33">
        <v>41</v>
      </c>
      <c r="D104" s="74">
        <v>47.7</v>
      </c>
      <c r="E104" s="74">
        <v>38.1</v>
      </c>
      <c r="F104" s="33">
        <v>36.1</v>
      </c>
    </row>
    <row r="105" spans="1:5" ht="12.75">
      <c r="A105" s="519" t="s">
        <v>210</v>
      </c>
      <c r="B105" s="31"/>
      <c r="C105" s="31"/>
      <c r="D105" s="33"/>
      <c r="E105" s="74"/>
    </row>
    <row r="106" spans="1:6" ht="12.75">
      <c r="A106" s="520" t="s">
        <v>455</v>
      </c>
      <c r="B106" s="33">
        <v>-123.7</v>
      </c>
      <c r="C106" s="33">
        <v>-153.7</v>
      </c>
      <c r="D106" s="74">
        <v>-197.3</v>
      </c>
      <c r="E106" s="74">
        <v>-225.9</v>
      </c>
      <c r="F106" s="33">
        <v>-264.8</v>
      </c>
    </row>
    <row r="107" spans="1:6" ht="12.75">
      <c r="A107" s="299" t="s">
        <v>214</v>
      </c>
      <c r="B107" s="33">
        <v>2406</v>
      </c>
      <c r="C107" s="33">
        <v>398.5</v>
      </c>
      <c r="D107" s="74">
        <v>141.9</v>
      </c>
      <c r="E107" s="74">
        <v>167.5</v>
      </c>
      <c r="F107" s="33">
        <v>255.1</v>
      </c>
    </row>
    <row r="108" spans="1:6" ht="13.5" thickBot="1">
      <c r="A108" s="151"/>
      <c r="B108" s="8"/>
      <c r="C108" s="29"/>
      <c r="D108" s="29"/>
      <c r="E108" s="77"/>
      <c r="F108" s="29"/>
    </row>
    <row r="110" ht="12.75">
      <c r="A110" s="414" t="s">
        <v>464</v>
      </c>
    </row>
    <row r="111" ht="12.75">
      <c r="A111" s="415"/>
    </row>
    <row r="113" spans="1:6" ht="16.5" customHeight="1">
      <c r="A113" s="463" t="s">
        <v>472</v>
      </c>
      <c r="B113" s="278"/>
      <c r="C113" s="278"/>
      <c r="D113" s="278"/>
      <c r="E113" s="278"/>
      <c r="F113" s="278"/>
    </row>
    <row r="114" spans="1:6" ht="16.5" customHeight="1">
      <c r="A114" s="463" t="s">
        <v>555</v>
      </c>
      <c r="B114" s="278"/>
      <c r="C114" s="278"/>
      <c r="D114" s="278"/>
      <c r="E114" s="278"/>
      <c r="F114" s="278"/>
    </row>
    <row r="115" spans="1:6" ht="16.5" customHeight="1" thickBot="1">
      <c r="A115" s="416" t="s">
        <v>736</v>
      </c>
      <c r="B115" s="464"/>
      <c r="C115" s="464"/>
      <c r="D115" s="464"/>
      <c r="E115" s="464"/>
      <c r="F115" s="464"/>
    </row>
    <row r="116" spans="1:6" ht="18" customHeight="1" thickBot="1">
      <c r="A116" s="468"/>
      <c r="B116" s="59">
        <v>2010</v>
      </c>
      <c r="C116" s="59">
        <v>2011</v>
      </c>
      <c r="D116" s="59">
        <v>2012</v>
      </c>
      <c r="E116" s="59">
        <v>2013</v>
      </c>
      <c r="F116" s="59">
        <v>2014</v>
      </c>
    </row>
    <row r="117" ht="12.75">
      <c r="A117" s="413"/>
    </row>
    <row r="118" spans="1:6" ht="12.75">
      <c r="A118" s="259" t="s">
        <v>457</v>
      </c>
      <c r="B118" s="212">
        <v>100</v>
      </c>
      <c r="C118" s="212">
        <v>100</v>
      </c>
      <c r="D118" s="212">
        <v>100</v>
      </c>
      <c r="E118" s="212">
        <v>100</v>
      </c>
      <c r="F118" s="212">
        <v>100</v>
      </c>
    </row>
    <row r="119" spans="1:5" ht="12.75">
      <c r="A119" s="30"/>
      <c r="B119" s="30"/>
      <c r="C119" s="30"/>
      <c r="D119" s="30"/>
      <c r="E119" s="30"/>
    </row>
    <row r="120" s="31" customFormat="1" ht="12.75">
      <c r="A120" s="519" t="s">
        <v>628</v>
      </c>
    </row>
    <row r="121" spans="1:6" s="31" customFormat="1" ht="12.75">
      <c r="A121" s="519" t="s">
        <v>630</v>
      </c>
      <c r="B121" s="32">
        <v>14.5</v>
      </c>
      <c r="C121" s="32">
        <v>21.2</v>
      </c>
      <c r="D121" s="32">
        <v>20.7</v>
      </c>
      <c r="E121" s="32">
        <f>E80/E76*100</f>
        <v>26.2</v>
      </c>
      <c r="F121" s="30">
        <v>22.7</v>
      </c>
    </row>
    <row r="122" spans="1:6" ht="12.75">
      <c r="A122" s="519" t="s">
        <v>186</v>
      </c>
      <c r="B122" s="32">
        <v>1</v>
      </c>
      <c r="C122" s="32">
        <v>1.3</v>
      </c>
      <c r="D122" s="32">
        <v>1</v>
      </c>
      <c r="E122" s="32">
        <f>E81/E76*100</f>
        <v>1.3</v>
      </c>
      <c r="F122" s="30">
        <v>2.3</v>
      </c>
    </row>
    <row r="123" spans="1:6" ht="12.75">
      <c r="A123" s="519" t="s">
        <v>187</v>
      </c>
      <c r="B123" s="32">
        <v>1.9</v>
      </c>
      <c r="C123" s="32">
        <v>3</v>
      </c>
      <c r="D123" s="32">
        <v>3.1</v>
      </c>
      <c r="E123" s="32">
        <f>E82/E76*100</f>
        <v>2</v>
      </c>
      <c r="F123" s="30">
        <v>1.5</v>
      </c>
    </row>
    <row r="124" spans="1:6" ht="12.75">
      <c r="A124" s="519" t="s">
        <v>188</v>
      </c>
      <c r="B124" s="32"/>
      <c r="C124" s="32"/>
      <c r="D124" s="32"/>
      <c r="E124" s="32"/>
      <c r="F124" s="30"/>
    </row>
    <row r="125" spans="1:6" ht="12.75">
      <c r="A125" s="519" t="s">
        <v>233</v>
      </c>
      <c r="B125" s="32">
        <f>B84/B76*100</f>
        <v>2.5</v>
      </c>
      <c r="C125" s="32">
        <f>C84/C76*100</f>
        <v>3</v>
      </c>
      <c r="D125" s="32">
        <f>D84/D76*100</f>
        <v>2.5</v>
      </c>
      <c r="E125" s="32">
        <f>E84/E76*100</f>
        <v>1.5</v>
      </c>
      <c r="F125" s="30">
        <v>2.1</v>
      </c>
    </row>
    <row r="126" spans="1:6" ht="12.75">
      <c r="A126" s="519" t="s">
        <v>190</v>
      </c>
      <c r="B126" s="32"/>
      <c r="C126" s="32"/>
      <c r="D126" s="32"/>
      <c r="E126" s="32"/>
      <c r="F126" s="30"/>
    </row>
    <row r="127" spans="1:6" ht="12.75">
      <c r="A127" s="519" t="s">
        <v>234</v>
      </c>
      <c r="B127" s="32">
        <f>B86/B76*100</f>
        <v>0.4</v>
      </c>
      <c r="C127" s="32">
        <f>C86/C76*100</f>
        <v>0.4</v>
      </c>
      <c r="D127" s="32">
        <f>D86/D76*100</f>
        <v>0.2</v>
      </c>
      <c r="E127" s="32">
        <f>E86/E76*100</f>
        <v>0.2</v>
      </c>
      <c r="F127" s="30">
        <v>0.1</v>
      </c>
    </row>
    <row r="128" spans="1:6" ht="12.75">
      <c r="A128" s="519" t="s">
        <v>192</v>
      </c>
      <c r="B128" s="32">
        <f>B87/B76*100</f>
        <v>5</v>
      </c>
      <c r="C128" s="32">
        <f>C87/C76*100</f>
        <v>6.7</v>
      </c>
      <c r="D128" s="32">
        <f>D87/D76*100</f>
        <v>14.1</v>
      </c>
      <c r="E128" s="32">
        <f>E87/E76*100</f>
        <v>12.5</v>
      </c>
      <c r="F128" s="30">
        <v>20.1</v>
      </c>
    </row>
    <row r="129" spans="1:6" ht="12.75">
      <c r="A129" s="519" t="s">
        <v>193</v>
      </c>
      <c r="B129" s="32"/>
      <c r="C129" s="32"/>
      <c r="D129" s="32"/>
      <c r="E129" s="32"/>
      <c r="F129" s="30"/>
    </row>
    <row r="130" spans="1:6" ht="12.75">
      <c r="A130" s="519" t="s">
        <v>235</v>
      </c>
      <c r="B130" s="32">
        <f>B89/B76*100</f>
        <v>9.9</v>
      </c>
      <c r="C130" s="32">
        <f>C89/C76*100</f>
        <v>19</v>
      </c>
      <c r="D130" s="32">
        <f>D89/D76*100</f>
        <v>16.7</v>
      </c>
      <c r="E130" s="32">
        <f>E89/E76*100</f>
        <v>16.5</v>
      </c>
      <c r="F130" s="30">
        <v>14.9</v>
      </c>
    </row>
    <row r="131" spans="1:6" ht="12.75">
      <c r="A131" s="519" t="s">
        <v>195</v>
      </c>
      <c r="B131" s="32">
        <f>B90/B76*100</f>
        <v>6.4</v>
      </c>
      <c r="C131" s="32">
        <f>C90/C76*100</f>
        <v>4.4</v>
      </c>
      <c r="D131" s="32">
        <f>D90/D76*100</f>
        <v>4.8</v>
      </c>
      <c r="E131" s="32">
        <f>E90/E76*100</f>
        <v>3.9</v>
      </c>
      <c r="F131" s="30">
        <v>1.8</v>
      </c>
    </row>
    <row r="132" ht="12.75">
      <c r="A132" s="519" t="s">
        <v>629</v>
      </c>
    </row>
    <row r="133" spans="1:6" ht="12.75">
      <c r="A133" s="519" t="s">
        <v>631</v>
      </c>
      <c r="B133" s="32">
        <f>B92/B76*100</f>
        <v>0.2</v>
      </c>
      <c r="C133" s="32">
        <f>C92/C76*100</f>
        <v>0.2</v>
      </c>
      <c r="D133" s="32">
        <f>D92/D76*100</f>
        <v>0.2</v>
      </c>
      <c r="E133" s="32">
        <f>E92/E76*100</f>
        <v>0.2</v>
      </c>
      <c r="F133" s="30">
        <v>0.3</v>
      </c>
    </row>
    <row r="134" spans="1:6" ht="12.75">
      <c r="A134" s="519" t="s">
        <v>197</v>
      </c>
      <c r="B134" s="32">
        <f>B93/B76*100</f>
        <v>0.3</v>
      </c>
      <c r="C134" s="32">
        <f>C93/C76*100</f>
        <v>0.3</v>
      </c>
      <c r="D134" s="32">
        <f>D93/D76*100</f>
        <v>0.3</v>
      </c>
      <c r="E134" s="32">
        <f>E93/E76*100</f>
        <v>0.4</v>
      </c>
      <c r="F134" s="30">
        <v>0.3</v>
      </c>
    </row>
    <row r="135" spans="1:6" ht="12.75">
      <c r="A135" s="519" t="s">
        <v>198</v>
      </c>
      <c r="B135" s="32">
        <f>B94/B76*100</f>
        <v>2.4</v>
      </c>
      <c r="C135" s="32">
        <f>C94/C76*100</f>
        <v>3</v>
      </c>
      <c r="D135" s="32">
        <f>D94/D76*100</f>
        <v>3.2</v>
      </c>
      <c r="E135" s="32">
        <f>E94/E76*100</f>
        <v>3.5</v>
      </c>
      <c r="F135" s="30">
        <v>3.3</v>
      </c>
    </row>
    <row r="136" spans="1:6" ht="12.75">
      <c r="A136" s="519" t="s">
        <v>199</v>
      </c>
      <c r="B136" s="32">
        <f>B95/B76*100</f>
        <v>1</v>
      </c>
      <c r="C136" s="32">
        <f>C95/C76*100</f>
        <v>1</v>
      </c>
      <c r="D136" s="32">
        <f>D95/D76*100</f>
        <v>0.9</v>
      </c>
      <c r="E136" s="32">
        <f>E95/E76*100</f>
        <v>1</v>
      </c>
      <c r="F136" s="30">
        <v>1.2</v>
      </c>
    </row>
    <row r="137" spans="1:6" ht="12.75">
      <c r="A137" s="519" t="s">
        <v>200</v>
      </c>
      <c r="B137" s="32">
        <f>B96/B76*100</f>
        <v>0.8</v>
      </c>
      <c r="C137" s="32">
        <f>C96/C76*100</f>
        <v>1.5</v>
      </c>
      <c r="D137" s="32">
        <f>D96/D76*100</f>
        <v>1.1</v>
      </c>
      <c r="E137" s="32">
        <f>E96/E76*100</f>
        <v>0.8</v>
      </c>
      <c r="F137" s="30">
        <v>0.8</v>
      </c>
    </row>
    <row r="138" spans="1:6" ht="12.75">
      <c r="A138" s="519" t="s">
        <v>201</v>
      </c>
      <c r="B138" s="32">
        <f>B97/B76*100</f>
        <v>0.2</v>
      </c>
      <c r="C138" s="32">
        <f>C97/C76*100</f>
        <v>0.2</v>
      </c>
      <c r="D138" s="32">
        <f>D97/D76*100</f>
        <v>0.2</v>
      </c>
      <c r="E138" s="32">
        <f>E97/E76*100</f>
        <v>0.2</v>
      </c>
      <c r="F138" s="30">
        <v>0.2</v>
      </c>
    </row>
    <row r="139" spans="1:6" ht="12.75">
      <c r="A139" s="519" t="s">
        <v>202</v>
      </c>
      <c r="B139" s="32"/>
      <c r="C139" s="32"/>
      <c r="D139" s="32"/>
      <c r="E139" s="32"/>
      <c r="F139" s="30"/>
    </row>
    <row r="140" spans="1:6" ht="12.75">
      <c r="A140" s="519" t="s">
        <v>236</v>
      </c>
      <c r="B140" s="32">
        <f>B99/B76*100</f>
        <v>9.5</v>
      </c>
      <c r="C140" s="32">
        <f>C99/C76*100</f>
        <v>9.8</v>
      </c>
      <c r="D140" s="32">
        <f>D99/D76*100</f>
        <v>8.7</v>
      </c>
      <c r="E140" s="32">
        <f>E99/E76*100</f>
        <v>9</v>
      </c>
      <c r="F140" s="30">
        <v>9.5</v>
      </c>
    </row>
    <row r="141" spans="1:6" ht="12.75">
      <c r="A141" s="519" t="s">
        <v>204</v>
      </c>
      <c r="B141" s="32">
        <f>B100/B76*100</f>
        <v>7.3</v>
      </c>
      <c r="C141" s="32">
        <f>C100/C76*100</f>
        <v>14.4</v>
      </c>
      <c r="D141" s="32">
        <f>D100/D76*100</f>
        <v>14.8</v>
      </c>
      <c r="E141" s="32">
        <f>E100/E76*100</f>
        <v>13.7</v>
      </c>
      <c r="F141" s="30">
        <v>12.3</v>
      </c>
    </row>
    <row r="142" spans="1:6" ht="12.75">
      <c r="A142" s="519" t="s">
        <v>529</v>
      </c>
      <c r="F142" s="31"/>
    </row>
    <row r="143" spans="1:6" ht="12.75">
      <c r="A143" s="519" t="s">
        <v>559</v>
      </c>
      <c r="B143" s="32">
        <f>B102/B76*100</f>
        <v>4.1</v>
      </c>
      <c r="C143" s="32">
        <f>C102/C76*100</f>
        <v>5.9</v>
      </c>
      <c r="D143" s="32">
        <f>D102/D76*100</f>
        <v>6.3</v>
      </c>
      <c r="E143" s="32">
        <f>E102/E76*100</f>
        <v>5.9</v>
      </c>
      <c r="F143" s="30">
        <v>4.9</v>
      </c>
    </row>
    <row r="144" spans="1:6" ht="12.75">
      <c r="A144" s="519" t="s">
        <v>206</v>
      </c>
      <c r="B144" s="32">
        <f>B103/B76*100</f>
        <v>0.8</v>
      </c>
      <c r="C144" s="32">
        <f>C103/C76*100</f>
        <v>1</v>
      </c>
      <c r="D144" s="32">
        <f>D103/D76*100</f>
        <v>1.3</v>
      </c>
      <c r="E144" s="32">
        <f>E103/E76*100</f>
        <v>1.4</v>
      </c>
      <c r="F144" s="30">
        <v>1.4</v>
      </c>
    </row>
    <row r="145" spans="1:6" ht="12.75">
      <c r="A145" s="519" t="s">
        <v>207</v>
      </c>
      <c r="B145" s="32">
        <f>B104/B76*100</f>
        <v>0.4</v>
      </c>
      <c r="C145" s="32">
        <f>C104/C76*100</f>
        <v>0.5</v>
      </c>
      <c r="D145" s="32">
        <f>D104/D76*100</f>
        <v>0.5</v>
      </c>
      <c r="E145" s="32">
        <f>E104/E76*100</f>
        <v>0.4</v>
      </c>
      <c r="F145" s="30">
        <v>0.3</v>
      </c>
    </row>
    <row r="146" spans="1:5" ht="12.75">
      <c r="A146" s="519" t="s">
        <v>210</v>
      </c>
      <c r="B146" s="32"/>
      <c r="C146" s="32"/>
      <c r="D146" s="32"/>
      <c r="E146" s="32"/>
    </row>
    <row r="147" spans="1:6" ht="12.75">
      <c r="A147" s="520" t="s">
        <v>455</v>
      </c>
      <c r="B147" s="32">
        <f>B106/B76*100</f>
        <v>-1.7</v>
      </c>
      <c r="C147" s="32">
        <f>C106/C76*100</f>
        <v>-2</v>
      </c>
      <c r="D147" s="32">
        <f>D106/D76*100</f>
        <v>-2.2</v>
      </c>
      <c r="E147" s="32">
        <f>E106/E76*100</f>
        <v>-2.3</v>
      </c>
      <c r="F147" s="30">
        <v>-2.3</v>
      </c>
    </row>
    <row r="148" spans="1:6" ht="12.75">
      <c r="A148" s="520" t="s">
        <v>214</v>
      </c>
      <c r="B148" s="72">
        <f>B107/B76*100</f>
        <v>33.1</v>
      </c>
      <c r="C148" s="72">
        <f>C107/C76*100</f>
        <v>5.2</v>
      </c>
      <c r="D148" s="72">
        <f>D107/D76*100</f>
        <v>1.6</v>
      </c>
      <c r="E148" s="72">
        <f>E107/E76*100</f>
        <v>1.7</v>
      </c>
      <c r="F148" s="299">
        <v>2.3</v>
      </c>
    </row>
    <row r="149" spans="1:6" ht="13.5" thickBot="1">
      <c r="A149" s="151"/>
      <c r="B149" s="29"/>
      <c r="C149" s="29"/>
      <c r="D149" s="29"/>
      <c r="E149" s="29"/>
      <c r="F149" s="29"/>
    </row>
    <row r="150" spans="1:5" ht="16.5" customHeight="1">
      <c r="A150" s="463" t="s">
        <v>473</v>
      </c>
      <c r="B150" s="278"/>
      <c r="C150" s="278"/>
      <c r="D150" s="278"/>
      <c r="E150" s="278"/>
    </row>
    <row r="151" spans="1:5" ht="16.5" customHeight="1">
      <c r="A151" s="463" t="s">
        <v>564</v>
      </c>
      <c r="B151" s="278"/>
      <c r="C151" s="278"/>
      <c r="D151" s="278"/>
      <c r="E151" s="278"/>
    </row>
    <row r="152" spans="1:6" ht="16.5" customHeight="1" thickBot="1">
      <c r="A152" s="633" t="s">
        <v>580</v>
      </c>
      <c r="B152" s="634"/>
      <c r="C152" s="634"/>
      <c r="D152" s="464"/>
      <c r="E152" s="464"/>
      <c r="F152" s="112"/>
    </row>
    <row r="153" spans="1:5" ht="18" customHeight="1" thickBot="1">
      <c r="A153" s="327"/>
      <c r="B153" s="59">
        <v>2011</v>
      </c>
      <c r="C153" s="59">
        <v>2012</v>
      </c>
      <c r="D153" s="59">
        <v>2013</v>
      </c>
      <c r="E153" s="59">
        <v>2014</v>
      </c>
    </row>
    <row r="154" ht="12.75">
      <c r="A154" s="30"/>
    </row>
    <row r="155" spans="1:5" ht="12.75">
      <c r="A155" s="259" t="s">
        <v>457</v>
      </c>
      <c r="B155" s="259">
        <v>105.9</v>
      </c>
      <c r="C155" s="64">
        <v>108.9</v>
      </c>
      <c r="D155" s="259">
        <v>101.5</v>
      </c>
      <c r="E155" s="334">
        <v>121.7</v>
      </c>
    </row>
    <row r="156" spans="1:5" ht="12.75">
      <c r="A156" s="30"/>
      <c r="B156" s="30"/>
      <c r="C156" s="31"/>
      <c r="D156" s="31"/>
      <c r="E156" s="30"/>
    </row>
    <row r="157" spans="1:5" s="31" customFormat="1" ht="12.75">
      <c r="A157" s="519" t="s">
        <v>628</v>
      </c>
      <c r="B157" s="30">
        <v>101.4</v>
      </c>
      <c r="C157" s="65">
        <v>99.6</v>
      </c>
      <c r="D157" s="30">
        <v>101.1</v>
      </c>
      <c r="E157" s="32">
        <v>98</v>
      </c>
    </row>
    <row r="158" spans="1:5" s="31" customFormat="1" ht="12.75">
      <c r="A158" s="519" t="s">
        <v>630</v>
      </c>
      <c r="B158" s="30"/>
      <c r="C158" s="65"/>
      <c r="D158" s="30"/>
      <c r="E158" s="32"/>
    </row>
    <row r="159" spans="1:5" ht="12.75">
      <c r="A159" s="519" t="s">
        <v>186</v>
      </c>
      <c r="B159" s="66">
        <v>173.5</v>
      </c>
      <c r="C159" s="66">
        <v>103</v>
      </c>
      <c r="D159" s="32">
        <v>109.3</v>
      </c>
      <c r="E159" s="30">
        <v>149.8</v>
      </c>
    </row>
    <row r="160" spans="1:5" ht="12.75">
      <c r="A160" s="519" t="s">
        <v>187</v>
      </c>
      <c r="B160" s="30">
        <v>103.2</v>
      </c>
      <c r="C160" s="65">
        <v>94.6</v>
      </c>
      <c r="D160" s="30">
        <v>97.4</v>
      </c>
      <c r="E160" s="30">
        <v>99.3</v>
      </c>
    </row>
    <row r="161" spans="1:5" ht="12.75">
      <c r="A161" s="519" t="s">
        <v>188</v>
      </c>
      <c r="B161" s="30"/>
      <c r="C161" s="65"/>
      <c r="D161" s="30"/>
      <c r="E161" s="30"/>
    </row>
    <row r="162" spans="1:5" ht="12.75">
      <c r="A162" s="519" t="s">
        <v>233</v>
      </c>
      <c r="B162" s="30">
        <v>111.2</v>
      </c>
      <c r="C162" s="31">
        <v>105.1</v>
      </c>
      <c r="D162" s="30">
        <v>99.9</v>
      </c>
      <c r="E162" s="32">
        <v>97</v>
      </c>
    </row>
    <row r="163" spans="1:5" ht="12.75">
      <c r="A163" s="519" t="s">
        <v>190</v>
      </c>
      <c r="B163" s="30"/>
      <c r="C163" s="65"/>
      <c r="D163" s="30"/>
      <c r="E163" s="30"/>
    </row>
    <row r="164" spans="1:5" ht="12.75">
      <c r="A164" s="519" t="s">
        <v>234</v>
      </c>
      <c r="B164" s="30">
        <v>100</v>
      </c>
      <c r="C164" s="65">
        <v>110.6</v>
      </c>
      <c r="D164" s="30">
        <v>98.2</v>
      </c>
      <c r="E164" s="32">
        <v>114</v>
      </c>
    </row>
    <row r="165" spans="1:5" ht="12.75">
      <c r="A165" s="519" t="s">
        <v>192</v>
      </c>
      <c r="B165" s="30">
        <v>123.9</v>
      </c>
      <c r="C165" s="31">
        <v>184.8</v>
      </c>
      <c r="D165" s="30">
        <v>100.2</v>
      </c>
      <c r="E165" s="30">
        <v>257.5</v>
      </c>
    </row>
    <row r="166" spans="1:5" ht="12.75">
      <c r="A166" s="519" t="s">
        <v>193</v>
      </c>
      <c r="B166" s="30"/>
      <c r="C166" s="65"/>
      <c r="D166" s="30"/>
      <c r="E166" s="30"/>
    </row>
    <row r="167" spans="1:5" ht="12.75">
      <c r="A167" s="519" t="s">
        <v>235</v>
      </c>
      <c r="B167" s="32">
        <v>106.8</v>
      </c>
      <c r="C167" s="65">
        <v>104.4</v>
      </c>
      <c r="D167" s="30">
        <v>103.3</v>
      </c>
      <c r="E167" s="30">
        <v>104.6</v>
      </c>
    </row>
    <row r="168" spans="1:5" ht="12.75">
      <c r="A168" s="519" t="s">
        <v>195</v>
      </c>
      <c r="B168" s="32">
        <v>105.4</v>
      </c>
      <c r="C168" s="65">
        <v>105.2</v>
      </c>
      <c r="D168" s="30">
        <v>103.4</v>
      </c>
      <c r="E168" s="30">
        <v>104.2</v>
      </c>
    </row>
    <row r="169" ht="12.75">
      <c r="A169" s="519" t="s">
        <v>629</v>
      </c>
    </row>
    <row r="170" spans="1:5" ht="12.75">
      <c r="A170" s="519" t="s">
        <v>631</v>
      </c>
      <c r="B170" s="30">
        <v>125.9</v>
      </c>
      <c r="C170" s="65">
        <v>101.3</v>
      </c>
      <c r="D170" s="30">
        <v>98.6</v>
      </c>
      <c r="E170" s="30">
        <v>110.5</v>
      </c>
    </row>
    <row r="171" spans="1:5" ht="12.75">
      <c r="A171" s="519" t="s">
        <v>197</v>
      </c>
      <c r="B171" s="30">
        <v>98.3</v>
      </c>
      <c r="C171" s="31">
        <v>99.2</v>
      </c>
      <c r="D171" s="30">
        <v>99.6</v>
      </c>
      <c r="E171" s="30">
        <v>96.5</v>
      </c>
    </row>
    <row r="172" spans="1:5" ht="12.75">
      <c r="A172" s="519" t="s">
        <v>198</v>
      </c>
      <c r="B172" s="30">
        <v>126.1</v>
      </c>
      <c r="C172" s="65">
        <v>114.3</v>
      </c>
      <c r="D172" s="30">
        <v>102.1</v>
      </c>
      <c r="E172" s="30">
        <v>100.7</v>
      </c>
    </row>
    <row r="173" spans="1:5" ht="12.75">
      <c r="A173" s="519" t="s">
        <v>199</v>
      </c>
      <c r="B173" s="30">
        <v>98.6</v>
      </c>
      <c r="C173" s="65">
        <v>96.5</v>
      </c>
      <c r="D173" s="30">
        <v>100.7</v>
      </c>
      <c r="E173" s="30">
        <v>101.1</v>
      </c>
    </row>
    <row r="174" spans="1:5" ht="12.75">
      <c r="A174" s="519" t="s">
        <v>200</v>
      </c>
      <c r="B174" s="32">
        <v>109.9</v>
      </c>
      <c r="C174" s="65">
        <v>118.3</v>
      </c>
      <c r="D174" s="30">
        <v>104.3</v>
      </c>
      <c r="E174" s="30">
        <v>103.9</v>
      </c>
    </row>
    <row r="175" spans="1:5" ht="12.75">
      <c r="A175" s="519" t="s">
        <v>201</v>
      </c>
      <c r="B175" s="30">
        <v>94.7</v>
      </c>
      <c r="C175" s="31">
        <v>94.7</v>
      </c>
      <c r="D175" s="30">
        <v>81.4</v>
      </c>
      <c r="E175" s="30">
        <v>109.8</v>
      </c>
    </row>
    <row r="176" spans="1:5" ht="12.75">
      <c r="A176" s="519" t="s">
        <v>202</v>
      </c>
      <c r="B176" s="30"/>
      <c r="C176" s="65"/>
      <c r="D176" s="30"/>
      <c r="E176" s="30"/>
    </row>
    <row r="177" spans="1:5" ht="12.75">
      <c r="A177" s="519" t="s">
        <v>236</v>
      </c>
      <c r="B177" s="30">
        <v>101.9</v>
      </c>
      <c r="C177" s="31">
        <v>101.9</v>
      </c>
      <c r="D177" s="30">
        <v>99.5</v>
      </c>
      <c r="E177" s="30">
        <v>100.1</v>
      </c>
    </row>
    <row r="178" spans="1:5" ht="12.75">
      <c r="A178" s="519" t="s">
        <v>204</v>
      </c>
      <c r="B178" s="30">
        <v>102.9</v>
      </c>
      <c r="C178" s="65">
        <v>106.6</v>
      </c>
      <c r="D178" s="30">
        <v>104.2</v>
      </c>
      <c r="E178" s="299">
        <v>104.2</v>
      </c>
    </row>
    <row r="179" ht="12.75">
      <c r="A179" s="519" t="s">
        <v>527</v>
      </c>
    </row>
    <row r="180" spans="1:5" ht="12.75">
      <c r="A180" s="519" t="s">
        <v>528</v>
      </c>
      <c r="B180" s="32">
        <v>99</v>
      </c>
      <c r="C180" s="65">
        <v>103.8</v>
      </c>
      <c r="D180" s="30">
        <v>100.7</v>
      </c>
      <c r="E180" s="299">
        <v>99.6</v>
      </c>
    </row>
    <row r="181" spans="1:5" ht="12.75">
      <c r="A181" s="519" t="s">
        <v>206</v>
      </c>
      <c r="B181" s="30">
        <v>100.9</v>
      </c>
      <c r="C181" s="65">
        <v>111.8</v>
      </c>
      <c r="D181" s="30">
        <v>101.7</v>
      </c>
      <c r="E181" s="72">
        <v>101.1</v>
      </c>
    </row>
    <row r="182" spans="1:5" ht="12.75">
      <c r="A182" s="519" t="s">
        <v>207</v>
      </c>
      <c r="B182" s="30">
        <v>88.3</v>
      </c>
      <c r="C182" s="65">
        <v>77.1</v>
      </c>
      <c r="D182" s="30">
        <v>76.5</v>
      </c>
      <c r="E182" s="72">
        <v>100</v>
      </c>
    </row>
    <row r="183" spans="1:4" ht="12.75">
      <c r="A183" s="519" t="s">
        <v>210</v>
      </c>
      <c r="B183" s="30"/>
      <c r="C183" s="31"/>
      <c r="D183" s="30"/>
    </row>
    <row r="184" spans="1:5" ht="12.75">
      <c r="A184" s="520" t="s">
        <v>455</v>
      </c>
      <c r="B184" s="32">
        <v>131</v>
      </c>
      <c r="C184" s="67">
        <v>116.7</v>
      </c>
      <c r="D184" s="30">
        <v>102.5</v>
      </c>
      <c r="E184" s="299">
        <v>100.8</v>
      </c>
    </row>
    <row r="185" spans="1:5" ht="13.5" thickBot="1">
      <c r="A185" s="528" t="s">
        <v>214</v>
      </c>
      <c r="B185" s="73">
        <v>105.9</v>
      </c>
      <c r="C185" s="467">
        <v>108.9</v>
      </c>
      <c r="D185" s="73">
        <v>101.5</v>
      </c>
      <c r="E185" s="73">
        <v>121.7</v>
      </c>
    </row>
    <row r="186" ht="12.75">
      <c r="A186" s="30"/>
    </row>
  </sheetData>
  <sheetProtection/>
  <mergeCells count="1">
    <mergeCell ref="A152:C152"/>
  </mergeCells>
  <printOptions/>
  <pageMargins left="0.7874015748031497" right="0.7874015748031497" top="0.7874015748031497" bottom="0.7874015748031497" header="0.5118110236220472" footer="0.5118110236220472"/>
  <pageSetup firstPageNumber="155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5" max="5" man="1"/>
    <brk id="71" max="5" man="1"/>
    <brk id="110" max="5" man="1"/>
    <brk id="149" max="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F183"/>
  <sheetViews>
    <sheetView view="pageLayout" zoomScaleNormal="120" zoomScaleSheetLayoutView="110" workbookViewId="0" topLeftCell="A19">
      <selection activeCell="B25" sqref="B25"/>
    </sheetView>
  </sheetViews>
  <sheetFormatPr defaultColWidth="9.00390625" defaultRowHeight="12.75"/>
  <cols>
    <col min="1" max="1" width="41.25390625" style="31" customWidth="1"/>
    <col min="2" max="16384" width="9.125" style="4" customWidth="1"/>
  </cols>
  <sheetData>
    <row r="1" spans="1:6" ht="16.5" customHeight="1">
      <c r="A1" s="463" t="s">
        <v>742</v>
      </c>
      <c r="B1" s="278"/>
      <c r="C1" s="278"/>
      <c r="D1" s="278"/>
      <c r="E1" s="278"/>
      <c r="F1" s="278"/>
    </row>
    <row r="2" spans="1:6" ht="16.5" customHeight="1">
      <c r="A2" s="463" t="s">
        <v>743</v>
      </c>
      <c r="B2" s="278"/>
      <c r="C2" s="278"/>
      <c r="D2" s="278"/>
      <c r="E2" s="278"/>
      <c r="F2" s="278"/>
    </row>
    <row r="3" spans="1:6" ht="16.5" customHeight="1" thickBot="1">
      <c r="A3" s="416" t="s">
        <v>744</v>
      </c>
      <c r="B3" s="464"/>
      <c r="C3" s="464"/>
      <c r="D3" s="464"/>
      <c r="E3" s="464"/>
      <c r="F3" s="464"/>
    </row>
    <row r="4" spans="1:6" ht="16.5" customHeight="1" thickBot="1">
      <c r="A4" s="346" t="s">
        <v>45</v>
      </c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413"/>
    </row>
    <row r="6" spans="1:6" ht="12.75">
      <c r="A6" s="328" t="s">
        <v>735</v>
      </c>
      <c r="B6" s="60">
        <v>42457.6</v>
      </c>
      <c r="C6" s="60">
        <v>58902</v>
      </c>
      <c r="D6" s="60">
        <v>63385.6</v>
      </c>
      <c r="E6" s="60">
        <v>62870.6</v>
      </c>
      <c r="F6" s="60">
        <v>70364.3</v>
      </c>
    </row>
    <row r="7" spans="1:6" ht="12.75">
      <c r="A7" s="314"/>
      <c r="B7" s="30"/>
      <c r="C7" s="31"/>
      <c r="D7" s="33"/>
      <c r="E7" s="31"/>
      <c r="F7" s="70"/>
    </row>
    <row r="8" spans="1:6" ht="12.75">
      <c r="A8" s="30" t="s">
        <v>185</v>
      </c>
      <c r="B8" s="70">
        <v>20657.8</v>
      </c>
      <c r="C8" s="33">
        <v>29625.1</v>
      </c>
      <c r="D8" s="70">
        <v>33321.6</v>
      </c>
      <c r="E8" s="70">
        <v>31927.5</v>
      </c>
      <c r="F8" s="70">
        <v>35316.5</v>
      </c>
    </row>
    <row r="9" spans="1:6" ht="12.75">
      <c r="A9" s="30" t="s">
        <v>186</v>
      </c>
      <c r="B9" s="84">
        <v>318.4</v>
      </c>
      <c r="C9" s="33">
        <v>716.1</v>
      </c>
      <c r="D9" s="84">
        <v>694.5</v>
      </c>
      <c r="E9" s="70">
        <v>912</v>
      </c>
      <c r="F9" s="70">
        <v>901.4</v>
      </c>
    </row>
    <row r="10" spans="1:6" ht="12.75">
      <c r="A10" s="30" t="s">
        <v>187</v>
      </c>
      <c r="B10" s="70">
        <v>3371.5</v>
      </c>
      <c r="C10" s="33">
        <v>4227.6</v>
      </c>
      <c r="D10" s="70">
        <v>3974.3</v>
      </c>
      <c r="E10" s="70">
        <v>4250.2</v>
      </c>
      <c r="F10" s="70">
        <v>4189.2</v>
      </c>
    </row>
    <row r="11" spans="1:6" ht="12.75">
      <c r="A11" s="30" t="s">
        <v>188</v>
      </c>
      <c r="B11" s="70"/>
      <c r="C11" s="33"/>
      <c r="D11" s="70"/>
      <c r="E11" s="70"/>
      <c r="F11" s="70"/>
    </row>
    <row r="12" spans="1:6" ht="12.75">
      <c r="A12" s="30" t="s">
        <v>233</v>
      </c>
      <c r="B12" s="70">
        <v>180.5</v>
      </c>
      <c r="C12" s="33">
        <v>249.7</v>
      </c>
      <c r="D12" s="70">
        <v>306.9</v>
      </c>
      <c r="E12" s="70">
        <v>193.1</v>
      </c>
      <c r="F12" s="70">
        <v>318</v>
      </c>
    </row>
    <row r="13" spans="1:6" ht="12.75">
      <c r="A13" s="30" t="s">
        <v>190</v>
      </c>
      <c r="B13" s="31"/>
      <c r="C13" s="31"/>
      <c r="D13" s="70"/>
      <c r="E13" s="70"/>
      <c r="F13" s="70"/>
    </row>
    <row r="14" spans="1:6" ht="12.75">
      <c r="A14" s="30" t="s">
        <v>234</v>
      </c>
      <c r="B14" s="70">
        <v>25.7</v>
      </c>
      <c r="C14" s="33">
        <v>38.7</v>
      </c>
      <c r="D14" s="70">
        <v>54.2</v>
      </c>
      <c r="E14" s="70">
        <v>60.3</v>
      </c>
      <c r="F14" s="70">
        <v>66.9</v>
      </c>
    </row>
    <row r="15" spans="1:6" ht="12.75">
      <c r="A15" s="30" t="s">
        <v>192</v>
      </c>
      <c r="B15" s="70">
        <v>3860.8</v>
      </c>
      <c r="C15" s="33">
        <v>5436.7</v>
      </c>
      <c r="D15" s="70">
        <v>6504.5</v>
      </c>
      <c r="E15" s="70">
        <v>5329.7</v>
      </c>
      <c r="F15" s="70">
        <v>5520.6</v>
      </c>
    </row>
    <row r="16" spans="1:6" ht="12.75">
      <c r="A16" s="30" t="s">
        <v>193</v>
      </c>
      <c r="B16" s="70"/>
      <c r="C16" s="33"/>
      <c r="D16" s="70"/>
      <c r="E16" s="70"/>
      <c r="F16" s="70"/>
    </row>
    <row r="17" spans="1:6" ht="12.75">
      <c r="A17" s="30" t="s">
        <v>235</v>
      </c>
      <c r="B17" s="70">
        <v>5802.4</v>
      </c>
      <c r="C17" s="33">
        <v>7538.3</v>
      </c>
      <c r="D17" s="70">
        <v>7917.6</v>
      </c>
      <c r="E17" s="70">
        <v>8510.3</v>
      </c>
      <c r="F17" s="70">
        <v>11422</v>
      </c>
    </row>
    <row r="18" spans="1:6" ht="12.75">
      <c r="A18" s="30" t="s">
        <v>195</v>
      </c>
      <c r="B18" s="70">
        <v>768.6</v>
      </c>
      <c r="C18" s="33">
        <v>959.4</v>
      </c>
      <c r="D18" s="70">
        <v>1180.4</v>
      </c>
      <c r="E18" s="70">
        <v>1222.6</v>
      </c>
      <c r="F18" s="70">
        <v>1438.9</v>
      </c>
    </row>
    <row r="19" spans="1:6" ht="12.75">
      <c r="A19" s="30" t="s">
        <v>196</v>
      </c>
      <c r="B19" s="70">
        <v>433.7</v>
      </c>
      <c r="C19" s="33">
        <v>652.3</v>
      </c>
      <c r="D19" s="70">
        <v>706.5</v>
      </c>
      <c r="E19" s="70">
        <v>809.5</v>
      </c>
      <c r="F19" s="70">
        <v>954.3</v>
      </c>
    </row>
    <row r="20" spans="1:6" ht="12.75">
      <c r="A20" s="30" t="s">
        <v>197</v>
      </c>
      <c r="B20" s="70">
        <v>144.2</v>
      </c>
      <c r="C20" s="33">
        <v>121.9</v>
      </c>
      <c r="D20" s="70">
        <v>29.7</v>
      </c>
      <c r="E20" s="70">
        <v>31.3</v>
      </c>
      <c r="F20" s="70">
        <v>28.1</v>
      </c>
    </row>
    <row r="21" spans="1:6" ht="12.75">
      <c r="A21" s="30" t="s">
        <v>198</v>
      </c>
      <c r="B21" s="70">
        <v>883.8</v>
      </c>
      <c r="C21" s="33">
        <v>814.6</v>
      </c>
      <c r="D21" s="70">
        <v>1027.9</v>
      </c>
      <c r="E21" s="70">
        <v>1416.9</v>
      </c>
      <c r="F21" s="70">
        <v>1416.9</v>
      </c>
    </row>
    <row r="22" spans="1:6" ht="12.75">
      <c r="A22" s="30" t="s">
        <v>199</v>
      </c>
      <c r="B22" s="70">
        <v>586.6</v>
      </c>
      <c r="C22" s="33">
        <v>712.8</v>
      </c>
      <c r="D22" s="70">
        <v>777.7</v>
      </c>
      <c r="E22" s="70">
        <v>971</v>
      </c>
      <c r="F22" s="70">
        <v>1118.5</v>
      </c>
    </row>
    <row r="23" spans="1:6" ht="12.75">
      <c r="A23" s="30" t="s">
        <v>200</v>
      </c>
      <c r="B23" s="70">
        <v>145.1</v>
      </c>
      <c r="C23" s="33">
        <v>367.5</v>
      </c>
      <c r="D23" s="70">
        <v>255</v>
      </c>
      <c r="E23" s="70">
        <v>172.2</v>
      </c>
      <c r="F23" s="70">
        <v>252.1</v>
      </c>
    </row>
    <row r="24" spans="1:6" ht="12.75">
      <c r="A24" s="30" t="s">
        <v>201</v>
      </c>
      <c r="B24" s="70">
        <v>11.9</v>
      </c>
      <c r="C24" s="33">
        <v>11.2</v>
      </c>
      <c r="D24" s="70">
        <v>76.8</v>
      </c>
      <c r="E24" s="70">
        <v>20</v>
      </c>
      <c r="F24" s="70">
        <v>74.6</v>
      </c>
    </row>
    <row r="25" spans="1:6" ht="12.75">
      <c r="A25" s="30" t="s">
        <v>202</v>
      </c>
      <c r="B25" s="70"/>
      <c r="C25" s="33"/>
      <c r="D25" s="70"/>
      <c r="E25" s="70"/>
      <c r="F25" s="70"/>
    </row>
    <row r="26" spans="1:6" ht="12.75">
      <c r="A26" s="30" t="s">
        <v>236</v>
      </c>
      <c r="B26" s="70">
        <v>1780.5</v>
      </c>
      <c r="C26" s="33">
        <v>2165.1</v>
      </c>
      <c r="D26" s="70">
        <v>1035.8</v>
      </c>
      <c r="E26" s="70">
        <v>1343.9</v>
      </c>
      <c r="F26" s="70">
        <v>1504</v>
      </c>
    </row>
    <row r="27" spans="1:6" ht="12.75">
      <c r="A27" s="30" t="s">
        <v>204</v>
      </c>
      <c r="B27" s="70">
        <v>2195.6</v>
      </c>
      <c r="C27" s="33">
        <v>3304.2</v>
      </c>
      <c r="D27" s="70">
        <v>3293.4</v>
      </c>
      <c r="E27" s="70">
        <v>3275.5</v>
      </c>
      <c r="F27" s="70">
        <v>3393.3</v>
      </c>
    </row>
    <row r="28" spans="1:6" ht="12.75">
      <c r="A28" s="30" t="s">
        <v>529</v>
      </c>
      <c r="F28" s="70"/>
    </row>
    <row r="29" spans="1:6" ht="12.75">
      <c r="A29" s="30" t="s">
        <v>559</v>
      </c>
      <c r="B29" s="70">
        <v>980.6</v>
      </c>
      <c r="C29" s="33">
        <v>1559</v>
      </c>
      <c r="D29" s="70">
        <v>1886.3</v>
      </c>
      <c r="E29" s="70">
        <v>2046.6</v>
      </c>
      <c r="F29" s="70">
        <v>2003.3</v>
      </c>
    </row>
    <row r="30" spans="1:6" ht="12.75">
      <c r="A30" s="30" t="s">
        <v>206</v>
      </c>
      <c r="B30" s="70">
        <v>133.5</v>
      </c>
      <c r="C30" s="33">
        <v>162.9</v>
      </c>
      <c r="D30" s="70">
        <v>121.5</v>
      </c>
      <c r="E30" s="70">
        <v>143.5</v>
      </c>
      <c r="F30" s="70">
        <v>171.5</v>
      </c>
    </row>
    <row r="31" spans="1:6" ht="12.75">
      <c r="A31" s="30" t="s">
        <v>207</v>
      </c>
      <c r="B31" s="70">
        <v>176.4</v>
      </c>
      <c r="C31" s="33">
        <v>238.9</v>
      </c>
      <c r="D31" s="70">
        <v>221</v>
      </c>
      <c r="E31" s="70">
        <v>234.5</v>
      </c>
      <c r="F31" s="70">
        <v>274.2</v>
      </c>
    </row>
    <row r="32" spans="1:6" ht="13.5" thickBot="1">
      <c r="A32" s="346"/>
      <c r="B32" s="29"/>
      <c r="C32" s="29"/>
      <c r="D32" s="29"/>
      <c r="E32" s="29"/>
      <c r="F32" s="207"/>
    </row>
    <row r="33" ht="12.75">
      <c r="A33" s="314"/>
    </row>
    <row r="34" ht="18.75" customHeight="1">
      <c r="A34" s="463" t="s">
        <v>475</v>
      </c>
    </row>
    <row r="35" spans="1:6" ht="15" customHeight="1" thickBot="1">
      <c r="A35" s="416" t="s">
        <v>554</v>
      </c>
      <c r="B35" s="29"/>
      <c r="C35" s="29"/>
      <c r="D35" s="29"/>
      <c r="E35" s="29"/>
      <c r="F35" s="29"/>
    </row>
    <row r="36" spans="1:6" ht="18" customHeight="1" thickBot="1">
      <c r="A36" s="346"/>
      <c r="B36" s="59">
        <v>2010</v>
      </c>
      <c r="C36" s="59">
        <v>2011</v>
      </c>
      <c r="D36" s="59">
        <v>2012</v>
      </c>
      <c r="E36" s="59">
        <v>2013</v>
      </c>
      <c r="F36" s="59">
        <v>2014</v>
      </c>
    </row>
    <row r="37" ht="12.75">
      <c r="A37" s="413"/>
    </row>
    <row r="38" spans="1:6" ht="12.75">
      <c r="A38" s="328" t="s">
        <v>209</v>
      </c>
      <c r="B38" s="60">
        <v>24105.1</v>
      </c>
      <c r="C38" s="60">
        <v>33534.8</v>
      </c>
      <c r="D38" s="60">
        <v>36684.1</v>
      </c>
      <c r="E38" s="60">
        <v>35952.3</v>
      </c>
      <c r="F38" s="60">
        <v>39989.9</v>
      </c>
    </row>
    <row r="39" spans="1:6" ht="12.75">
      <c r="A39" s="30"/>
      <c r="B39" s="30"/>
      <c r="C39" s="30"/>
      <c r="D39" s="33"/>
      <c r="E39" s="30"/>
      <c r="F39" s="5"/>
    </row>
    <row r="40" ht="12.75">
      <c r="A40" s="519" t="s">
        <v>628</v>
      </c>
    </row>
    <row r="41" spans="1:6" ht="12.75">
      <c r="A41" s="519" t="s">
        <v>630</v>
      </c>
      <c r="B41" s="70">
        <v>13577.7</v>
      </c>
      <c r="C41" s="33">
        <v>19154.7</v>
      </c>
      <c r="D41" s="33">
        <v>21261</v>
      </c>
      <c r="E41" s="33">
        <v>20384.4</v>
      </c>
      <c r="F41" s="33">
        <v>23043</v>
      </c>
    </row>
    <row r="42" spans="1:6" ht="12.75">
      <c r="A42" s="519" t="s">
        <v>186</v>
      </c>
      <c r="B42" s="70">
        <v>169.2</v>
      </c>
      <c r="C42" s="33">
        <v>373.9</v>
      </c>
      <c r="D42" s="33">
        <v>379.1</v>
      </c>
      <c r="E42" s="33">
        <v>545.5</v>
      </c>
      <c r="F42" s="33">
        <v>450.1</v>
      </c>
    </row>
    <row r="43" spans="1:6" ht="12.75">
      <c r="A43" s="519" t="s">
        <v>187</v>
      </c>
      <c r="B43" s="70">
        <v>2814.2</v>
      </c>
      <c r="C43" s="33">
        <v>3425.7</v>
      </c>
      <c r="D43" s="33">
        <v>2980.9</v>
      </c>
      <c r="E43" s="33">
        <v>3240.3</v>
      </c>
      <c r="F43" s="33">
        <v>3284.5</v>
      </c>
    </row>
    <row r="44" spans="1:6" ht="12.75">
      <c r="A44" s="519" t="s">
        <v>188</v>
      </c>
      <c r="B44" s="70"/>
      <c r="C44" s="33"/>
      <c r="D44" s="33"/>
      <c r="E44" s="33"/>
      <c r="F44" s="33"/>
    </row>
    <row r="45" spans="1:6" ht="12.75">
      <c r="A45" s="519" t="s">
        <v>233</v>
      </c>
      <c r="B45" s="33">
        <v>60.1</v>
      </c>
      <c r="C45" s="33">
        <v>73.3</v>
      </c>
      <c r="D45" s="33">
        <v>85.3</v>
      </c>
      <c r="E45" s="33">
        <v>113.5</v>
      </c>
      <c r="F45" s="33">
        <v>126.9</v>
      </c>
    </row>
    <row r="46" spans="1:6" ht="12.75">
      <c r="A46" s="519" t="s">
        <v>190</v>
      </c>
      <c r="B46" s="84"/>
      <c r="C46" s="33"/>
      <c r="D46" s="33"/>
      <c r="E46" s="33"/>
      <c r="F46" s="33"/>
    </row>
    <row r="47" spans="1:6" ht="12.75">
      <c r="A47" s="519" t="s">
        <v>234</v>
      </c>
      <c r="B47" s="70">
        <v>13.4</v>
      </c>
      <c r="C47" s="33">
        <v>20.3</v>
      </c>
      <c r="D47" s="33">
        <v>31.5</v>
      </c>
      <c r="E47" s="33">
        <v>34.4</v>
      </c>
      <c r="F47" s="33">
        <v>37.4</v>
      </c>
    </row>
    <row r="48" spans="1:6" ht="12.75">
      <c r="A48" s="519" t="s">
        <v>192</v>
      </c>
      <c r="B48" s="33">
        <v>2796.5</v>
      </c>
      <c r="C48" s="33">
        <v>3955.6</v>
      </c>
      <c r="D48" s="33">
        <v>4896.3</v>
      </c>
      <c r="E48" s="33">
        <v>4214.9</v>
      </c>
      <c r="F48" s="33">
        <v>4236.4</v>
      </c>
    </row>
    <row r="49" spans="1:6" ht="12.75">
      <c r="A49" s="519" t="s">
        <v>193</v>
      </c>
      <c r="B49" s="70"/>
      <c r="C49" s="33"/>
      <c r="D49" s="33"/>
      <c r="E49" s="33"/>
      <c r="F49" s="33"/>
    </row>
    <row r="50" spans="1:6" ht="12.75">
      <c r="A50" s="519" t="s">
        <v>235</v>
      </c>
      <c r="B50" s="70">
        <v>1618</v>
      </c>
      <c r="C50" s="33">
        <v>2759.8</v>
      </c>
      <c r="D50" s="33">
        <v>3228.1</v>
      </c>
      <c r="E50" s="33">
        <v>2650.9</v>
      </c>
      <c r="F50" s="33">
        <v>3794.1</v>
      </c>
    </row>
    <row r="51" spans="1:6" ht="12.75">
      <c r="A51" s="519" t="s">
        <v>195</v>
      </c>
      <c r="B51" s="70">
        <v>328.6</v>
      </c>
      <c r="C51" s="33">
        <v>474.9</v>
      </c>
      <c r="D51" s="33">
        <v>672</v>
      </c>
      <c r="E51" s="33">
        <v>931.7</v>
      </c>
      <c r="F51" s="33">
        <v>783.3</v>
      </c>
    </row>
    <row r="52" ht="12.75">
      <c r="A52" s="519" t="s">
        <v>629</v>
      </c>
    </row>
    <row r="53" spans="1:6" ht="12.75">
      <c r="A53" s="519" t="s">
        <v>631</v>
      </c>
      <c r="B53" s="70">
        <v>163.9</v>
      </c>
      <c r="C53" s="33">
        <v>413.7</v>
      </c>
      <c r="D53" s="33">
        <v>502</v>
      </c>
      <c r="E53" s="33">
        <v>583.6</v>
      </c>
      <c r="F53" s="33">
        <v>615.1</v>
      </c>
    </row>
    <row r="54" spans="1:6" ht="12.75">
      <c r="A54" s="519" t="s">
        <v>197</v>
      </c>
      <c r="B54" s="33">
        <v>66.2</v>
      </c>
      <c r="C54" s="33">
        <v>66.8</v>
      </c>
      <c r="D54" s="33">
        <v>17.4</v>
      </c>
      <c r="E54" s="33">
        <v>16.4</v>
      </c>
      <c r="F54" s="33">
        <v>14.9</v>
      </c>
    </row>
    <row r="55" spans="1:6" ht="12.75">
      <c r="A55" s="519" t="s">
        <v>198</v>
      </c>
      <c r="B55" s="70">
        <v>231.1</v>
      </c>
      <c r="C55" s="33">
        <v>212.4</v>
      </c>
      <c r="D55" s="33">
        <v>289</v>
      </c>
      <c r="E55" s="33">
        <v>396.9</v>
      </c>
      <c r="F55" s="33">
        <v>383.4</v>
      </c>
    </row>
    <row r="56" spans="1:6" ht="12.75">
      <c r="A56" s="519" t="s">
        <v>199</v>
      </c>
      <c r="B56" s="70">
        <v>198.3</v>
      </c>
      <c r="C56" s="33">
        <v>262.5</v>
      </c>
      <c r="D56" s="33">
        <v>219.6</v>
      </c>
      <c r="E56" s="33">
        <v>304.1</v>
      </c>
      <c r="F56" s="33">
        <v>378.3</v>
      </c>
    </row>
    <row r="57" spans="1:6" ht="12.75">
      <c r="A57" s="519" t="s">
        <v>200</v>
      </c>
      <c r="B57" s="70">
        <v>41.1</v>
      </c>
      <c r="C57" s="33">
        <v>56.8</v>
      </c>
      <c r="D57" s="33">
        <v>74.7</v>
      </c>
      <c r="E57" s="33">
        <v>39.6</v>
      </c>
      <c r="F57" s="33">
        <v>56.6</v>
      </c>
    </row>
    <row r="58" spans="1:6" ht="12.75">
      <c r="A58" s="519" t="s">
        <v>201</v>
      </c>
      <c r="B58" s="33">
        <v>3.2</v>
      </c>
      <c r="C58" s="33">
        <v>5.1</v>
      </c>
      <c r="D58" s="33">
        <v>40.1</v>
      </c>
      <c r="E58" s="33">
        <v>7.3</v>
      </c>
      <c r="F58" s="33">
        <v>32.1</v>
      </c>
    </row>
    <row r="59" spans="1:6" ht="12.75">
      <c r="A59" s="519" t="s">
        <v>202</v>
      </c>
      <c r="B59" s="70"/>
      <c r="C59" s="33"/>
      <c r="D59" s="33"/>
      <c r="E59" s="33"/>
      <c r="F59" s="33"/>
    </row>
    <row r="60" spans="1:6" ht="12.75">
      <c r="A60" s="519" t="s">
        <v>236</v>
      </c>
      <c r="B60" s="33">
        <v>519</v>
      </c>
      <c r="C60" s="33">
        <v>563.7</v>
      </c>
      <c r="D60" s="33">
        <v>303.9</v>
      </c>
      <c r="E60" s="33">
        <v>400.5</v>
      </c>
      <c r="F60" s="33">
        <v>445.5</v>
      </c>
    </row>
    <row r="61" spans="1:6" ht="12.75">
      <c r="A61" s="519" t="s">
        <v>204</v>
      </c>
      <c r="B61" s="70">
        <v>509.6</v>
      </c>
      <c r="C61" s="33">
        <v>580.5</v>
      </c>
      <c r="D61" s="33">
        <v>468.1</v>
      </c>
      <c r="E61" s="33">
        <v>535.5</v>
      </c>
      <c r="F61" s="33">
        <v>588.2</v>
      </c>
    </row>
    <row r="62" spans="1:6" ht="12.75">
      <c r="A62" s="519" t="s">
        <v>527</v>
      </c>
      <c r="B62" s="5"/>
      <c r="C62" s="5"/>
      <c r="D62" s="5"/>
      <c r="E62" s="5"/>
      <c r="F62" s="33"/>
    </row>
    <row r="63" spans="1:6" ht="12.75">
      <c r="A63" s="519" t="s">
        <v>528</v>
      </c>
      <c r="B63" s="70">
        <v>300.1</v>
      </c>
      <c r="C63" s="33">
        <v>471.7</v>
      </c>
      <c r="D63" s="33">
        <v>518.6</v>
      </c>
      <c r="E63" s="5">
        <v>624.3</v>
      </c>
      <c r="F63" s="33">
        <v>619.2</v>
      </c>
    </row>
    <row r="64" spans="1:6" ht="12.75">
      <c r="A64" s="519" t="s">
        <v>206</v>
      </c>
      <c r="B64" s="70">
        <v>48.7</v>
      </c>
      <c r="C64" s="33">
        <v>45.2</v>
      </c>
      <c r="D64" s="33">
        <v>26.4</v>
      </c>
      <c r="E64" s="33">
        <v>33.7</v>
      </c>
      <c r="F64" s="33">
        <v>67.9</v>
      </c>
    </row>
    <row r="65" spans="1:6" ht="12.75">
      <c r="A65" s="519" t="s">
        <v>207</v>
      </c>
      <c r="B65" s="70">
        <v>118.2</v>
      </c>
      <c r="C65" s="33">
        <v>162.2</v>
      </c>
      <c r="D65" s="33">
        <v>126.7</v>
      </c>
      <c r="E65" s="33">
        <v>156.3</v>
      </c>
      <c r="F65" s="33">
        <v>206</v>
      </c>
    </row>
    <row r="66" spans="1:6" ht="12.75">
      <c r="A66" s="519" t="s">
        <v>210</v>
      </c>
      <c r="B66" s="33"/>
      <c r="C66" s="33"/>
      <c r="D66" s="33"/>
      <c r="E66" s="5"/>
      <c r="F66" s="33"/>
    </row>
    <row r="67" spans="1:6" ht="12.75">
      <c r="A67" s="520" t="s">
        <v>455</v>
      </c>
      <c r="B67" s="33">
        <v>528</v>
      </c>
      <c r="C67" s="33">
        <v>456</v>
      </c>
      <c r="D67" s="33">
        <v>563.4</v>
      </c>
      <c r="E67" s="33">
        <v>738.5</v>
      </c>
      <c r="F67" s="33">
        <v>827</v>
      </c>
    </row>
    <row r="68" spans="1:6" ht="7.5" customHeight="1" thickBot="1">
      <c r="A68" s="346"/>
      <c r="B68" s="73"/>
      <c r="C68" s="29"/>
      <c r="D68" s="29"/>
      <c r="E68" s="8"/>
      <c r="F68" s="29"/>
    </row>
    <row r="69" ht="12.75">
      <c r="A69" s="314"/>
    </row>
    <row r="70" ht="12.75" hidden="1"/>
    <row r="71" ht="18.75" customHeight="1">
      <c r="A71" s="463" t="s">
        <v>475</v>
      </c>
    </row>
    <row r="72" spans="1:6" ht="18.75" customHeight="1" thickBot="1">
      <c r="A72" s="416" t="s">
        <v>554</v>
      </c>
      <c r="B72" s="29"/>
      <c r="C72" s="29"/>
      <c r="D72" s="29"/>
      <c r="E72" s="29"/>
      <c r="F72" s="29"/>
    </row>
    <row r="73" spans="1:6" ht="18" customHeight="1" thickBot="1">
      <c r="A73" s="346"/>
      <c r="B73" s="59">
        <v>2010</v>
      </c>
      <c r="C73" s="59">
        <v>2011</v>
      </c>
      <c r="D73" s="59">
        <v>2012</v>
      </c>
      <c r="E73" s="59">
        <v>2013</v>
      </c>
      <c r="F73" s="59">
        <v>2014</v>
      </c>
    </row>
    <row r="74" spans="1:2" ht="12.75">
      <c r="A74" s="413"/>
      <c r="B74" s="6"/>
    </row>
    <row r="75" spans="1:6" ht="14.25">
      <c r="A75" s="259" t="s">
        <v>456</v>
      </c>
      <c r="B75" s="60">
        <v>20400.8</v>
      </c>
      <c r="C75" s="60">
        <v>28388.4</v>
      </c>
      <c r="D75" s="60">
        <v>26970.9</v>
      </c>
      <c r="E75" s="60">
        <v>27334</v>
      </c>
      <c r="F75" s="60">
        <v>30815.3</v>
      </c>
    </row>
    <row r="76" spans="1:6" ht="12.75">
      <c r="A76" s="30"/>
      <c r="B76" s="33"/>
      <c r="C76" s="33"/>
      <c r="D76" s="33"/>
      <c r="E76" s="30"/>
      <c r="F76" s="5"/>
    </row>
    <row r="77" spans="1:6" ht="12.75">
      <c r="A77" s="30" t="s">
        <v>223</v>
      </c>
      <c r="B77" s="33">
        <v>18352.5</v>
      </c>
      <c r="C77" s="33">
        <v>25367.2</v>
      </c>
      <c r="D77" s="33">
        <v>26701.5</v>
      </c>
      <c r="E77" s="33">
        <v>26918.3</v>
      </c>
      <c r="F77" s="33">
        <v>30374.4</v>
      </c>
    </row>
    <row r="78" ht="12.75">
      <c r="A78" s="519" t="s">
        <v>628</v>
      </c>
    </row>
    <row r="79" spans="1:6" ht="12.75">
      <c r="A79" s="519" t="s">
        <v>630</v>
      </c>
      <c r="B79" s="33">
        <v>7080.1</v>
      </c>
      <c r="C79" s="33">
        <v>10470.4</v>
      </c>
      <c r="D79" s="33">
        <v>12060.6</v>
      </c>
      <c r="E79" s="33">
        <v>11543.1</v>
      </c>
      <c r="F79" s="33">
        <v>12273.5</v>
      </c>
    </row>
    <row r="80" spans="1:6" ht="12.75">
      <c r="A80" s="519" t="s">
        <v>186</v>
      </c>
      <c r="B80" s="33">
        <v>149.2</v>
      </c>
      <c r="C80" s="33">
        <v>342.2</v>
      </c>
      <c r="D80" s="33">
        <v>315.4</v>
      </c>
      <c r="E80" s="33">
        <v>366.5</v>
      </c>
      <c r="F80" s="33">
        <v>451.3</v>
      </c>
    </row>
    <row r="81" spans="1:6" ht="12.75">
      <c r="A81" s="519" t="s">
        <v>187</v>
      </c>
      <c r="B81" s="33">
        <v>557.3</v>
      </c>
      <c r="C81" s="33">
        <v>801.9</v>
      </c>
      <c r="D81" s="33">
        <v>993.4</v>
      </c>
      <c r="E81" s="33">
        <v>1009.9</v>
      </c>
      <c r="F81" s="33">
        <v>904.7</v>
      </c>
    </row>
    <row r="82" spans="1:6" ht="12.75">
      <c r="A82" s="519" t="s">
        <v>188</v>
      </c>
      <c r="B82" s="33"/>
      <c r="C82" s="33"/>
      <c r="D82" s="33"/>
      <c r="E82" s="33"/>
      <c r="F82" s="33"/>
    </row>
    <row r="83" spans="1:6" ht="12.75">
      <c r="A83" s="519" t="s">
        <v>233</v>
      </c>
      <c r="B83" s="33">
        <v>120.4</v>
      </c>
      <c r="C83" s="33">
        <v>176.4</v>
      </c>
      <c r="D83" s="33">
        <v>221.6</v>
      </c>
      <c r="E83" s="33">
        <v>79.6</v>
      </c>
      <c r="F83" s="33">
        <v>191.1</v>
      </c>
    </row>
    <row r="84" spans="1:6" ht="12.75">
      <c r="A84" s="519" t="s">
        <v>190</v>
      </c>
      <c r="B84" s="33"/>
      <c r="C84" s="33"/>
      <c r="D84" s="33"/>
      <c r="E84" s="33"/>
      <c r="F84" s="33"/>
    </row>
    <row r="85" spans="1:6" ht="12.75">
      <c r="A85" s="519" t="s">
        <v>234</v>
      </c>
      <c r="B85" s="33">
        <v>12.3</v>
      </c>
      <c r="C85" s="33">
        <v>18.4</v>
      </c>
      <c r="D85" s="33">
        <v>22.7</v>
      </c>
      <c r="E85" s="33">
        <v>25.9</v>
      </c>
      <c r="F85" s="33">
        <v>29.5</v>
      </c>
    </row>
    <row r="86" spans="1:6" ht="12.75">
      <c r="A86" s="519" t="s">
        <v>192</v>
      </c>
      <c r="B86" s="33">
        <v>1064.3</v>
      </c>
      <c r="C86" s="33">
        <v>1481.1</v>
      </c>
      <c r="D86" s="33">
        <v>1608.2</v>
      </c>
      <c r="E86" s="33">
        <v>1114.8</v>
      </c>
      <c r="F86" s="33">
        <v>1284.2</v>
      </c>
    </row>
    <row r="87" spans="1:6" ht="12.75">
      <c r="A87" s="519" t="s">
        <v>193</v>
      </c>
      <c r="B87" s="33"/>
      <c r="C87" s="33"/>
      <c r="D87" s="33"/>
      <c r="E87" s="33"/>
      <c r="F87" s="33"/>
    </row>
    <row r="88" spans="1:6" ht="12.75">
      <c r="A88" s="519" t="s">
        <v>235</v>
      </c>
      <c r="B88" s="33">
        <v>4184.4</v>
      </c>
      <c r="C88" s="33">
        <v>4778.5</v>
      </c>
      <c r="D88" s="33">
        <v>4689.5</v>
      </c>
      <c r="E88" s="33">
        <v>5859.4</v>
      </c>
      <c r="F88" s="33">
        <v>7627.9</v>
      </c>
    </row>
    <row r="89" spans="1:6" ht="12.75">
      <c r="A89" s="519" t="s">
        <v>195</v>
      </c>
      <c r="B89" s="33">
        <v>440</v>
      </c>
      <c r="C89" s="33">
        <v>484.5</v>
      </c>
      <c r="D89" s="33">
        <v>508.4</v>
      </c>
      <c r="E89" s="33">
        <v>290.9</v>
      </c>
      <c r="F89" s="33">
        <v>655.6</v>
      </c>
    </row>
    <row r="90" ht="12.75">
      <c r="A90" s="519" t="s">
        <v>629</v>
      </c>
    </row>
    <row r="91" spans="1:6" ht="12.75">
      <c r="A91" s="519" t="s">
        <v>631</v>
      </c>
      <c r="B91" s="33">
        <v>269.8</v>
      </c>
      <c r="C91" s="33">
        <v>238.6</v>
      </c>
      <c r="D91" s="33">
        <v>204.5</v>
      </c>
      <c r="E91" s="33">
        <v>225.9</v>
      </c>
      <c r="F91" s="33">
        <v>339.2</v>
      </c>
    </row>
    <row r="92" spans="1:6" ht="12.75">
      <c r="A92" s="519" t="s">
        <v>197</v>
      </c>
      <c r="B92" s="33">
        <v>78</v>
      </c>
      <c r="C92" s="33">
        <v>55.1</v>
      </c>
      <c r="D92" s="33">
        <v>12.3</v>
      </c>
      <c r="E92" s="33">
        <v>14.9</v>
      </c>
      <c r="F92" s="33">
        <v>13.2</v>
      </c>
    </row>
    <row r="93" spans="1:6" ht="12.75">
      <c r="A93" s="519" t="s">
        <v>198</v>
      </c>
      <c r="B93" s="33">
        <v>652.7</v>
      </c>
      <c r="C93" s="33">
        <v>602.2</v>
      </c>
      <c r="D93" s="33">
        <v>738.9</v>
      </c>
      <c r="E93" s="33">
        <v>1020</v>
      </c>
      <c r="F93" s="33">
        <v>1033.5</v>
      </c>
    </row>
    <row r="94" spans="1:6" ht="12.75">
      <c r="A94" s="519" t="s">
        <v>199</v>
      </c>
      <c r="B94" s="33">
        <v>388.3</v>
      </c>
      <c r="C94" s="33">
        <v>450.3</v>
      </c>
      <c r="D94" s="33">
        <v>558.1</v>
      </c>
      <c r="E94" s="33">
        <v>666.9</v>
      </c>
      <c r="F94" s="33">
        <v>740.2</v>
      </c>
    </row>
    <row r="95" spans="1:6" ht="12.75">
      <c r="A95" s="519" t="s">
        <v>200</v>
      </c>
      <c r="B95" s="33">
        <v>104</v>
      </c>
      <c r="C95" s="33">
        <v>310.7</v>
      </c>
      <c r="D95" s="33">
        <v>180.3</v>
      </c>
      <c r="E95" s="33">
        <v>132.6</v>
      </c>
      <c r="F95" s="33">
        <v>195.5</v>
      </c>
    </row>
    <row r="96" spans="1:6" ht="12.75">
      <c r="A96" s="519" t="s">
        <v>201</v>
      </c>
      <c r="B96" s="33">
        <v>8.7</v>
      </c>
      <c r="C96" s="33">
        <v>6.1</v>
      </c>
      <c r="D96" s="33">
        <v>36.7</v>
      </c>
      <c r="E96" s="33">
        <v>12.7</v>
      </c>
      <c r="F96" s="33">
        <v>42.5</v>
      </c>
    </row>
    <row r="97" spans="1:6" ht="12.75">
      <c r="A97" s="519" t="s">
        <v>202</v>
      </c>
      <c r="B97" s="33"/>
      <c r="C97" s="33"/>
      <c r="D97" s="33"/>
      <c r="E97" s="33"/>
      <c r="F97" s="33"/>
    </row>
    <row r="98" spans="1:6" ht="12.75">
      <c r="A98" s="519" t="s">
        <v>236</v>
      </c>
      <c r="B98" s="33">
        <v>1261.5</v>
      </c>
      <c r="C98" s="33">
        <v>1601.4</v>
      </c>
      <c r="D98" s="33">
        <v>731.9</v>
      </c>
      <c r="E98" s="33">
        <v>943.4</v>
      </c>
      <c r="F98" s="33">
        <v>1058.5</v>
      </c>
    </row>
    <row r="99" spans="1:6" ht="12.75">
      <c r="A99" s="519" t="s">
        <v>204</v>
      </c>
      <c r="B99" s="33">
        <v>1686</v>
      </c>
      <c r="C99" s="33">
        <v>2723.7</v>
      </c>
      <c r="D99" s="33">
        <v>2825.3</v>
      </c>
      <c r="E99" s="33">
        <v>2740</v>
      </c>
      <c r="F99" s="33">
        <v>2805.1</v>
      </c>
    </row>
    <row r="100" spans="1:6" ht="12.75">
      <c r="A100" s="519" t="s">
        <v>527</v>
      </c>
      <c r="B100" s="5"/>
      <c r="C100" s="5"/>
      <c r="D100" s="5"/>
      <c r="E100" s="5"/>
      <c r="F100" s="33"/>
    </row>
    <row r="101" spans="1:6" ht="12.75">
      <c r="A101" s="519" t="s">
        <v>528</v>
      </c>
      <c r="B101" s="33">
        <v>680.5</v>
      </c>
      <c r="C101" s="33">
        <v>1087.3</v>
      </c>
      <c r="D101" s="33">
        <v>1367.7</v>
      </c>
      <c r="E101" s="5">
        <v>1422.3</v>
      </c>
      <c r="F101" s="33">
        <v>1384.1</v>
      </c>
    </row>
    <row r="102" spans="1:6" ht="12.75">
      <c r="A102" s="519" t="s">
        <v>206</v>
      </c>
      <c r="B102" s="33">
        <v>84.8</v>
      </c>
      <c r="C102" s="33">
        <v>117.7</v>
      </c>
      <c r="D102" s="33">
        <v>95.1</v>
      </c>
      <c r="E102" s="33">
        <v>109.8</v>
      </c>
      <c r="F102" s="33">
        <v>103.6</v>
      </c>
    </row>
    <row r="103" spans="1:6" ht="12.75">
      <c r="A103" s="519" t="s">
        <v>207</v>
      </c>
      <c r="B103" s="33">
        <v>58.2</v>
      </c>
      <c r="C103" s="33">
        <v>76.7</v>
      </c>
      <c r="D103" s="33">
        <v>94.3</v>
      </c>
      <c r="E103" s="33">
        <v>78.2</v>
      </c>
      <c r="F103" s="33">
        <v>68.2</v>
      </c>
    </row>
    <row r="104" spans="1:6" ht="12.75">
      <c r="A104" s="519" t="s">
        <v>210</v>
      </c>
      <c r="B104" s="33"/>
      <c r="C104" s="33"/>
      <c r="D104" s="33"/>
      <c r="E104" s="5"/>
      <c r="F104" s="33"/>
    </row>
    <row r="105" spans="1:6" ht="12.75">
      <c r="A105" s="520" t="s">
        <v>455</v>
      </c>
      <c r="B105" s="33">
        <v>-528</v>
      </c>
      <c r="C105" s="33">
        <v>-456</v>
      </c>
      <c r="D105" s="33">
        <v>-563.4</v>
      </c>
      <c r="E105" s="33">
        <v>-738.5</v>
      </c>
      <c r="F105" s="33">
        <v>-827</v>
      </c>
    </row>
    <row r="106" spans="1:6" ht="12.75">
      <c r="A106" s="299" t="s">
        <v>214</v>
      </c>
      <c r="B106" s="33">
        <v>2048.3</v>
      </c>
      <c r="C106" s="33">
        <v>3021.2</v>
      </c>
      <c r="D106" s="33">
        <v>269.4</v>
      </c>
      <c r="E106" s="33">
        <v>415.7</v>
      </c>
      <c r="F106" s="33">
        <v>440.9</v>
      </c>
    </row>
    <row r="107" spans="1:6" ht="7.5" customHeight="1" thickBot="1">
      <c r="A107" s="151"/>
      <c r="B107" s="8"/>
      <c r="C107" s="29"/>
      <c r="D107" s="29"/>
      <c r="E107" s="29"/>
      <c r="F107" s="29"/>
    </row>
    <row r="108" ht="12.75">
      <c r="A108" s="414" t="s">
        <v>464</v>
      </c>
    </row>
    <row r="109" ht="12.75">
      <c r="A109" s="415"/>
    </row>
    <row r="110" spans="1:5" ht="16.5" customHeight="1">
      <c r="A110" s="463" t="s">
        <v>476</v>
      </c>
      <c r="B110" s="278"/>
      <c r="C110" s="278"/>
      <c r="D110" s="278"/>
      <c r="E110" s="278"/>
    </row>
    <row r="111" spans="1:5" ht="16.5" customHeight="1">
      <c r="A111" s="463" t="s">
        <v>565</v>
      </c>
      <c r="B111" s="278"/>
      <c r="C111" s="278"/>
      <c r="D111" s="278"/>
      <c r="E111" s="278"/>
    </row>
    <row r="112" spans="1:6" ht="16.5" customHeight="1" thickBot="1">
      <c r="A112" s="416" t="s">
        <v>745</v>
      </c>
      <c r="B112" s="464"/>
      <c r="C112" s="464"/>
      <c r="D112" s="464"/>
      <c r="E112" s="464"/>
      <c r="F112" s="29"/>
    </row>
    <row r="113" spans="1:6" ht="16.5" customHeight="1" thickBot="1">
      <c r="A113" s="346"/>
      <c r="B113" s="59">
        <v>2010</v>
      </c>
      <c r="C113" s="59">
        <v>2011</v>
      </c>
      <c r="D113" s="59">
        <v>2012</v>
      </c>
      <c r="E113" s="59">
        <v>2013</v>
      </c>
      <c r="F113" s="59">
        <v>2014</v>
      </c>
    </row>
    <row r="114" ht="12.75">
      <c r="A114" s="413"/>
    </row>
    <row r="115" spans="1:6" ht="12.75">
      <c r="A115" s="259" t="s">
        <v>457</v>
      </c>
      <c r="B115" s="212">
        <v>100</v>
      </c>
      <c r="C115" s="212">
        <v>100</v>
      </c>
      <c r="D115" s="212">
        <v>100</v>
      </c>
      <c r="E115" s="212">
        <v>100</v>
      </c>
      <c r="F115" s="212">
        <v>100</v>
      </c>
    </row>
    <row r="116" spans="1:5" ht="12.75">
      <c r="A116" s="30"/>
      <c r="B116" s="30"/>
      <c r="C116" s="30"/>
      <c r="D116" s="30"/>
      <c r="E116" s="30"/>
    </row>
    <row r="117" ht="12.75">
      <c r="A117" s="519" t="s">
        <v>628</v>
      </c>
    </row>
    <row r="118" spans="1:6" ht="12.75">
      <c r="A118" s="519" t="s">
        <v>630</v>
      </c>
      <c r="B118" s="32">
        <f>B79/B75*100</f>
        <v>34.7</v>
      </c>
      <c r="C118" s="32">
        <f>C79/C75*100</f>
        <v>36.9</v>
      </c>
      <c r="D118" s="32">
        <f>D79/D75*100</f>
        <v>44.7</v>
      </c>
      <c r="E118" s="32">
        <v>42.2</v>
      </c>
      <c r="F118" s="30">
        <v>39.8</v>
      </c>
    </row>
    <row r="119" spans="1:6" ht="12.75">
      <c r="A119" s="519" t="s">
        <v>186</v>
      </c>
      <c r="B119" s="32">
        <f>B80/B75*100</f>
        <v>0.7</v>
      </c>
      <c r="C119" s="32">
        <f>C80/C75*100</f>
        <v>1.2</v>
      </c>
      <c r="D119" s="32">
        <f>D80/D75*100</f>
        <v>1.2</v>
      </c>
      <c r="E119" s="32">
        <v>1.3</v>
      </c>
      <c r="F119" s="30">
        <v>1.5</v>
      </c>
    </row>
    <row r="120" spans="1:6" ht="12.75">
      <c r="A120" s="519" t="s">
        <v>187</v>
      </c>
      <c r="B120" s="32">
        <f>B81/B75*100</f>
        <v>2.7</v>
      </c>
      <c r="C120" s="32">
        <f>C81/C75*100</f>
        <v>2.8</v>
      </c>
      <c r="D120" s="32">
        <f>D81/D75*100</f>
        <v>3.7</v>
      </c>
      <c r="E120" s="32">
        <v>3.7</v>
      </c>
      <c r="F120" s="32">
        <v>3</v>
      </c>
    </row>
    <row r="121" spans="1:6" ht="12.75">
      <c r="A121" s="519" t="s">
        <v>188</v>
      </c>
      <c r="B121" s="32"/>
      <c r="C121" s="32"/>
      <c r="D121" s="32"/>
      <c r="E121" s="32"/>
      <c r="F121" s="30"/>
    </row>
    <row r="122" spans="1:6" ht="12.75">
      <c r="A122" s="519" t="s">
        <v>233</v>
      </c>
      <c r="B122" s="32">
        <f>B83/B75*100</f>
        <v>0.6</v>
      </c>
      <c r="C122" s="32">
        <f>C83/C75*100</f>
        <v>0.6</v>
      </c>
      <c r="D122" s="32">
        <f>D83/D75*100</f>
        <v>0.8</v>
      </c>
      <c r="E122" s="32">
        <v>0.3</v>
      </c>
      <c r="F122" s="30">
        <v>0.6</v>
      </c>
    </row>
    <row r="123" spans="1:6" ht="12.75">
      <c r="A123" s="519" t="s">
        <v>190</v>
      </c>
      <c r="B123" s="32"/>
      <c r="C123" s="32"/>
      <c r="D123" s="32"/>
      <c r="E123" s="32"/>
      <c r="F123" s="30"/>
    </row>
    <row r="124" spans="1:6" ht="12.75">
      <c r="A124" s="519" t="s">
        <v>234</v>
      </c>
      <c r="B124" s="32">
        <f>B85/B75*100</f>
        <v>0.1</v>
      </c>
      <c r="C124" s="32">
        <f>C85/C75*100</f>
        <v>0.1</v>
      </c>
      <c r="D124" s="32">
        <f>D85/D75*100</f>
        <v>0.1</v>
      </c>
      <c r="E124" s="32">
        <v>0.1</v>
      </c>
      <c r="F124" s="30">
        <v>0.1</v>
      </c>
    </row>
    <row r="125" spans="1:6" ht="12.75">
      <c r="A125" s="519" t="s">
        <v>192</v>
      </c>
      <c r="B125" s="32">
        <f>B86/B75*100</f>
        <v>5.2</v>
      </c>
      <c r="C125" s="32">
        <f>C86/C75*100</f>
        <v>5.2</v>
      </c>
      <c r="D125" s="32">
        <f>D86/D75*100</f>
        <v>6</v>
      </c>
      <c r="E125" s="32">
        <v>4.1</v>
      </c>
      <c r="F125" s="30">
        <v>4.2</v>
      </c>
    </row>
    <row r="126" spans="1:6" ht="12.75">
      <c r="A126" s="519" t="s">
        <v>193</v>
      </c>
      <c r="B126" s="32"/>
      <c r="C126" s="32"/>
      <c r="D126" s="32"/>
      <c r="E126" s="32"/>
      <c r="F126" s="30"/>
    </row>
    <row r="127" spans="1:6" ht="12.75">
      <c r="A127" s="519" t="s">
        <v>235</v>
      </c>
      <c r="B127" s="32">
        <f>B88/B75*100</f>
        <v>20.5</v>
      </c>
      <c r="C127" s="32">
        <f>C88/C75*100</f>
        <v>16.8</v>
      </c>
      <c r="D127" s="32">
        <f>D88/D75*100</f>
        <v>17.4</v>
      </c>
      <c r="E127" s="32">
        <v>21.4</v>
      </c>
      <c r="F127" s="30">
        <v>24.8</v>
      </c>
    </row>
    <row r="128" spans="1:6" ht="12.75">
      <c r="A128" s="519" t="s">
        <v>195</v>
      </c>
      <c r="B128" s="32">
        <f>B89/B75*100</f>
        <v>2.2</v>
      </c>
      <c r="C128" s="32">
        <f>C89/C75*100</f>
        <v>1.7</v>
      </c>
      <c r="D128" s="32">
        <f>D89/D75*100</f>
        <v>1.9</v>
      </c>
      <c r="E128" s="32">
        <v>1.1</v>
      </c>
      <c r="F128" s="30">
        <v>2.1</v>
      </c>
    </row>
    <row r="129" ht="12.75">
      <c r="A129" s="519" t="s">
        <v>629</v>
      </c>
    </row>
    <row r="130" spans="1:6" ht="12.75">
      <c r="A130" s="519" t="s">
        <v>631</v>
      </c>
      <c r="B130" s="32">
        <v>1.3</v>
      </c>
      <c r="C130" s="32">
        <v>0.8</v>
      </c>
      <c r="D130" s="32">
        <v>0.7</v>
      </c>
      <c r="E130" s="32">
        <v>0.8</v>
      </c>
      <c r="F130" s="30">
        <v>1.1</v>
      </c>
    </row>
    <row r="131" spans="1:6" ht="12.75">
      <c r="A131" s="519" t="s">
        <v>197</v>
      </c>
      <c r="B131" s="32">
        <v>0.4</v>
      </c>
      <c r="C131" s="32">
        <v>0.2</v>
      </c>
      <c r="D131" s="32">
        <v>0.1</v>
      </c>
      <c r="E131" s="32">
        <v>0.1</v>
      </c>
      <c r="F131" s="30">
        <v>0.1</v>
      </c>
    </row>
    <row r="132" spans="1:6" ht="12.75">
      <c r="A132" s="519" t="s">
        <v>198</v>
      </c>
      <c r="B132" s="32">
        <f>B93/B75*100</f>
        <v>3.2</v>
      </c>
      <c r="C132" s="32">
        <f>C93/C75*100</f>
        <v>2.1</v>
      </c>
      <c r="D132" s="32">
        <f>D93/D75*100</f>
        <v>2.7</v>
      </c>
      <c r="E132" s="32">
        <v>3.7</v>
      </c>
      <c r="F132" s="30">
        <v>3.4</v>
      </c>
    </row>
    <row r="133" spans="1:6" ht="12.75">
      <c r="A133" s="519" t="s">
        <v>199</v>
      </c>
      <c r="B133" s="32">
        <f>B94/B75*100</f>
        <v>1.9</v>
      </c>
      <c r="C133" s="32">
        <f>C94/C75*100</f>
        <v>1.6</v>
      </c>
      <c r="D133" s="32">
        <f>D94/D75*100</f>
        <v>2.1</v>
      </c>
      <c r="E133" s="32">
        <v>2.4</v>
      </c>
      <c r="F133" s="30">
        <v>2.4</v>
      </c>
    </row>
    <row r="134" spans="1:6" ht="12.75">
      <c r="A134" s="519" t="s">
        <v>200</v>
      </c>
      <c r="B134" s="32">
        <f>B95/B75*100</f>
        <v>0.5</v>
      </c>
      <c r="C134" s="32">
        <f>C95/C75*100</f>
        <v>1.1</v>
      </c>
      <c r="D134" s="32">
        <f>D95/D75*100</f>
        <v>0.7</v>
      </c>
      <c r="E134" s="32">
        <v>0.5</v>
      </c>
      <c r="F134" s="30">
        <v>0.6</v>
      </c>
    </row>
    <row r="135" spans="1:6" ht="12.75">
      <c r="A135" s="519" t="s">
        <v>201</v>
      </c>
      <c r="B135" s="32">
        <f>B96/B75*100</f>
        <v>0</v>
      </c>
      <c r="C135" s="32">
        <f>C96/C75*100</f>
        <v>0</v>
      </c>
      <c r="D135" s="32">
        <f>D96/D75*100</f>
        <v>0.1</v>
      </c>
      <c r="E135" s="32">
        <v>0.1</v>
      </c>
      <c r="F135" s="30">
        <v>0.1</v>
      </c>
    </row>
    <row r="136" spans="1:6" ht="12.75">
      <c r="A136" s="519" t="s">
        <v>202</v>
      </c>
      <c r="B136" s="32"/>
      <c r="C136" s="32"/>
      <c r="D136" s="32"/>
      <c r="E136" s="32"/>
      <c r="F136" s="30"/>
    </row>
    <row r="137" spans="1:6" ht="12.75">
      <c r="A137" s="519" t="s">
        <v>236</v>
      </c>
      <c r="B137" s="32">
        <f>B98/B75*100</f>
        <v>6.2</v>
      </c>
      <c r="C137" s="32">
        <v>5.7</v>
      </c>
      <c r="D137" s="32">
        <f>D98/D75*100</f>
        <v>2.7</v>
      </c>
      <c r="E137" s="32">
        <v>3.5</v>
      </c>
      <c r="F137" s="30">
        <v>3.4</v>
      </c>
    </row>
    <row r="138" spans="1:6" ht="12.75">
      <c r="A138" s="519" t="s">
        <v>204</v>
      </c>
      <c r="B138" s="32">
        <f>B99/B75*100</f>
        <v>8.3</v>
      </c>
      <c r="C138" s="32">
        <f>C99/C75*100</f>
        <v>9.6</v>
      </c>
      <c r="D138" s="32">
        <f>D99/D75*100</f>
        <v>10.5</v>
      </c>
      <c r="E138" s="32">
        <v>10</v>
      </c>
      <c r="F138" s="30">
        <v>9.1</v>
      </c>
    </row>
    <row r="139" spans="1:6" ht="12.75">
      <c r="A139" s="519" t="s">
        <v>527</v>
      </c>
      <c r="E139" s="32"/>
      <c r="F139" s="30"/>
    </row>
    <row r="140" spans="1:6" ht="12.75">
      <c r="A140" s="519" t="s">
        <v>559</v>
      </c>
      <c r="B140" s="32">
        <v>3.4</v>
      </c>
      <c r="C140" s="32">
        <f>C101/C75*100</f>
        <v>3.8</v>
      </c>
      <c r="D140" s="32">
        <f>D101/D75*100</f>
        <v>5.1</v>
      </c>
      <c r="E140" s="32">
        <v>5.2</v>
      </c>
      <c r="F140" s="30">
        <v>4.5</v>
      </c>
    </row>
    <row r="141" spans="1:6" ht="12.75">
      <c r="A141" s="519" t="s">
        <v>206</v>
      </c>
      <c r="B141" s="32">
        <f>B102/B75*100</f>
        <v>0.4</v>
      </c>
      <c r="C141" s="32">
        <f>C102/C75*100</f>
        <v>0.4</v>
      </c>
      <c r="D141" s="32">
        <v>0.3</v>
      </c>
      <c r="E141" s="32">
        <v>0.4</v>
      </c>
      <c r="F141" s="30">
        <v>0.3</v>
      </c>
    </row>
    <row r="142" spans="1:6" ht="12.75">
      <c r="A142" s="519" t="s">
        <v>207</v>
      </c>
      <c r="B142" s="32">
        <f>B103/B75*100</f>
        <v>0.3</v>
      </c>
      <c r="C142" s="32">
        <f>C103/C75*100</f>
        <v>0.3</v>
      </c>
      <c r="D142" s="32">
        <f>D103/D75*100</f>
        <v>0.3</v>
      </c>
      <c r="E142" s="32">
        <v>0.3</v>
      </c>
      <c r="F142" s="30">
        <v>0.2</v>
      </c>
    </row>
    <row r="143" spans="1:4" ht="12.75">
      <c r="A143" s="519" t="s">
        <v>210</v>
      </c>
      <c r="B143" s="32"/>
      <c r="C143" s="32"/>
      <c r="D143" s="32"/>
    </row>
    <row r="144" spans="1:6" ht="12.75">
      <c r="A144" s="520" t="s">
        <v>455</v>
      </c>
      <c r="B144" s="32">
        <f>B105/B75*100</f>
        <v>-2.6</v>
      </c>
      <c r="C144" s="32">
        <f>C105/C75*100</f>
        <v>-1.6</v>
      </c>
      <c r="D144" s="32">
        <f>D105/D75*100</f>
        <v>-2.1</v>
      </c>
      <c r="E144" s="32">
        <v>-2.7</v>
      </c>
      <c r="F144" s="30">
        <v>-2.7</v>
      </c>
    </row>
    <row r="145" spans="1:6" ht="13.5" thickBot="1">
      <c r="A145" s="528" t="s">
        <v>214</v>
      </c>
      <c r="B145" s="76">
        <f>B106/B75*100</f>
        <v>10</v>
      </c>
      <c r="C145" s="76">
        <v>10.7</v>
      </c>
      <c r="D145" s="76">
        <f>D106/D75*100</f>
        <v>1</v>
      </c>
      <c r="E145" s="76">
        <v>1.5</v>
      </c>
      <c r="F145" s="73">
        <v>1.4</v>
      </c>
    </row>
    <row r="147" ht="16.5" customHeight="1">
      <c r="A147" s="256" t="s">
        <v>477</v>
      </c>
    </row>
    <row r="148" ht="16.5" customHeight="1">
      <c r="A148" s="256" t="s">
        <v>566</v>
      </c>
    </row>
    <row r="149" spans="1:6" ht="16.5" customHeight="1" thickBot="1">
      <c r="A149" s="633" t="s">
        <v>567</v>
      </c>
      <c r="B149" s="635"/>
      <c r="C149" s="635"/>
      <c r="D149" s="29"/>
      <c r="E149" s="29"/>
      <c r="F149" s="112"/>
    </row>
    <row r="150" spans="1:5" ht="16.5" customHeight="1" thickBot="1">
      <c r="A150" s="327"/>
      <c r="B150" s="59">
        <v>2011</v>
      </c>
      <c r="C150" s="59">
        <v>2012</v>
      </c>
      <c r="D150" s="59">
        <v>2013</v>
      </c>
      <c r="E150" s="59">
        <v>2014</v>
      </c>
    </row>
    <row r="151" ht="12.75">
      <c r="A151" s="30"/>
    </row>
    <row r="152" spans="1:5" ht="12.75">
      <c r="A152" s="259" t="s">
        <v>457</v>
      </c>
      <c r="B152" s="64">
        <v>104.6</v>
      </c>
      <c r="C152" s="259">
        <v>108.9</v>
      </c>
      <c r="D152" s="259">
        <v>99.6</v>
      </c>
      <c r="E152" s="259">
        <v>102.9</v>
      </c>
    </row>
    <row r="153" spans="1:4" ht="12.75">
      <c r="A153" s="30"/>
      <c r="B153" s="31"/>
      <c r="C153" s="30"/>
      <c r="D153" s="30"/>
    </row>
    <row r="154" ht="12.75">
      <c r="A154" s="519" t="s">
        <v>628</v>
      </c>
    </row>
    <row r="155" spans="1:5" ht="12.75">
      <c r="A155" s="519" t="s">
        <v>630</v>
      </c>
      <c r="B155" s="65">
        <v>100.5</v>
      </c>
      <c r="C155" s="30">
        <v>107.2</v>
      </c>
      <c r="D155" s="32">
        <v>100</v>
      </c>
      <c r="E155" s="299">
        <v>101.6</v>
      </c>
    </row>
    <row r="156" spans="1:5" ht="12.75">
      <c r="A156" s="519" t="s">
        <v>186</v>
      </c>
      <c r="B156" s="66">
        <v>145.9</v>
      </c>
      <c r="C156" s="32">
        <v>96.7</v>
      </c>
      <c r="D156" s="32">
        <v>122.8</v>
      </c>
      <c r="E156" s="299">
        <v>102.4</v>
      </c>
    </row>
    <row r="157" spans="1:5" ht="12.75">
      <c r="A157" s="519" t="s">
        <v>187</v>
      </c>
      <c r="B157" s="65">
        <v>110.4</v>
      </c>
      <c r="C157" s="30">
        <v>106.7</v>
      </c>
      <c r="D157" s="32">
        <v>110</v>
      </c>
      <c r="E157" s="30">
        <v>104.7</v>
      </c>
    </row>
    <row r="158" spans="1:5" ht="12.75">
      <c r="A158" s="519" t="s">
        <v>188</v>
      </c>
      <c r="B158" s="65"/>
      <c r="C158" s="30"/>
      <c r="D158" s="30"/>
      <c r="E158" s="30"/>
    </row>
    <row r="159" spans="1:5" ht="12.75">
      <c r="A159" s="519" t="s">
        <v>233</v>
      </c>
      <c r="B159" s="31">
        <v>138.3</v>
      </c>
      <c r="C159" s="30">
        <v>112.9</v>
      </c>
      <c r="D159" s="30">
        <v>103.7</v>
      </c>
      <c r="E159" s="30">
        <v>107.5</v>
      </c>
    </row>
    <row r="160" spans="1:5" ht="12.75">
      <c r="A160" s="519" t="s">
        <v>190</v>
      </c>
      <c r="B160" s="32"/>
      <c r="C160" s="30"/>
      <c r="D160" s="30"/>
      <c r="E160" s="30"/>
    </row>
    <row r="161" spans="1:5" ht="12.75">
      <c r="A161" s="519" t="s">
        <v>234</v>
      </c>
      <c r="B161" s="32">
        <v>111.4</v>
      </c>
      <c r="C161" s="30">
        <v>143.5</v>
      </c>
      <c r="D161" s="30">
        <v>119.4</v>
      </c>
      <c r="E161" s="30">
        <v>109.7</v>
      </c>
    </row>
    <row r="162" spans="1:5" ht="12.75">
      <c r="A162" s="519" t="s">
        <v>192</v>
      </c>
      <c r="B162" s="32">
        <v>124.1</v>
      </c>
      <c r="C162" s="30">
        <v>114.7</v>
      </c>
      <c r="D162" s="30">
        <v>73.5</v>
      </c>
      <c r="E162" s="30">
        <v>100.3</v>
      </c>
    </row>
    <row r="163" spans="1:5" ht="12.75">
      <c r="A163" s="519" t="s">
        <v>193</v>
      </c>
      <c r="B163" s="32"/>
      <c r="C163" s="30"/>
      <c r="D163" s="30"/>
      <c r="E163" s="30"/>
    </row>
    <row r="164" spans="1:5" ht="12.75">
      <c r="A164" s="519" t="s">
        <v>235</v>
      </c>
      <c r="B164" s="32">
        <v>105.5</v>
      </c>
      <c r="C164" s="30">
        <v>119.4</v>
      </c>
      <c r="D164" s="30">
        <v>102.9</v>
      </c>
      <c r="E164" s="30">
        <v>109.1</v>
      </c>
    </row>
    <row r="165" spans="1:5" ht="12.75">
      <c r="A165" s="519" t="s">
        <v>195</v>
      </c>
      <c r="B165" s="32">
        <v>100.2</v>
      </c>
      <c r="C165" s="30">
        <v>100.7</v>
      </c>
      <c r="D165" s="30">
        <v>100.6</v>
      </c>
      <c r="E165" s="32">
        <v>101</v>
      </c>
    </row>
    <row r="166" ht="12.75">
      <c r="A166" s="519" t="s">
        <v>629</v>
      </c>
    </row>
    <row r="167" spans="1:5" ht="12.75">
      <c r="A167" s="519" t="s">
        <v>631</v>
      </c>
      <c r="B167" s="32">
        <v>122.1</v>
      </c>
      <c r="C167" s="30">
        <v>106.5</v>
      </c>
      <c r="D167" s="30">
        <v>104.9</v>
      </c>
      <c r="E167" s="30">
        <v>106.2</v>
      </c>
    </row>
    <row r="168" spans="1:5" ht="12.75">
      <c r="A168" s="519" t="s">
        <v>197</v>
      </c>
      <c r="B168" s="32">
        <v>99.6</v>
      </c>
      <c r="C168" s="30">
        <v>98.4</v>
      </c>
      <c r="D168" s="30">
        <v>91.1</v>
      </c>
      <c r="E168" s="32">
        <v>100</v>
      </c>
    </row>
    <row r="169" spans="1:5" ht="12.75">
      <c r="A169" s="519" t="s">
        <v>198</v>
      </c>
      <c r="B169" s="32">
        <v>97.7</v>
      </c>
      <c r="C169" s="30">
        <v>108.6</v>
      </c>
      <c r="D169" s="30">
        <v>117.9</v>
      </c>
      <c r="E169" s="30">
        <v>95.5</v>
      </c>
    </row>
    <row r="170" spans="1:5" ht="12.75">
      <c r="A170" s="519" t="s">
        <v>199</v>
      </c>
      <c r="B170" s="32">
        <v>99.5</v>
      </c>
      <c r="C170" s="30">
        <v>98.8</v>
      </c>
      <c r="D170" s="30">
        <v>101.1</v>
      </c>
      <c r="E170" s="30">
        <v>100.9</v>
      </c>
    </row>
    <row r="171" spans="1:5" ht="12.75">
      <c r="A171" s="519" t="s">
        <v>200</v>
      </c>
      <c r="B171" s="32">
        <v>103</v>
      </c>
      <c r="C171" s="30">
        <v>98.1</v>
      </c>
      <c r="D171" s="30">
        <v>88.7</v>
      </c>
      <c r="E171" s="32">
        <v>101</v>
      </c>
    </row>
    <row r="172" spans="1:5" ht="12.75">
      <c r="A172" s="519" t="s">
        <v>201</v>
      </c>
      <c r="B172" s="32">
        <v>90.8</v>
      </c>
      <c r="C172" s="30">
        <v>96.7</v>
      </c>
      <c r="D172" s="30">
        <v>92.6</v>
      </c>
      <c r="E172" s="30">
        <v>103.9</v>
      </c>
    </row>
    <row r="173" spans="1:5" ht="12.75">
      <c r="A173" s="519" t="s">
        <v>202</v>
      </c>
      <c r="B173" s="32"/>
      <c r="C173" s="30"/>
      <c r="D173" s="30"/>
      <c r="E173" s="30"/>
    </row>
    <row r="174" spans="1:5" ht="12.75">
      <c r="A174" s="519" t="s">
        <v>236</v>
      </c>
      <c r="B174" s="32">
        <v>102.8</v>
      </c>
      <c r="C174" s="30">
        <v>102.9</v>
      </c>
      <c r="D174" s="30">
        <v>98.9</v>
      </c>
      <c r="E174" s="30">
        <v>103.2</v>
      </c>
    </row>
    <row r="175" spans="1:5" ht="12.75">
      <c r="A175" s="519" t="s">
        <v>204</v>
      </c>
      <c r="B175" s="32">
        <v>103.2</v>
      </c>
      <c r="C175" s="30">
        <v>106.2</v>
      </c>
      <c r="D175" s="30">
        <v>98.7</v>
      </c>
      <c r="E175" s="30">
        <v>98.7</v>
      </c>
    </row>
    <row r="176" ht="12.75">
      <c r="A176" s="519" t="s">
        <v>527</v>
      </c>
    </row>
    <row r="177" spans="1:5" ht="12.75">
      <c r="A177" s="519" t="s">
        <v>528</v>
      </c>
      <c r="B177" s="32">
        <v>100.7</v>
      </c>
      <c r="C177" s="30">
        <v>102.9</v>
      </c>
      <c r="D177" s="30">
        <v>102.8</v>
      </c>
      <c r="E177" s="299">
        <v>99.6</v>
      </c>
    </row>
    <row r="178" spans="1:5" ht="12.75">
      <c r="A178" s="519" t="s">
        <v>206</v>
      </c>
      <c r="B178" s="32">
        <v>94.6</v>
      </c>
      <c r="C178" s="30">
        <v>110.1</v>
      </c>
      <c r="D178" s="30">
        <v>100.8</v>
      </c>
      <c r="E178" s="299">
        <v>102.4</v>
      </c>
    </row>
    <row r="179" spans="1:5" ht="12.75">
      <c r="A179" s="519" t="s">
        <v>207</v>
      </c>
      <c r="B179" s="32">
        <v>86.1</v>
      </c>
      <c r="C179" s="30">
        <v>110.7</v>
      </c>
      <c r="D179" s="30">
        <v>93.2</v>
      </c>
      <c r="E179" s="299">
        <v>98.8</v>
      </c>
    </row>
    <row r="180" spans="1:3" ht="12.75">
      <c r="A180" s="519" t="s">
        <v>210</v>
      </c>
      <c r="B180" s="32"/>
      <c r="C180" s="30"/>
    </row>
    <row r="181" spans="1:5" ht="12.75">
      <c r="A181" s="520" t="s">
        <v>455</v>
      </c>
      <c r="B181" s="32">
        <v>97.5</v>
      </c>
      <c r="C181" s="30">
        <v>109.1</v>
      </c>
      <c r="D181" s="30">
        <v>119.1</v>
      </c>
      <c r="E181" s="299">
        <v>95.2</v>
      </c>
    </row>
    <row r="182" spans="1:5" ht="12.75">
      <c r="A182" s="520" t="s">
        <v>214</v>
      </c>
      <c r="B182" s="72">
        <v>104.6</v>
      </c>
      <c r="C182" s="299">
        <v>108.9</v>
      </c>
      <c r="D182" s="299">
        <v>99.6</v>
      </c>
      <c r="E182" s="299">
        <v>102.9</v>
      </c>
    </row>
    <row r="183" spans="1:5" ht="10.5" customHeight="1" thickBot="1">
      <c r="A183" s="73"/>
      <c r="B183" s="29"/>
      <c r="C183" s="29"/>
      <c r="D183" s="29"/>
      <c r="E183" s="29"/>
    </row>
  </sheetData>
  <sheetProtection/>
  <mergeCells count="1">
    <mergeCell ref="A149:C149"/>
  </mergeCells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3" max="5" man="1"/>
    <brk id="69" max="5" man="1"/>
    <brk id="108" max="5" man="1"/>
    <brk id="146" max="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F174"/>
  <sheetViews>
    <sheetView view="pageLayout" zoomScaleNormal="120" zoomScaleSheetLayoutView="100" workbookViewId="0" topLeftCell="A166">
      <selection activeCell="B193" sqref="B193"/>
    </sheetView>
  </sheetViews>
  <sheetFormatPr defaultColWidth="9.00390625" defaultRowHeight="12.75"/>
  <cols>
    <col min="1" max="1" width="45.625" style="31" customWidth="1"/>
    <col min="2" max="6" width="8.25390625" style="4" customWidth="1"/>
    <col min="7" max="16384" width="9.125" style="4" customWidth="1"/>
  </cols>
  <sheetData>
    <row r="1" spans="1:5" ht="16.5" customHeight="1">
      <c r="A1" s="463" t="s">
        <v>747</v>
      </c>
      <c r="B1" s="278"/>
      <c r="C1" s="278"/>
      <c r="D1" s="278"/>
      <c r="E1" s="278"/>
    </row>
    <row r="2" spans="1:5" ht="16.5" customHeight="1">
      <c r="A2" s="463" t="s">
        <v>746</v>
      </c>
      <c r="B2" s="278"/>
      <c r="C2" s="278"/>
      <c r="D2" s="278"/>
      <c r="E2" s="278"/>
    </row>
    <row r="3" spans="1:6" ht="16.5" customHeight="1" thickBot="1">
      <c r="A3" s="416" t="s">
        <v>561</v>
      </c>
      <c r="B3" s="464"/>
      <c r="C3" s="464"/>
      <c r="D3" s="464"/>
      <c r="E3" s="464"/>
      <c r="F3" s="29"/>
    </row>
    <row r="4" spans="1:6" ht="16.5" customHeight="1" thickBot="1">
      <c r="A4" s="346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413"/>
    </row>
    <row r="6" spans="1:6" ht="12.75">
      <c r="A6" s="328" t="s">
        <v>735</v>
      </c>
      <c r="B6" s="60">
        <v>17240.6</v>
      </c>
      <c r="C6" s="60">
        <v>19203.4</v>
      </c>
      <c r="D6" s="60">
        <v>22918.1</v>
      </c>
      <c r="E6" s="60">
        <v>27328.7</v>
      </c>
      <c r="F6" s="490">
        <v>32335.6</v>
      </c>
    </row>
    <row r="7" spans="1:5" ht="12.75">
      <c r="A7" s="314"/>
      <c r="B7" s="30"/>
      <c r="C7" s="31"/>
      <c r="D7" s="33"/>
      <c r="E7" s="31"/>
    </row>
    <row r="8" spans="1:6" ht="12.75">
      <c r="A8" s="519" t="s">
        <v>185</v>
      </c>
      <c r="B8" s="70">
        <v>11029.9</v>
      </c>
      <c r="C8" s="33">
        <v>11614.2</v>
      </c>
      <c r="D8" s="33">
        <v>14546.5</v>
      </c>
      <c r="E8" s="33">
        <v>18421.2</v>
      </c>
      <c r="F8" s="33">
        <v>21084.8</v>
      </c>
    </row>
    <row r="9" spans="1:6" ht="12.75">
      <c r="A9" s="519" t="s">
        <v>186</v>
      </c>
      <c r="B9" s="70">
        <v>1.7</v>
      </c>
      <c r="C9" s="33">
        <v>59.1</v>
      </c>
      <c r="D9" s="33">
        <v>1.7</v>
      </c>
      <c r="E9" s="33">
        <v>1.2</v>
      </c>
      <c r="F9" s="33">
        <v>3.1</v>
      </c>
    </row>
    <row r="10" spans="1:6" ht="12.75">
      <c r="A10" s="519" t="s">
        <v>187</v>
      </c>
      <c r="B10" s="70">
        <v>920.1</v>
      </c>
      <c r="C10" s="33">
        <v>1028.9</v>
      </c>
      <c r="D10" s="33">
        <v>1093.1</v>
      </c>
      <c r="E10" s="33">
        <v>1106.5</v>
      </c>
      <c r="F10" s="33">
        <v>901.3</v>
      </c>
    </row>
    <row r="11" spans="1:6" ht="12.75">
      <c r="A11" s="519" t="s">
        <v>188</v>
      </c>
      <c r="B11" s="31"/>
      <c r="C11" s="33"/>
      <c r="D11" s="33"/>
      <c r="E11" s="33"/>
      <c r="F11" s="33"/>
    </row>
    <row r="12" spans="1:6" ht="12.75">
      <c r="A12" s="519" t="s">
        <v>233</v>
      </c>
      <c r="B12" s="70">
        <v>174.4</v>
      </c>
      <c r="C12" s="33">
        <v>338.1</v>
      </c>
      <c r="D12" s="33">
        <v>372.6</v>
      </c>
      <c r="E12" s="33">
        <v>387.9</v>
      </c>
      <c r="F12" s="33">
        <v>467.5</v>
      </c>
    </row>
    <row r="13" spans="1:6" ht="12.75">
      <c r="A13" s="519" t="s">
        <v>190</v>
      </c>
      <c r="B13" s="70"/>
      <c r="C13" s="33"/>
      <c r="D13" s="33"/>
      <c r="E13" s="33"/>
      <c r="F13" s="33"/>
    </row>
    <row r="14" spans="1:6" ht="12.75">
      <c r="A14" s="519" t="s">
        <v>234</v>
      </c>
      <c r="B14" s="70">
        <v>7.8</v>
      </c>
      <c r="C14" s="33">
        <v>9.6</v>
      </c>
      <c r="D14" s="33">
        <v>5.2</v>
      </c>
      <c r="E14" s="33">
        <v>11.9</v>
      </c>
      <c r="F14" s="33">
        <v>11.5</v>
      </c>
    </row>
    <row r="15" spans="1:6" ht="12.75">
      <c r="A15" s="519" t="s">
        <v>192</v>
      </c>
      <c r="B15" s="70">
        <v>990.1</v>
      </c>
      <c r="C15" s="33">
        <v>884.5</v>
      </c>
      <c r="D15" s="33">
        <v>831.5</v>
      </c>
      <c r="E15" s="33">
        <v>1058</v>
      </c>
      <c r="F15" s="33">
        <v>1274.5</v>
      </c>
    </row>
    <row r="16" spans="1:6" ht="12.75">
      <c r="A16" s="519" t="s">
        <v>193</v>
      </c>
      <c r="B16" s="70"/>
      <c r="C16" s="33"/>
      <c r="D16" s="33"/>
      <c r="E16" s="33"/>
      <c r="F16" s="33"/>
    </row>
    <row r="17" spans="1:6" ht="12.75">
      <c r="A17" s="519" t="s">
        <v>235</v>
      </c>
      <c r="B17" s="70">
        <v>1418</v>
      </c>
      <c r="C17" s="33">
        <v>1973.2</v>
      </c>
      <c r="D17" s="33">
        <v>2276</v>
      </c>
      <c r="E17" s="33">
        <v>2331.4</v>
      </c>
      <c r="F17" s="33">
        <v>4275.6</v>
      </c>
    </row>
    <row r="18" spans="1:6" ht="12.75">
      <c r="A18" s="519" t="s">
        <v>195</v>
      </c>
      <c r="B18" s="70">
        <v>418.9</v>
      </c>
      <c r="C18" s="33">
        <v>424.6</v>
      </c>
      <c r="D18" s="33">
        <v>422.5</v>
      </c>
      <c r="E18" s="33">
        <v>425.7</v>
      </c>
      <c r="F18" s="33">
        <v>430.2</v>
      </c>
    </row>
    <row r="19" spans="1:6" ht="12.75">
      <c r="A19" s="519" t="s">
        <v>196</v>
      </c>
      <c r="B19" s="70">
        <v>131.2</v>
      </c>
      <c r="C19" s="33">
        <v>168.5</v>
      </c>
      <c r="D19" s="33">
        <v>183.6</v>
      </c>
      <c r="E19" s="33">
        <v>202.4</v>
      </c>
      <c r="F19" s="33">
        <v>225.9</v>
      </c>
    </row>
    <row r="20" spans="1:6" ht="12.75">
      <c r="A20" s="519" t="s">
        <v>197</v>
      </c>
      <c r="B20" s="70">
        <v>29.2</v>
      </c>
      <c r="C20" s="33">
        <v>27</v>
      </c>
      <c r="D20" s="33">
        <v>27.1</v>
      </c>
      <c r="E20" s="33">
        <v>38.9</v>
      </c>
      <c r="F20" s="33">
        <v>46.6</v>
      </c>
    </row>
    <row r="21" spans="1:6" ht="12.75">
      <c r="A21" s="519" t="s">
        <v>198</v>
      </c>
      <c r="B21" s="70">
        <v>208</v>
      </c>
      <c r="C21" s="33">
        <v>262.1</v>
      </c>
      <c r="D21" s="33">
        <v>373.2</v>
      </c>
      <c r="E21" s="33">
        <v>453.6</v>
      </c>
      <c r="F21" s="33">
        <v>530.8</v>
      </c>
    </row>
    <row r="22" spans="1:6" ht="12.75">
      <c r="A22" s="519" t="s">
        <v>199</v>
      </c>
      <c r="B22" s="70">
        <v>81.7</v>
      </c>
      <c r="C22" s="33">
        <v>113</v>
      </c>
      <c r="D22" s="33">
        <v>148.9</v>
      </c>
      <c r="E22" s="33">
        <v>174.3</v>
      </c>
      <c r="F22" s="33">
        <v>204.5</v>
      </c>
    </row>
    <row r="23" spans="1:6" ht="12.75">
      <c r="A23" s="519" t="s">
        <v>200</v>
      </c>
      <c r="B23" s="70">
        <v>423.4</v>
      </c>
      <c r="C23" s="33">
        <v>373.5</v>
      </c>
      <c r="D23" s="33">
        <v>345.2</v>
      </c>
      <c r="E23" s="33">
        <v>327.1</v>
      </c>
      <c r="F23" s="33">
        <v>351.9</v>
      </c>
    </row>
    <row r="24" spans="1:6" ht="12.75">
      <c r="A24" s="519" t="s">
        <v>201</v>
      </c>
      <c r="B24" s="70">
        <v>2.6</v>
      </c>
      <c r="C24" s="33">
        <v>3.6</v>
      </c>
      <c r="D24" s="33">
        <v>7.4</v>
      </c>
      <c r="E24" s="33">
        <v>3.2</v>
      </c>
      <c r="F24" s="33">
        <v>3.5</v>
      </c>
    </row>
    <row r="25" spans="1:6" ht="12.75">
      <c r="A25" s="519" t="s">
        <v>202</v>
      </c>
      <c r="B25" s="70"/>
      <c r="C25" s="33"/>
      <c r="D25" s="33"/>
      <c r="E25" s="33"/>
      <c r="F25" s="33"/>
    </row>
    <row r="26" spans="1:6" ht="12.75">
      <c r="A26" s="519" t="s">
        <v>236</v>
      </c>
      <c r="B26" s="70">
        <v>593.9</v>
      </c>
      <c r="C26" s="33">
        <v>651</v>
      </c>
      <c r="D26" s="33">
        <v>731.6</v>
      </c>
      <c r="E26" s="33">
        <v>803.5</v>
      </c>
      <c r="F26" s="33">
        <v>855</v>
      </c>
    </row>
    <row r="27" spans="1:6" ht="12.75">
      <c r="A27" s="519" t="s">
        <v>204</v>
      </c>
      <c r="B27" s="70">
        <v>420.1</v>
      </c>
      <c r="C27" s="33">
        <v>744.7</v>
      </c>
      <c r="D27" s="33">
        <v>909.9</v>
      </c>
      <c r="E27" s="33">
        <v>888.9</v>
      </c>
      <c r="F27" s="33">
        <v>954.5</v>
      </c>
    </row>
    <row r="28" spans="1:6" ht="12.75">
      <c r="A28" s="519" t="s">
        <v>527</v>
      </c>
      <c r="F28" s="33"/>
    </row>
    <row r="29" spans="1:6" ht="12.75">
      <c r="A29" s="519" t="s">
        <v>559</v>
      </c>
      <c r="B29" s="70">
        <v>293.5</v>
      </c>
      <c r="C29" s="33">
        <v>410.5</v>
      </c>
      <c r="D29" s="33">
        <v>483.8</v>
      </c>
      <c r="E29" s="4">
        <v>509.6</v>
      </c>
      <c r="F29" s="33">
        <v>498.8</v>
      </c>
    </row>
    <row r="30" spans="1:6" ht="12.75">
      <c r="A30" s="519" t="s">
        <v>206</v>
      </c>
      <c r="B30" s="70">
        <v>44.3</v>
      </c>
      <c r="C30" s="33">
        <v>52.7</v>
      </c>
      <c r="D30" s="33">
        <v>75.9</v>
      </c>
      <c r="E30" s="33">
        <v>102.5</v>
      </c>
      <c r="F30" s="33">
        <v>108.7</v>
      </c>
    </row>
    <row r="31" spans="1:6" ht="12.75">
      <c r="A31" s="519" t="s">
        <v>207</v>
      </c>
      <c r="B31" s="70">
        <v>51.8</v>
      </c>
      <c r="C31" s="33">
        <v>64.6</v>
      </c>
      <c r="D31" s="33">
        <v>82.4</v>
      </c>
      <c r="E31" s="33">
        <v>80.9</v>
      </c>
      <c r="F31" s="33">
        <v>106.9</v>
      </c>
    </row>
    <row r="32" spans="1:6" ht="13.5" thickBot="1">
      <c r="A32" s="346"/>
      <c r="B32" s="29"/>
      <c r="C32" s="29"/>
      <c r="D32" s="29"/>
      <c r="E32" s="29"/>
      <c r="F32" s="29"/>
    </row>
    <row r="33" ht="12.75">
      <c r="A33" s="314"/>
    </row>
    <row r="34" ht="16.5" customHeight="1">
      <c r="A34" s="345" t="s">
        <v>478</v>
      </c>
    </row>
    <row r="35" spans="1:6" ht="16.5" customHeight="1" thickBot="1">
      <c r="A35" s="311" t="s">
        <v>554</v>
      </c>
      <c r="B35" s="29"/>
      <c r="C35" s="29"/>
      <c r="D35" s="29"/>
      <c r="E35" s="29"/>
      <c r="F35" s="29"/>
    </row>
    <row r="36" spans="1:6" ht="16.5" customHeight="1" thickBot="1">
      <c r="A36" s="346"/>
      <c r="B36" s="59">
        <v>2010</v>
      </c>
      <c r="C36" s="59">
        <v>2011</v>
      </c>
      <c r="D36" s="59">
        <v>2012</v>
      </c>
      <c r="E36" s="59">
        <v>2013</v>
      </c>
      <c r="F36" s="59">
        <v>2014</v>
      </c>
    </row>
    <row r="37" ht="12.75">
      <c r="A37" s="413"/>
    </row>
    <row r="38" spans="1:6" ht="12.75">
      <c r="A38" s="328" t="s">
        <v>209</v>
      </c>
      <c r="B38" s="60">
        <v>10018.9</v>
      </c>
      <c r="C38" s="60">
        <v>12736.4</v>
      </c>
      <c r="D38" s="60">
        <v>13662.7</v>
      </c>
      <c r="E38" s="60">
        <v>16456.4</v>
      </c>
      <c r="F38" s="60">
        <v>19001</v>
      </c>
    </row>
    <row r="39" spans="1:6" ht="12.75">
      <c r="A39" s="30"/>
      <c r="B39" s="30"/>
      <c r="C39" s="30"/>
      <c r="D39" s="33"/>
      <c r="E39" s="33"/>
      <c r="F39" s="33"/>
    </row>
    <row r="40" spans="1:6" ht="12.75">
      <c r="A40" s="519" t="s">
        <v>185</v>
      </c>
      <c r="B40" s="70">
        <v>7012.3</v>
      </c>
      <c r="C40" s="33">
        <v>8979.5</v>
      </c>
      <c r="D40" s="33">
        <v>9896.8</v>
      </c>
      <c r="E40" s="33">
        <v>12454.3</v>
      </c>
      <c r="F40" s="33">
        <v>14193.3</v>
      </c>
    </row>
    <row r="41" spans="1:6" ht="12.75">
      <c r="A41" s="519" t="s">
        <v>186</v>
      </c>
      <c r="B41" s="70">
        <v>0.3</v>
      </c>
      <c r="C41" s="33">
        <v>21.4</v>
      </c>
      <c r="D41" s="33">
        <v>0.7</v>
      </c>
      <c r="E41" s="33">
        <v>0.5</v>
      </c>
      <c r="F41" s="33">
        <v>1.1</v>
      </c>
    </row>
    <row r="42" spans="1:6" ht="12.75">
      <c r="A42" s="519" t="s">
        <v>187</v>
      </c>
      <c r="B42" s="70">
        <v>804.4</v>
      </c>
      <c r="C42" s="33">
        <v>891.9</v>
      </c>
      <c r="D42" s="33">
        <v>972.2</v>
      </c>
      <c r="E42" s="33">
        <v>955</v>
      </c>
      <c r="F42" s="33">
        <v>742.7</v>
      </c>
    </row>
    <row r="43" spans="1:6" ht="12.75">
      <c r="A43" s="519" t="s">
        <v>188</v>
      </c>
      <c r="B43" s="70"/>
      <c r="C43" s="33"/>
      <c r="D43" s="33"/>
      <c r="E43" s="33"/>
      <c r="F43" s="33"/>
    </row>
    <row r="44" spans="1:6" ht="12.75">
      <c r="A44" s="519" t="s">
        <v>233</v>
      </c>
      <c r="B44" s="33">
        <v>55.1</v>
      </c>
      <c r="C44" s="33">
        <v>71.2</v>
      </c>
      <c r="D44" s="33">
        <v>67.8</v>
      </c>
      <c r="E44" s="33">
        <v>75.4</v>
      </c>
      <c r="F44" s="33">
        <v>57.9</v>
      </c>
    </row>
    <row r="45" spans="1:6" ht="12.75">
      <c r="A45" s="519" t="s">
        <v>190</v>
      </c>
      <c r="B45" s="70"/>
      <c r="C45" s="33"/>
      <c r="D45" s="33"/>
      <c r="E45" s="33"/>
      <c r="F45" s="33"/>
    </row>
    <row r="46" spans="1:6" ht="12.75">
      <c r="A46" s="519" t="s">
        <v>234</v>
      </c>
      <c r="B46" s="70">
        <v>3.7</v>
      </c>
      <c r="C46" s="33">
        <v>4.8</v>
      </c>
      <c r="D46" s="33">
        <v>1.8</v>
      </c>
      <c r="E46" s="33">
        <v>3.8</v>
      </c>
      <c r="F46" s="33">
        <v>3.7</v>
      </c>
    </row>
    <row r="47" spans="1:6" ht="12.75">
      <c r="A47" s="519" t="s">
        <v>192</v>
      </c>
      <c r="B47" s="33">
        <v>605.3</v>
      </c>
      <c r="C47" s="33">
        <v>566.6</v>
      </c>
      <c r="D47" s="33">
        <v>481</v>
      </c>
      <c r="E47" s="33">
        <v>758.8</v>
      </c>
      <c r="F47" s="33">
        <v>842.3</v>
      </c>
    </row>
    <row r="48" spans="1:6" ht="12.75">
      <c r="A48" s="519" t="s">
        <v>193</v>
      </c>
      <c r="B48" s="70"/>
      <c r="C48" s="33"/>
      <c r="D48" s="33"/>
      <c r="E48" s="33"/>
      <c r="F48" s="33"/>
    </row>
    <row r="49" spans="1:6" ht="12.75">
      <c r="A49" s="519" t="s">
        <v>235</v>
      </c>
      <c r="B49" s="33">
        <v>517.5</v>
      </c>
      <c r="C49" s="33">
        <v>1098.7</v>
      </c>
      <c r="D49" s="33">
        <v>968</v>
      </c>
      <c r="E49" s="33">
        <v>768.1</v>
      </c>
      <c r="F49" s="33">
        <v>1555.9</v>
      </c>
    </row>
    <row r="50" spans="1:6" ht="12.75">
      <c r="A50" s="519" t="s">
        <v>195</v>
      </c>
      <c r="B50" s="70">
        <v>198</v>
      </c>
      <c r="C50" s="33">
        <v>200.2</v>
      </c>
      <c r="D50" s="33">
        <v>175.1</v>
      </c>
      <c r="E50" s="33">
        <v>172.5</v>
      </c>
      <c r="F50" s="33">
        <v>211.2</v>
      </c>
    </row>
    <row r="51" spans="1:6" ht="12.75">
      <c r="A51" s="519" t="s">
        <v>196</v>
      </c>
      <c r="B51" s="70">
        <v>93</v>
      </c>
      <c r="C51" s="33">
        <v>104.6</v>
      </c>
      <c r="D51" s="33">
        <v>125.3</v>
      </c>
      <c r="E51" s="33">
        <v>138.3</v>
      </c>
      <c r="F51" s="33">
        <v>139.2</v>
      </c>
    </row>
    <row r="52" spans="1:6" ht="12.75">
      <c r="A52" s="519" t="s">
        <v>197</v>
      </c>
      <c r="B52" s="33">
        <v>10.7</v>
      </c>
      <c r="C52" s="33">
        <v>9.2</v>
      </c>
      <c r="D52" s="33">
        <v>6.9</v>
      </c>
      <c r="E52" s="33">
        <v>16.9</v>
      </c>
      <c r="F52" s="33">
        <v>12.1</v>
      </c>
    </row>
    <row r="53" spans="1:6" ht="12.75">
      <c r="A53" s="519" t="s">
        <v>198</v>
      </c>
      <c r="B53" s="70">
        <v>49.1</v>
      </c>
      <c r="C53" s="33">
        <v>60.7</v>
      </c>
      <c r="D53" s="33">
        <v>96.8</v>
      </c>
      <c r="E53" s="33">
        <v>130.2</v>
      </c>
      <c r="F53" s="33">
        <v>141.3</v>
      </c>
    </row>
    <row r="54" spans="1:6" ht="12.75">
      <c r="A54" s="519" t="s">
        <v>199</v>
      </c>
      <c r="B54" s="70">
        <v>17.4</v>
      </c>
      <c r="C54" s="33">
        <v>26</v>
      </c>
      <c r="D54" s="33">
        <v>36.1</v>
      </c>
      <c r="E54" s="33">
        <v>41.4</v>
      </c>
      <c r="F54" s="33">
        <v>56.7</v>
      </c>
    </row>
    <row r="55" spans="1:6" ht="12.75">
      <c r="A55" s="519" t="s">
        <v>200</v>
      </c>
      <c r="B55" s="70">
        <v>104.1</v>
      </c>
      <c r="C55" s="33">
        <v>56</v>
      </c>
      <c r="D55" s="33">
        <v>78.2</v>
      </c>
      <c r="E55" s="33">
        <v>81</v>
      </c>
      <c r="F55" s="33">
        <v>119.2</v>
      </c>
    </row>
    <row r="56" spans="1:6" ht="12.75">
      <c r="A56" s="519" t="s">
        <v>201</v>
      </c>
      <c r="B56" s="33">
        <v>0.9</v>
      </c>
      <c r="C56" s="33">
        <v>1.9</v>
      </c>
      <c r="D56" s="33">
        <v>4.4</v>
      </c>
      <c r="E56" s="33">
        <v>1.3</v>
      </c>
      <c r="F56" s="33">
        <v>1.6</v>
      </c>
    </row>
    <row r="57" spans="1:6" ht="12.75">
      <c r="A57" s="519" t="s">
        <v>202</v>
      </c>
      <c r="B57" s="70"/>
      <c r="C57" s="33"/>
      <c r="D57" s="33"/>
      <c r="E57" s="33"/>
      <c r="F57" s="33"/>
    </row>
    <row r="58" spans="1:6" ht="12.75">
      <c r="A58" s="519" t="s">
        <v>236</v>
      </c>
      <c r="B58" s="33">
        <v>158.8</v>
      </c>
      <c r="C58" s="33">
        <v>171.5</v>
      </c>
      <c r="D58" s="33">
        <v>201.8</v>
      </c>
      <c r="E58" s="33">
        <v>232.9</v>
      </c>
      <c r="F58" s="33">
        <v>216.4</v>
      </c>
    </row>
    <row r="59" spans="1:6" ht="12.75">
      <c r="A59" s="519" t="s">
        <v>204</v>
      </c>
      <c r="B59" s="70">
        <v>133.5</v>
      </c>
      <c r="C59" s="33">
        <v>163.2</v>
      </c>
      <c r="D59" s="33">
        <v>188</v>
      </c>
      <c r="E59" s="33">
        <v>181.6</v>
      </c>
      <c r="F59" s="33">
        <v>204.2</v>
      </c>
    </row>
    <row r="60" spans="1:6" ht="12.75">
      <c r="A60" s="519" t="s">
        <v>527</v>
      </c>
      <c r="B60" s="5"/>
      <c r="C60" s="5"/>
      <c r="D60" s="5"/>
      <c r="E60" s="5"/>
      <c r="F60" s="5"/>
    </row>
    <row r="61" spans="1:6" ht="12.75">
      <c r="A61" s="519" t="s">
        <v>528</v>
      </c>
      <c r="B61" s="70">
        <v>90.7</v>
      </c>
      <c r="C61" s="33">
        <v>109.1</v>
      </c>
      <c r="D61" s="33">
        <v>97.2</v>
      </c>
      <c r="E61" s="33">
        <v>126.7</v>
      </c>
      <c r="F61" s="33">
        <v>123.1</v>
      </c>
    </row>
    <row r="62" spans="1:6" ht="12.75">
      <c r="A62" s="519" t="s">
        <v>206</v>
      </c>
      <c r="B62" s="70">
        <v>15.1</v>
      </c>
      <c r="C62" s="33">
        <v>16.8</v>
      </c>
      <c r="D62" s="33">
        <v>16.3</v>
      </c>
      <c r="E62" s="33">
        <v>32.7</v>
      </c>
      <c r="F62" s="33">
        <v>29.9</v>
      </c>
    </row>
    <row r="63" spans="1:6" ht="12.75">
      <c r="A63" s="519" t="s">
        <v>207</v>
      </c>
      <c r="B63" s="70">
        <v>23</v>
      </c>
      <c r="C63" s="33">
        <v>34.2</v>
      </c>
      <c r="D63" s="33">
        <v>41.7</v>
      </c>
      <c r="E63" s="33">
        <v>37.7</v>
      </c>
      <c r="F63" s="33">
        <v>55.3</v>
      </c>
    </row>
    <row r="64" spans="1:6" ht="12.75">
      <c r="A64" s="519" t="s">
        <v>210</v>
      </c>
      <c r="B64" s="33"/>
      <c r="C64" s="33"/>
      <c r="D64" s="33"/>
      <c r="E64" s="33"/>
      <c r="F64" s="5"/>
    </row>
    <row r="65" spans="1:6" ht="12.75">
      <c r="A65" s="520" t="s">
        <v>455</v>
      </c>
      <c r="B65" s="215">
        <v>126</v>
      </c>
      <c r="C65" s="33">
        <v>148.9</v>
      </c>
      <c r="D65" s="33">
        <v>206.6</v>
      </c>
      <c r="E65" s="33">
        <v>247.3</v>
      </c>
      <c r="F65" s="33">
        <v>293.9</v>
      </c>
    </row>
    <row r="66" spans="1:6" ht="13.5" thickBot="1">
      <c r="A66" s="346"/>
      <c r="B66" s="214"/>
      <c r="C66" s="29"/>
      <c r="D66" s="29"/>
      <c r="E66" s="29"/>
      <c r="F66" s="29"/>
    </row>
    <row r="67" ht="12.75">
      <c r="A67" s="314"/>
    </row>
    <row r="68" ht="18.75" customHeight="1">
      <c r="A68" s="245" t="s">
        <v>479</v>
      </c>
    </row>
    <row r="69" spans="1:6" ht="18.75" customHeight="1" thickBot="1">
      <c r="A69" s="416" t="s">
        <v>553</v>
      </c>
      <c r="B69" s="29"/>
      <c r="C69" s="29"/>
      <c r="D69" s="29"/>
      <c r="E69" s="29"/>
      <c r="F69" s="29"/>
    </row>
    <row r="70" spans="1:6" ht="18" customHeight="1" thickBot="1">
      <c r="A70" s="346"/>
      <c r="B70" s="59">
        <v>2010</v>
      </c>
      <c r="C70" s="59">
        <v>2011</v>
      </c>
      <c r="D70" s="59">
        <v>2012</v>
      </c>
      <c r="E70" s="59">
        <v>2013</v>
      </c>
      <c r="F70" s="59">
        <v>2014</v>
      </c>
    </row>
    <row r="71" spans="1:2" ht="10.5" customHeight="1">
      <c r="A71" s="413"/>
      <c r="B71" s="5"/>
    </row>
    <row r="72" spans="1:6" ht="14.25">
      <c r="A72" s="259" t="s">
        <v>456</v>
      </c>
      <c r="B72" s="60">
        <v>7339.7</v>
      </c>
      <c r="C72" s="60">
        <v>6640.6</v>
      </c>
      <c r="D72" s="60">
        <v>9458.6</v>
      </c>
      <c r="E72" s="60">
        <v>11094.3</v>
      </c>
      <c r="F72" s="490">
        <v>13583.8</v>
      </c>
    </row>
    <row r="73" spans="1:5" ht="10.5" customHeight="1">
      <c r="A73" s="30"/>
      <c r="B73" s="33"/>
      <c r="C73" s="33"/>
      <c r="D73" s="33"/>
      <c r="E73" s="31"/>
    </row>
    <row r="74" spans="1:6" ht="12.75">
      <c r="A74" s="30" t="s">
        <v>223</v>
      </c>
      <c r="B74" s="71">
        <v>7221.7</v>
      </c>
      <c r="C74" s="33">
        <v>6467</v>
      </c>
      <c r="D74" s="33">
        <v>9255.4</v>
      </c>
      <c r="E74" s="33">
        <v>10872.3</v>
      </c>
      <c r="F74" s="86">
        <v>13334.6</v>
      </c>
    </row>
    <row r="75" spans="1:6" ht="12.75">
      <c r="A75" s="519" t="s">
        <v>185</v>
      </c>
      <c r="B75" s="33">
        <v>4017.6</v>
      </c>
      <c r="C75" s="33">
        <v>2634.7</v>
      </c>
      <c r="D75" s="33">
        <v>4649.7</v>
      </c>
      <c r="E75" s="33">
        <v>5966.9</v>
      </c>
      <c r="F75" s="6">
        <v>6891.5</v>
      </c>
    </row>
    <row r="76" spans="1:6" ht="12.75">
      <c r="A76" s="519" t="s">
        <v>186</v>
      </c>
      <c r="B76" s="33">
        <v>1.4</v>
      </c>
      <c r="C76" s="33">
        <v>37.7</v>
      </c>
      <c r="D76" s="33">
        <v>1</v>
      </c>
      <c r="E76" s="33">
        <v>0.7</v>
      </c>
      <c r="F76" s="6">
        <v>2</v>
      </c>
    </row>
    <row r="77" spans="1:6" ht="12.75">
      <c r="A77" s="519" t="s">
        <v>187</v>
      </c>
      <c r="B77" s="33">
        <v>115.7</v>
      </c>
      <c r="C77" s="33">
        <v>137</v>
      </c>
      <c r="D77" s="33">
        <v>120.9</v>
      </c>
      <c r="E77" s="33">
        <v>151.5</v>
      </c>
      <c r="F77" s="6">
        <v>158.6</v>
      </c>
    </row>
    <row r="78" spans="1:6" ht="12.75">
      <c r="A78" s="519" t="s">
        <v>188</v>
      </c>
      <c r="B78" s="33"/>
      <c r="C78" s="33"/>
      <c r="D78" s="33"/>
      <c r="E78" s="33"/>
      <c r="F78" s="6"/>
    </row>
    <row r="79" spans="1:6" ht="12.75">
      <c r="A79" s="519" t="s">
        <v>233</v>
      </c>
      <c r="B79" s="33">
        <v>119.3</v>
      </c>
      <c r="C79" s="33">
        <v>266.9</v>
      </c>
      <c r="D79" s="33">
        <v>304.8</v>
      </c>
      <c r="E79" s="33">
        <v>312.5</v>
      </c>
      <c r="F79" s="6">
        <v>409.6</v>
      </c>
    </row>
    <row r="80" spans="1:6" ht="12.75">
      <c r="A80" s="519" t="s">
        <v>190</v>
      </c>
      <c r="B80" s="33"/>
      <c r="C80" s="33"/>
      <c r="D80" s="33"/>
      <c r="E80" s="33"/>
      <c r="F80" s="6"/>
    </row>
    <row r="81" spans="1:6" ht="12.75">
      <c r="A81" s="519" t="s">
        <v>234</v>
      </c>
      <c r="B81" s="33">
        <v>4.1</v>
      </c>
      <c r="C81" s="33">
        <v>4.8</v>
      </c>
      <c r="D81" s="33">
        <v>3.4</v>
      </c>
      <c r="E81" s="33">
        <v>8.1</v>
      </c>
      <c r="F81" s="6">
        <v>7.8</v>
      </c>
    </row>
    <row r="82" spans="1:6" ht="12.75">
      <c r="A82" s="519" t="s">
        <v>192</v>
      </c>
      <c r="B82" s="33">
        <v>384.8</v>
      </c>
      <c r="C82" s="33">
        <v>317.9</v>
      </c>
      <c r="D82" s="33">
        <v>350.5</v>
      </c>
      <c r="E82" s="33">
        <v>299.2</v>
      </c>
      <c r="F82" s="6">
        <v>432.2</v>
      </c>
    </row>
    <row r="83" spans="1:6" ht="12.75">
      <c r="A83" s="519" t="s">
        <v>193</v>
      </c>
      <c r="B83" s="33"/>
      <c r="C83" s="33"/>
      <c r="D83" s="33"/>
      <c r="E83" s="33"/>
      <c r="F83" s="6"/>
    </row>
    <row r="84" spans="1:6" ht="12.75">
      <c r="A84" s="519" t="s">
        <v>235</v>
      </c>
      <c r="B84" s="33">
        <v>900.5</v>
      </c>
      <c r="C84" s="33">
        <v>874.5</v>
      </c>
      <c r="D84" s="33">
        <v>1308</v>
      </c>
      <c r="E84" s="33">
        <v>1563.3</v>
      </c>
      <c r="F84" s="6">
        <v>2719.7</v>
      </c>
    </row>
    <row r="85" spans="1:6" ht="12.75">
      <c r="A85" s="519" t="s">
        <v>195</v>
      </c>
      <c r="B85" s="33">
        <v>220.9</v>
      </c>
      <c r="C85" s="33">
        <v>224.4</v>
      </c>
      <c r="D85" s="33">
        <v>247.4</v>
      </c>
      <c r="E85" s="33">
        <v>253.2</v>
      </c>
      <c r="F85" s="6">
        <v>219</v>
      </c>
    </row>
    <row r="86" spans="1:6" ht="12.75">
      <c r="A86" s="519" t="s">
        <v>196</v>
      </c>
      <c r="B86" s="33">
        <v>38.2</v>
      </c>
      <c r="C86" s="33">
        <v>63.9</v>
      </c>
      <c r="D86" s="33">
        <v>58.3</v>
      </c>
      <c r="E86" s="33">
        <v>64.1</v>
      </c>
      <c r="F86" s="6">
        <v>86.7</v>
      </c>
    </row>
    <row r="87" spans="1:6" ht="12.75">
      <c r="A87" s="519" t="s">
        <v>197</v>
      </c>
      <c r="B87" s="33">
        <v>18.5</v>
      </c>
      <c r="C87" s="33">
        <v>17.8</v>
      </c>
      <c r="D87" s="33">
        <v>20.2</v>
      </c>
      <c r="E87" s="33">
        <v>22</v>
      </c>
      <c r="F87" s="6">
        <v>34.5</v>
      </c>
    </row>
    <row r="88" spans="1:6" ht="12.75">
      <c r="A88" s="519" t="s">
        <v>198</v>
      </c>
      <c r="B88" s="33">
        <v>158.9</v>
      </c>
      <c r="C88" s="33">
        <v>201.4</v>
      </c>
      <c r="D88" s="33">
        <v>276.4</v>
      </c>
      <c r="E88" s="33">
        <v>323.4</v>
      </c>
      <c r="F88" s="6">
        <v>389.5</v>
      </c>
    </row>
    <row r="89" spans="1:6" ht="12.75">
      <c r="A89" s="519" t="s">
        <v>199</v>
      </c>
      <c r="B89" s="33">
        <v>64.3</v>
      </c>
      <c r="C89" s="33">
        <v>87</v>
      </c>
      <c r="D89" s="33">
        <v>112.8</v>
      </c>
      <c r="E89" s="33">
        <v>132.9</v>
      </c>
      <c r="F89" s="6">
        <v>147.8</v>
      </c>
    </row>
    <row r="90" spans="1:6" ht="12.75">
      <c r="A90" s="519" t="s">
        <v>200</v>
      </c>
      <c r="B90" s="33">
        <v>319.3</v>
      </c>
      <c r="C90" s="33">
        <v>317.5</v>
      </c>
      <c r="D90" s="33">
        <v>267</v>
      </c>
      <c r="E90" s="33">
        <v>246.1</v>
      </c>
      <c r="F90" s="6">
        <v>232.7</v>
      </c>
    </row>
    <row r="91" spans="1:6" ht="12.75">
      <c r="A91" s="519" t="s">
        <v>201</v>
      </c>
      <c r="B91" s="33">
        <v>1.7</v>
      </c>
      <c r="C91" s="33">
        <v>1.7</v>
      </c>
      <c r="D91" s="33">
        <v>3</v>
      </c>
      <c r="E91" s="33">
        <v>1.9</v>
      </c>
      <c r="F91" s="6">
        <v>1.9</v>
      </c>
    </row>
    <row r="92" spans="1:6" ht="12.75">
      <c r="A92" s="519" t="s">
        <v>202</v>
      </c>
      <c r="B92" s="33"/>
      <c r="C92" s="33"/>
      <c r="D92" s="33"/>
      <c r="E92" s="33"/>
      <c r="F92" s="6"/>
    </row>
    <row r="93" spans="1:6" ht="12.75">
      <c r="A93" s="519" t="s">
        <v>236</v>
      </c>
      <c r="B93" s="33">
        <v>435.1</v>
      </c>
      <c r="C93" s="33">
        <v>479.5</v>
      </c>
      <c r="D93" s="33">
        <v>529.8</v>
      </c>
      <c r="E93" s="33">
        <v>570.6</v>
      </c>
      <c r="F93" s="6">
        <v>638.6</v>
      </c>
    </row>
    <row r="94" spans="1:6" ht="12.75">
      <c r="A94" s="519" t="s">
        <v>204</v>
      </c>
      <c r="B94" s="33">
        <v>286.6</v>
      </c>
      <c r="C94" s="33">
        <v>581.5</v>
      </c>
      <c r="D94" s="33">
        <v>721.9</v>
      </c>
      <c r="E94" s="33">
        <v>707.3</v>
      </c>
      <c r="F94" s="6">
        <v>750.3</v>
      </c>
    </row>
    <row r="95" ht="12.75">
      <c r="A95" s="519" t="s">
        <v>527</v>
      </c>
    </row>
    <row r="96" spans="1:6" ht="12.75">
      <c r="A96" s="519" t="s">
        <v>528</v>
      </c>
      <c r="B96" s="33">
        <v>202.8</v>
      </c>
      <c r="C96" s="33">
        <v>301.4</v>
      </c>
      <c r="D96" s="33">
        <v>386.6</v>
      </c>
      <c r="E96" s="33">
        <v>382.9</v>
      </c>
      <c r="F96" s="6">
        <v>375.7</v>
      </c>
    </row>
    <row r="97" spans="1:6" ht="12.75">
      <c r="A97" s="519" t="s">
        <v>206</v>
      </c>
      <c r="B97" s="33">
        <v>29.2</v>
      </c>
      <c r="C97" s="33">
        <v>35.9</v>
      </c>
      <c r="D97" s="33">
        <v>59.6</v>
      </c>
      <c r="E97" s="33">
        <v>69.8</v>
      </c>
      <c r="F97" s="6">
        <v>78.8</v>
      </c>
    </row>
    <row r="98" spans="1:6" ht="12.75">
      <c r="A98" s="519" t="s">
        <v>207</v>
      </c>
      <c r="B98" s="33">
        <v>28.8</v>
      </c>
      <c r="C98" s="33">
        <v>30.4</v>
      </c>
      <c r="D98" s="33">
        <v>40.7</v>
      </c>
      <c r="E98" s="33">
        <v>43.2</v>
      </c>
      <c r="F98" s="6">
        <v>51.6</v>
      </c>
    </row>
    <row r="99" spans="1:6" ht="12.75">
      <c r="A99" s="519" t="s">
        <v>210</v>
      </c>
      <c r="B99" s="33"/>
      <c r="C99" s="33"/>
      <c r="D99" s="33"/>
      <c r="E99" s="33"/>
      <c r="F99" s="34"/>
    </row>
    <row r="100" spans="1:6" ht="12.75">
      <c r="A100" s="520" t="s">
        <v>455</v>
      </c>
      <c r="B100" s="33">
        <v>-126</v>
      </c>
      <c r="C100" s="33">
        <v>-148.9</v>
      </c>
      <c r="D100" s="33">
        <v>-206.6</v>
      </c>
      <c r="E100" s="33">
        <v>-247.3</v>
      </c>
      <c r="F100" s="34">
        <v>-293.9</v>
      </c>
    </row>
    <row r="101" spans="1:6" ht="12.75">
      <c r="A101" s="299" t="s">
        <v>214</v>
      </c>
      <c r="B101" s="33">
        <v>118</v>
      </c>
      <c r="C101" s="33">
        <v>173.6</v>
      </c>
      <c r="D101" s="33">
        <v>203.2</v>
      </c>
      <c r="E101" s="33">
        <v>222</v>
      </c>
      <c r="F101" s="34">
        <v>249.2</v>
      </c>
    </row>
    <row r="102" spans="1:6" ht="13.5" thickBot="1">
      <c r="A102" s="151"/>
      <c r="B102" s="8"/>
      <c r="C102" s="29"/>
      <c r="D102" s="29"/>
      <c r="E102" s="29"/>
      <c r="F102" s="29"/>
    </row>
    <row r="103" ht="12.75">
      <c r="A103" s="414" t="s">
        <v>464</v>
      </c>
    </row>
    <row r="104" ht="12.75">
      <c r="A104" s="415"/>
    </row>
    <row r="106" spans="1:5" ht="18" customHeight="1">
      <c r="A106" s="345" t="s">
        <v>480</v>
      </c>
      <c r="B106" s="465"/>
      <c r="C106" s="465"/>
      <c r="D106" s="465"/>
      <c r="E106" s="465"/>
    </row>
    <row r="107" spans="1:5" ht="18" customHeight="1">
      <c r="A107" s="345" t="s">
        <v>568</v>
      </c>
      <c r="B107" s="465"/>
      <c r="C107" s="465"/>
      <c r="D107" s="465"/>
      <c r="E107" s="465"/>
    </row>
    <row r="108" spans="1:6" ht="18" customHeight="1" thickBot="1">
      <c r="A108" s="416" t="s">
        <v>736</v>
      </c>
      <c r="B108" s="466"/>
      <c r="C108" s="466"/>
      <c r="D108" s="466"/>
      <c r="E108" s="466"/>
      <c r="F108" s="29"/>
    </row>
    <row r="109" spans="1:6" ht="18" customHeight="1" thickBot="1">
      <c r="A109" s="346"/>
      <c r="B109" s="59">
        <v>2010</v>
      </c>
      <c r="C109" s="59">
        <v>2011</v>
      </c>
      <c r="D109" s="59">
        <v>2012</v>
      </c>
      <c r="E109" s="59">
        <v>2013</v>
      </c>
      <c r="F109" s="59">
        <v>2014</v>
      </c>
    </row>
    <row r="110" ht="12.75">
      <c r="A110" s="413"/>
    </row>
    <row r="111" spans="1:6" ht="12.75">
      <c r="A111" s="259" t="s">
        <v>457</v>
      </c>
      <c r="B111" s="212">
        <v>100</v>
      </c>
      <c r="C111" s="212">
        <v>100</v>
      </c>
      <c r="D111" s="212">
        <v>100</v>
      </c>
      <c r="E111" s="212">
        <v>100</v>
      </c>
      <c r="F111" s="4">
        <v>100</v>
      </c>
    </row>
    <row r="112" spans="1:6" ht="12.75">
      <c r="A112" s="30"/>
      <c r="B112" s="30"/>
      <c r="C112" s="30"/>
      <c r="D112" s="30"/>
      <c r="E112" s="30"/>
      <c r="F112" s="31"/>
    </row>
    <row r="113" spans="1:6" ht="12.75">
      <c r="A113" s="519" t="s">
        <v>185</v>
      </c>
      <c r="B113" s="74">
        <f>B75/B72*100</f>
        <v>54.7</v>
      </c>
      <c r="C113" s="74">
        <v>39.7</v>
      </c>
      <c r="D113" s="74">
        <v>49.2</v>
      </c>
      <c r="E113" s="74">
        <v>53.8</v>
      </c>
      <c r="F113" s="257">
        <v>50.7</v>
      </c>
    </row>
    <row r="114" spans="1:6" ht="12.75">
      <c r="A114" s="519" t="s">
        <v>186</v>
      </c>
      <c r="B114" s="32">
        <f>B76/B72*100</f>
        <v>0</v>
      </c>
      <c r="C114" s="32">
        <v>0.6</v>
      </c>
      <c r="D114" s="32">
        <v>0</v>
      </c>
      <c r="E114" s="32">
        <v>0</v>
      </c>
      <c r="F114" s="257">
        <v>0</v>
      </c>
    </row>
    <row r="115" spans="1:6" ht="12.75">
      <c r="A115" s="519" t="s">
        <v>187</v>
      </c>
      <c r="B115" s="32">
        <f>B77/B72*100</f>
        <v>1.6</v>
      </c>
      <c r="C115" s="32">
        <v>2.1</v>
      </c>
      <c r="D115" s="32">
        <v>1.3</v>
      </c>
      <c r="E115" s="32">
        <v>1.4</v>
      </c>
      <c r="F115" s="257">
        <v>1.2</v>
      </c>
    </row>
    <row r="116" spans="1:6" ht="12.75">
      <c r="A116" s="519" t="s">
        <v>188</v>
      </c>
      <c r="B116" s="32"/>
      <c r="C116" s="32"/>
      <c r="D116" s="32"/>
      <c r="E116" s="32"/>
      <c r="F116" s="257"/>
    </row>
    <row r="117" spans="1:6" ht="12.75">
      <c r="A117" s="519" t="s">
        <v>233</v>
      </c>
      <c r="B117" s="32">
        <f>B79/B72*100</f>
        <v>1.6</v>
      </c>
      <c r="C117" s="32">
        <v>4</v>
      </c>
      <c r="D117" s="32">
        <v>3.2</v>
      </c>
      <c r="E117" s="32">
        <v>2.8</v>
      </c>
      <c r="F117" s="257">
        <v>3</v>
      </c>
    </row>
    <row r="118" spans="1:6" ht="12.75">
      <c r="A118" s="519" t="s">
        <v>190</v>
      </c>
      <c r="B118" s="32"/>
      <c r="C118" s="32"/>
      <c r="D118" s="32"/>
      <c r="E118" s="32"/>
      <c r="F118" s="257"/>
    </row>
    <row r="119" spans="1:6" ht="12.75">
      <c r="A119" s="519" t="s">
        <v>234</v>
      </c>
      <c r="B119" s="32">
        <f>B81/B72*100</f>
        <v>0.1</v>
      </c>
      <c r="C119" s="32">
        <v>0.1</v>
      </c>
      <c r="D119" s="32">
        <v>0.1</v>
      </c>
      <c r="E119" s="32">
        <v>0.1</v>
      </c>
      <c r="F119" s="257">
        <v>0.1</v>
      </c>
    </row>
    <row r="120" spans="1:6" ht="12.75">
      <c r="A120" s="519" t="s">
        <v>192</v>
      </c>
      <c r="B120" s="32">
        <f>B82/B72*100</f>
        <v>5.2</v>
      </c>
      <c r="C120" s="32">
        <v>4.8</v>
      </c>
      <c r="D120" s="32">
        <v>3.7</v>
      </c>
      <c r="E120" s="32">
        <v>2.7</v>
      </c>
      <c r="F120" s="257">
        <v>3.2</v>
      </c>
    </row>
    <row r="121" spans="1:6" ht="12.75">
      <c r="A121" s="519" t="s">
        <v>193</v>
      </c>
      <c r="B121" s="32"/>
      <c r="C121" s="32"/>
      <c r="D121" s="32"/>
      <c r="E121" s="32"/>
      <c r="F121" s="257"/>
    </row>
    <row r="122" spans="1:6" ht="12.75">
      <c r="A122" s="519" t="s">
        <v>235</v>
      </c>
      <c r="B122" s="32">
        <f>B84/B72*100</f>
        <v>12.3</v>
      </c>
      <c r="C122" s="32">
        <v>13.2</v>
      </c>
      <c r="D122" s="32">
        <v>13.9</v>
      </c>
      <c r="E122" s="32">
        <v>14.1</v>
      </c>
      <c r="F122" s="257">
        <v>20</v>
      </c>
    </row>
    <row r="123" spans="1:6" ht="12.75">
      <c r="A123" s="519" t="s">
        <v>195</v>
      </c>
      <c r="B123" s="32">
        <f>B85/B72*100</f>
        <v>3</v>
      </c>
      <c r="C123" s="32">
        <v>3.4</v>
      </c>
      <c r="D123" s="32">
        <v>2.6</v>
      </c>
      <c r="E123" s="32">
        <v>2.3</v>
      </c>
      <c r="F123" s="257">
        <v>1.6</v>
      </c>
    </row>
    <row r="124" spans="1:6" ht="12.75">
      <c r="A124" s="519" t="s">
        <v>196</v>
      </c>
      <c r="B124" s="32">
        <f>B86/B72*100</f>
        <v>0.5</v>
      </c>
      <c r="C124" s="32">
        <v>0.9</v>
      </c>
      <c r="D124" s="32">
        <v>0.6</v>
      </c>
      <c r="E124" s="32">
        <v>0.6</v>
      </c>
      <c r="F124" s="257">
        <v>0.6</v>
      </c>
    </row>
    <row r="125" spans="1:6" ht="12.75">
      <c r="A125" s="519" t="s">
        <v>197</v>
      </c>
      <c r="B125" s="32">
        <v>0.2</v>
      </c>
      <c r="C125" s="32">
        <v>0.3</v>
      </c>
      <c r="D125" s="32">
        <v>0.2</v>
      </c>
      <c r="E125" s="32">
        <v>0.2</v>
      </c>
      <c r="F125" s="257">
        <v>0.3</v>
      </c>
    </row>
    <row r="126" spans="1:6" ht="12.75">
      <c r="A126" s="519" t="s">
        <v>198</v>
      </c>
      <c r="B126" s="32">
        <f>B88/B72*100</f>
        <v>2.2</v>
      </c>
      <c r="C126" s="32">
        <v>3</v>
      </c>
      <c r="D126" s="32">
        <v>2.9</v>
      </c>
      <c r="E126" s="32">
        <v>2.9</v>
      </c>
      <c r="F126" s="257">
        <v>2.9</v>
      </c>
    </row>
    <row r="127" spans="1:6" ht="12.75">
      <c r="A127" s="519" t="s">
        <v>199</v>
      </c>
      <c r="B127" s="32">
        <f>B89/B72*100</f>
        <v>0.9</v>
      </c>
      <c r="C127" s="32">
        <v>1.3</v>
      </c>
      <c r="D127" s="32">
        <v>1.2</v>
      </c>
      <c r="E127" s="32">
        <v>1.2</v>
      </c>
      <c r="F127" s="257">
        <v>1.1</v>
      </c>
    </row>
    <row r="128" spans="1:6" ht="12.75">
      <c r="A128" s="519" t="s">
        <v>200</v>
      </c>
      <c r="B128" s="32">
        <f>B90/B72*100</f>
        <v>4.4</v>
      </c>
      <c r="C128" s="32">
        <v>4.8</v>
      </c>
      <c r="D128" s="32">
        <v>2.8</v>
      </c>
      <c r="E128" s="32">
        <v>2.2</v>
      </c>
      <c r="F128" s="257">
        <v>1.7</v>
      </c>
    </row>
    <row r="129" spans="1:6" ht="12.75">
      <c r="A129" s="519" t="s">
        <v>201</v>
      </c>
      <c r="B129" s="32">
        <f>B91/B72*100</f>
        <v>0</v>
      </c>
      <c r="C129" s="32">
        <v>0</v>
      </c>
      <c r="D129" s="32">
        <v>0</v>
      </c>
      <c r="E129" s="32">
        <v>0</v>
      </c>
      <c r="F129" s="257">
        <v>0</v>
      </c>
    </row>
    <row r="130" spans="1:6" ht="12.75">
      <c r="A130" s="519" t="s">
        <v>202</v>
      </c>
      <c r="B130" s="32"/>
      <c r="C130" s="32"/>
      <c r="D130" s="32"/>
      <c r="E130" s="32"/>
      <c r="F130" s="257"/>
    </row>
    <row r="131" spans="1:6" ht="12.75">
      <c r="A131" s="519" t="s">
        <v>236</v>
      </c>
      <c r="B131" s="32">
        <f>B93/B72*100</f>
        <v>5.9</v>
      </c>
      <c r="C131" s="32">
        <v>7.2</v>
      </c>
      <c r="D131" s="32">
        <v>5.6</v>
      </c>
      <c r="E131" s="32">
        <v>5.1</v>
      </c>
      <c r="F131" s="257">
        <v>4.7</v>
      </c>
    </row>
    <row r="132" spans="1:6" ht="12.75">
      <c r="A132" s="519" t="s">
        <v>204</v>
      </c>
      <c r="B132" s="32">
        <f>B94/B72*100</f>
        <v>3.9</v>
      </c>
      <c r="C132" s="32">
        <v>8.8</v>
      </c>
      <c r="D132" s="32">
        <v>7.6</v>
      </c>
      <c r="E132" s="32">
        <v>6.4</v>
      </c>
      <c r="F132" s="257">
        <v>5.5</v>
      </c>
    </row>
    <row r="133" spans="1:6" ht="12.75">
      <c r="A133" s="519" t="s">
        <v>527</v>
      </c>
      <c r="F133" s="28"/>
    </row>
    <row r="134" spans="1:6" ht="12.75">
      <c r="A134" s="519" t="s">
        <v>528</v>
      </c>
      <c r="B134" s="32">
        <f>B96/B72*100</f>
        <v>2.8</v>
      </c>
      <c r="C134" s="32">
        <v>4.5</v>
      </c>
      <c r="D134" s="32">
        <v>4.1</v>
      </c>
      <c r="E134" s="32">
        <v>3.4</v>
      </c>
      <c r="F134" s="257">
        <v>2.8</v>
      </c>
    </row>
    <row r="135" spans="1:6" ht="12.75">
      <c r="A135" s="519" t="s">
        <v>206</v>
      </c>
      <c r="B135" s="32">
        <f>B97/B72*100</f>
        <v>0.4</v>
      </c>
      <c r="C135" s="32">
        <v>0.5</v>
      </c>
      <c r="D135" s="32">
        <v>0.6</v>
      </c>
      <c r="E135" s="32">
        <v>0.6</v>
      </c>
      <c r="F135" s="257">
        <v>0.6</v>
      </c>
    </row>
    <row r="136" spans="1:6" ht="12.75">
      <c r="A136" s="519" t="s">
        <v>207</v>
      </c>
      <c r="B136" s="32">
        <f>B98/B72*100</f>
        <v>0.4</v>
      </c>
      <c r="C136" s="32">
        <v>0.4</v>
      </c>
      <c r="D136" s="32">
        <v>0.4</v>
      </c>
      <c r="E136" s="32">
        <v>0.4</v>
      </c>
      <c r="F136" s="257">
        <v>0.4</v>
      </c>
    </row>
    <row r="137" spans="1:6" ht="12.75">
      <c r="A137" s="519" t="s">
        <v>210</v>
      </c>
      <c r="B137" s="32"/>
      <c r="F137" s="28"/>
    </row>
    <row r="138" spans="1:6" ht="12.75">
      <c r="A138" s="520" t="s">
        <v>455</v>
      </c>
      <c r="B138" s="32">
        <f>B100/B72*100</f>
        <v>-1.7</v>
      </c>
      <c r="C138" s="32">
        <v>-2.2</v>
      </c>
      <c r="D138" s="32">
        <v>-2.2</v>
      </c>
      <c r="E138" s="32">
        <v>-2.2</v>
      </c>
      <c r="F138" s="257">
        <v>-2.2</v>
      </c>
    </row>
    <row r="139" spans="1:6" ht="13.5" thickBot="1">
      <c r="A139" s="528" t="s">
        <v>214</v>
      </c>
      <c r="B139" s="76">
        <f>B101/B72*100</f>
        <v>1.6</v>
      </c>
      <c r="C139" s="76">
        <v>2.6</v>
      </c>
      <c r="D139" s="76">
        <v>2.2</v>
      </c>
      <c r="E139" s="76">
        <v>2</v>
      </c>
      <c r="F139" s="599">
        <v>1.8</v>
      </c>
    </row>
    <row r="141" ht="18.75" customHeight="1">
      <c r="A141" s="256" t="s">
        <v>481</v>
      </c>
    </row>
    <row r="142" ht="18.75" customHeight="1">
      <c r="A142" s="256" t="s">
        <v>563</v>
      </c>
    </row>
    <row r="143" spans="1:6" ht="18" customHeight="1" thickBot="1">
      <c r="A143" s="633" t="s">
        <v>580</v>
      </c>
      <c r="B143" s="635"/>
      <c r="C143" s="635"/>
      <c r="D143" s="29"/>
      <c r="E143" s="29"/>
      <c r="F143" s="112"/>
    </row>
    <row r="144" spans="1:5" ht="18" customHeight="1" thickBot="1">
      <c r="A144" s="327"/>
      <c r="B144" s="59">
        <v>2011</v>
      </c>
      <c r="C144" s="59">
        <v>2012</v>
      </c>
      <c r="D144" s="59">
        <v>2013</v>
      </c>
      <c r="E144" s="59">
        <v>2014</v>
      </c>
    </row>
    <row r="145" ht="12.75">
      <c r="A145" s="30"/>
    </row>
    <row r="146" spans="1:5" ht="12.75">
      <c r="A146" s="259" t="s">
        <v>457</v>
      </c>
      <c r="B146" s="259">
        <v>106.3</v>
      </c>
      <c r="C146" s="259">
        <v>103.1</v>
      </c>
      <c r="D146" s="259">
        <v>102.7</v>
      </c>
      <c r="E146" s="490">
        <v>100.5</v>
      </c>
    </row>
    <row r="147" spans="1:4" ht="12.75">
      <c r="A147" s="30"/>
      <c r="B147" s="30"/>
      <c r="C147" s="30"/>
      <c r="D147" s="31"/>
    </row>
    <row r="148" spans="1:5" ht="12.75">
      <c r="A148" s="30" t="s">
        <v>185</v>
      </c>
      <c r="B148" s="74">
        <v>101.4</v>
      </c>
      <c r="C148" s="30">
        <v>100.2</v>
      </c>
      <c r="D148" s="32">
        <v>102</v>
      </c>
      <c r="E148" s="4">
        <v>99.2</v>
      </c>
    </row>
    <row r="149" spans="1:5" ht="12.75">
      <c r="A149" s="30" t="s">
        <v>186</v>
      </c>
      <c r="B149" s="32">
        <v>14.3</v>
      </c>
      <c r="C149" s="32">
        <v>261.3</v>
      </c>
      <c r="D149" s="32">
        <v>80</v>
      </c>
      <c r="E149" s="28">
        <v>300</v>
      </c>
    </row>
    <row r="150" spans="1:5" ht="12.75">
      <c r="A150" s="30" t="s">
        <v>187</v>
      </c>
      <c r="B150" s="32">
        <v>105.8</v>
      </c>
      <c r="C150" s="30">
        <v>107.7</v>
      </c>
      <c r="D150" s="30">
        <v>104.9</v>
      </c>
      <c r="E150" s="4">
        <v>107.2</v>
      </c>
    </row>
    <row r="151" spans="1:4" ht="12.75">
      <c r="A151" s="30" t="s">
        <v>188</v>
      </c>
      <c r="B151" s="30"/>
      <c r="C151" s="30"/>
      <c r="D151" s="30"/>
    </row>
    <row r="152" spans="1:5" ht="12.75">
      <c r="A152" s="30" t="s">
        <v>233</v>
      </c>
      <c r="B152" s="30">
        <v>128.1</v>
      </c>
      <c r="C152" s="30">
        <v>118.2</v>
      </c>
      <c r="D152" s="30">
        <v>102.6</v>
      </c>
      <c r="E152" s="4">
        <v>115.6</v>
      </c>
    </row>
    <row r="153" spans="1:4" ht="12.75">
      <c r="A153" s="30" t="s">
        <v>190</v>
      </c>
      <c r="B153" s="30"/>
      <c r="C153" s="30"/>
      <c r="D153" s="30"/>
    </row>
    <row r="154" spans="1:5" ht="12.75">
      <c r="A154" s="30" t="s">
        <v>234</v>
      </c>
      <c r="B154" s="32">
        <v>85.4</v>
      </c>
      <c r="C154" s="30">
        <v>72.9</v>
      </c>
      <c r="D154" s="30">
        <v>111.8</v>
      </c>
      <c r="E154" s="4">
        <v>150.6</v>
      </c>
    </row>
    <row r="155" spans="1:5" ht="12.75">
      <c r="A155" s="30" t="s">
        <v>192</v>
      </c>
      <c r="B155" s="30">
        <v>78.3</v>
      </c>
      <c r="C155" s="30">
        <v>90.2</v>
      </c>
      <c r="D155" s="32">
        <v>112</v>
      </c>
      <c r="E155" s="4">
        <v>115.1</v>
      </c>
    </row>
    <row r="156" spans="1:4" ht="12.75">
      <c r="A156" s="30" t="s">
        <v>193</v>
      </c>
      <c r="B156" s="30"/>
      <c r="C156" s="30"/>
      <c r="D156" s="30"/>
    </row>
    <row r="157" spans="1:5" ht="12.75">
      <c r="A157" s="30" t="s">
        <v>235</v>
      </c>
      <c r="B157" s="32">
        <v>149.3</v>
      </c>
      <c r="C157" s="30">
        <v>104.9</v>
      </c>
      <c r="D157" s="30">
        <v>105.8</v>
      </c>
      <c r="E157" s="4">
        <v>104.3</v>
      </c>
    </row>
    <row r="158" spans="1:5" ht="12.75">
      <c r="A158" s="30" t="s">
        <v>195</v>
      </c>
      <c r="B158" s="32">
        <v>100.9</v>
      </c>
      <c r="C158" s="30">
        <v>100.8</v>
      </c>
      <c r="D158" s="30">
        <v>100.8</v>
      </c>
      <c r="E158" s="4">
        <v>100.5</v>
      </c>
    </row>
    <row r="159" spans="1:5" ht="12.75">
      <c r="A159" s="30" t="s">
        <v>196</v>
      </c>
      <c r="B159" s="30">
        <v>108.1</v>
      </c>
      <c r="C159" s="30">
        <v>106.1</v>
      </c>
      <c r="D159" s="30">
        <v>105.5</v>
      </c>
      <c r="E159" s="28">
        <v>105</v>
      </c>
    </row>
    <row r="160" spans="1:5" ht="12.75">
      <c r="A160" s="30" t="s">
        <v>197</v>
      </c>
      <c r="B160" s="30">
        <v>91.4</v>
      </c>
      <c r="C160" s="30">
        <v>97.8</v>
      </c>
      <c r="D160" s="30">
        <v>105.9</v>
      </c>
      <c r="E160" s="4">
        <v>103.2</v>
      </c>
    </row>
    <row r="161" spans="1:5" ht="12.75">
      <c r="A161" s="30" t="s">
        <v>198</v>
      </c>
      <c r="B161" s="30">
        <v>118.8</v>
      </c>
      <c r="C161" s="32">
        <v>126.6</v>
      </c>
      <c r="D161" s="32">
        <v>103</v>
      </c>
      <c r="E161" s="4">
        <v>108.2</v>
      </c>
    </row>
    <row r="162" spans="1:5" ht="12.75">
      <c r="A162" s="30" t="s">
        <v>199</v>
      </c>
      <c r="B162" s="30">
        <v>106.2</v>
      </c>
      <c r="C162" s="30">
        <v>106.2</v>
      </c>
      <c r="D162" s="30">
        <v>104.3</v>
      </c>
      <c r="E162" s="4">
        <v>98.4</v>
      </c>
    </row>
    <row r="163" spans="1:5" ht="12.75">
      <c r="A163" s="30" t="s">
        <v>200</v>
      </c>
      <c r="B163" s="30">
        <v>86.1</v>
      </c>
      <c r="C163" s="30">
        <v>100.5</v>
      </c>
      <c r="D163" s="30">
        <v>94.9</v>
      </c>
      <c r="E163" s="4">
        <v>56.9</v>
      </c>
    </row>
    <row r="164" spans="1:5" ht="12.75">
      <c r="A164" s="30" t="s">
        <v>201</v>
      </c>
      <c r="B164" s="30">
        <v>94.1</v>
      </c>
      <c r="C164" s="32">
        <v>100</v>
      </c>
      <c r="D164" s="32">
        <v>100</v>
      </c>
      <c r="E164" s="4">
        <v>115.8</v>
      </c>
    </row>
    <row r="165" spans="1:4" ht="12.75">
      <c r="A165" s="30" t="s">
        <v>202</v>
      </c>
      <c r="B165" s="30"/>
      <c r="C165" s="30"/>
      <c r="D165" s="30"/>
    </row>
    <row r="166" spans="1:5" ht="12.75">
      <c r="A166" s="30" t="s">
        <v>236</v>
      </c>
      <c r="B166" s="30">
        <v>101.3</v>
      </c>
      <c r="C166" s="30">
        <v>101.3</v>
      </c>
      <c r="D166" s="30">
        <v>95.5</v>
      </c>
      <c r="E166" s="28">
        <v>100</v>
      </c>
    </row>
    <row r="167" spans="1:5" ht="12.75">
      <c r="A167" s="30" t="s">
        <v>204</v>
      </c>
      <c r="B167" s="30">
        <v>104.2</v>
      </c>
      <c r="C167" s="30">
        <v>104.2</v>
      </c>
      <c r="D167" s="30">
        <v>103.3</v>
      </c>
      <c r="E167" s="4">
        <v>103.2</v>
      </c>
    </row>
    <row r="168" spans="1:5" ht="12.75">
      <c r="A168" s="30" t="s">
        <v>205</v>
      </c>
      <c r="B168" s="32">
        <v>107</v>
      </c>
      <c r="C168" s="30">
        <v>102.2</v>
      </c>
      <c r="D168" s="30">
        <v>100.6</v>
      </c>
      <c r="E168" s="4">
        <v>101.2</v>
      </c>
    </row>
    <row r="169" spans="1:5" ht="12.75">
      <c r="A169" s="30" t="s">
        <v>206</v>
      </c>
      <c r="B169" s="30">
        <v>103.4</v>
      </c>
      <c r="C169" s="30">
        <v>107.8</v>
      </c>
      <c r="D169" s="30">
        <v>135.7</v>
      </c>
      <c r="E169" s="4">
        <v>101.6</v>
      </c>
    </row>
    <row r="170" spans="1:5" ht="12.75">
      <c r="A170" s="30" t="s">
        <v>207</v>
      </c>
      <c r="B170" s="30">
        <v>101.7</v>
      </c>
      <c r="C170" s="30">
        <v>114.1</v>
      </c>
      <c r="D170" s="30">
        <v>106.1</v>
      </c>
      <c r="E170" s="4">
        <v>104.4</v>
      </c>
    </row>
    <row r="171" ht="12.75">
      <c r="A171" s="413" t="s">
        <v>210</v>
      </c>
    </row>
    <row r="172" spans="1:5" ht="12.75">
      <c r="A172" s="314" t="s">
        <v>455</v>
      </c>
      <c r="B172" s="30">
        <v>120.5</v>
      </c>
      <c r="C172" s="32">
        <v>129</v>
      </c>
      <c r="D172" s="30">
        <v>103.3</v>
      </c>
      <c r="E172" s="4">
        <v>108.7</v>
      </c>
    </row>
    <row r="173" spans="1:5" ht="13.5" thickBot="1">
      <c r="A173" s="73" t="s">
        <v>214</v>
      </c>
      <c r="B173" s="73">
        <v>106.3</v>
      </c>
      <c r="C173" s="76">
        <v>103.1</v>
      </c>
      <c r="D173" s="73">
        <v>102.7</v>
      </c>
      <c r="E173" s="29">
        <v>100.5</v>
      </c>
    </row>
    <row r="174" ht="12.75">
      <c r="A174" s="30"/>
    </row>
  </sheetData>
  <sheetProtection/>
  <mergeCells count="1">
    <mergeCell ref="A143:C143"/>
  </mergeCells>
  <printOptions/>
  <pageMargins left="0.7874015748031497" right="0.7480314960629921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3" max="5" man="1"/>
    <brk id="66" max="255" man="1"/>
    <brk id="104" max="5" man="1"/>
    <brk id="140" max="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G180"/>
  <sheetViews>
    <sheetView view="pageLayout" zoomScaleNormal="120" zoomScaleSheetLayoutView="100" workbookViewId="0" topLeftCell="A181">
      <selection activeCell="C197" sqref="C197"/>
    </sheetView>
  </sheetViews>
  <sheetFormatPr defaultColWidth="9.00390625" defaultRowHeight="12.75"/>
  <cols>
    <col min="1" max="1" width="42.125" style="31" customWidth="1"/>
    <col min="2" max="4" width="8.875" style="4" customWidth="1"/>
    <col min="5" max="5" width="8.875" style="5" customWidth="1"/>
    <col min="6" max="6" width="8.875" style="4" customWidth="1"/>
    <col min="7" max="16384" width="9.125" style="4" customWidth="1"/>
  </cols>
  <sheetData>
    <row r="1" spans="1:5" ht="16.5" customHeight="1">
      <c r="A1" s="463" t="s">
        <v>748</v>
      </c>
      <c r="B1" s="278"/>
      <c r="C1" s="278"/>
      <c r="D1" s="278"/>
      <c r="E1" s="469"/>
    </row>
    <row r="2" spans="1:5" ht="16.5" customHeight="1">
      <c r="A2" s="463" t="s">
        <v>741</v>
      </c>
      <c r="B2" s="278"/>
      <c r="C2" s="278"/>
      <c r="D2" s="278"/>
      <c r="E2" s="469"/>
    </row>
    <row r="3" spans="1:6" ht="16.5" customHeight="1" thickBot="1">
      <c r="A3" s="416" t="s">
        <v>551</v>
      </c>
      <c r="B3" s="464"/>
      <c r="C3" s="464"/>
      <c r="D3" s="464"/>
      <c r="E3" s="470"/>
      <c r="F3" s="29"/>
    </row>
    <row r="4" spans="1:6" ht="18" customHeight="1" thickBot="1">
      <c r="A4" s="73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30"/>
    </row>
    <row r="6" spans="1:6" ht="12.75">
      <c r="A6" s="328" t="s">
        <v>735</v>
      </c>
      <c r="B6" s="60">
        <v>98854.5</v>
      </c>
      <c r="C6" s="60">
        <v>134909</v>
      </c>
      <c r="D6" s="60">
        <v>120798.5</v>
      </c>
      <c r="E6" s="60">
        <v>151657.5</v>
      </c>
      <c r="F6" s="60">
        <v>168733</v>
      </c>
    </row>
    <row r="7" spans="1:6" ht="12.75">
      <c r="A7" s="314"/>
      <c r="B7" s="30"/>
      <c r="C7" s="31"/>
      <c r="D7" s="33"/>
      <c r="E7" s="33"/>
      <c r="F7" s="33"/>
    </row>
    <row r="8" spans="1:5" ht="12.75">
      <c r="A8" s="519" t="s">
        <v>628</v>
      </c>
      <c r="E8" s="4"/>
    </row>
    <row r="9" spans="1:6" ht="12.75">
      <c r="A9" s="519" t="s">
        <v>630</v>
      </c>
      <c r="B9" s="70">
        <v>27699.5</v>
      </c>
      <c r="C9" s="33">
        <v>38035.8</v>
      </c>
      <c r="D9" s="33">
        <v>38729.7</v>
      </c>
      <c r="E9" s="33">
        <v>41689.3</v>
      </c>
      <c r="F9" s="33">
        <v>44428.3</v>
      </c>
    </row>
    <row r="10" spans="1:6" ht="12.75">
      <c r="A10" s="519" t="s">
        <v>186</v>
      </c>
      <c r="B10" s="70">
        <v>62.4</v>
      </c>
      <c r="C10" s="33">
        <v>64.3</v>
      </c>
      <c r="D10" s="33">
        <v>65.1</v>
      </c>
      <c r="E10" s="33">
        <v>119.5</v>
      </c>
      <c r="F10" s="33">
        <v>41.5</v>
      </c>
    </row>
    <row r="11" spans="1:6" ht="12.75">
      <c r="A11" s="519" t="s">
        <v>187</v>
      </c>
      <c r="B11" s="84">
        <v>47212.7</v>
      </c>
      <c r="C11" s="33">
        <v>64108.8</v>
      </c>
      <c r="D11" s="33">
        <v>44451.6</v>
      </c>
      <c r="E11" s="33">
        <v>63572.4</v>
      </c>
      <c r="F11" s="33">
        <v>63236.3</v>
      </c>
    </row>
    <row r="12" spans="1:6" ht="12.75">
      <c r="A12" s="519" t="s">
        <v>188</v>
      </c>
      <c r="B12" s="70"/>
      <c r="C12" s="33"/>
      <c r="D12" s="33"/>
      <c r="E12" s="33"/>
      <c r="F12" s="33"/>
    </row>
    <row r="13" spans="1:6" ht="12.75">
      <c r="A13" s="519" t="s">
        <v>233</v>
      </c>
      <c r="B13" s="70">
        <v>1334.3</v>
      </c>
      <c r="C13" s="33">
        <v>2400</v>
      </c>
      <c r="D13" s="33">
        <v>2857.5</v>
      </c>
      <c r="E13" s="33">
        <v>2479.1</v>
      </c>
      <c r="F13" s="33">
        <v>2971.6</v>
      </c>
    </row>
    <row r="14" spans="1:6" ht="12.75">
      <c r="A14" s="519" t="s">
        <v>190</v>
      </c>
      <c r="B14" s="70"/>
      <c r="C14" s="33"/>
      <c r="D14" s="33"/>
      <c r="E14" s="33"/>
      <c r="F14" s="33"/>
    </row>
    <row r="15" spans="1:6" ht="12.75">
      <c r="A15" s="519" t="s">
        <v>234</v>
      </c>
      <c r="B15" s="70">
        <v>212.6</v>
      </c>
      <c r="C15" s="33">
        <v>194.9</v>
      </c>
      <c r="D15" s="33">
        <v>183.2</v>
      </c>
      <c r="E15" s="33">
        <v>187.5</v>
      </c>
      <c r="F15" s="33">
        <v>173.8</v>
      </c>
    </row>
    <row r="16" spans="1:6" ht="12.75">
      <c r="A16" s="519" t="s">
        <v>192</v>
      </c>
      <c r="B16" s="70">
        <v>5163.9</v>
      </c>
      <c r="C16" s="33">
        <v>7655</v>
      </c>
      <c r="D16" s="33">
        <v>9123.2</v>
      </c>
      <c r="E16" s="33">
        <v>14423</v>
      </c>
      <c r="F16" s="33">
        <v>19640.7</v>
      </c>
    </row>
    <row r="17" spans="1:6" ht="12.75">
      <c r="A17" s="519" t="s">
        <v>193</v>
      </c>
      <c r="B17" s="70"/>
      <c r="C17" s="33"/>
      <c r="D17" s="33"/>
      <c r="E17" s="33"/>
      <c r="F17" s="33"/>
    </row>
    <row r="18" spans="1:6" ht="12.75">
      <c r="A18" s="519" t="s">
        <v>235</v>
      </c>
      <c r="B18" s="70">
        <v>7938.1</v>
      </c>
      <c r="C18" s="33">
        <v>10168.2</v>
      </c>
      <c r="D18" s="33">
        <v>10087.7</v>
      </c>
      <c r="E18" s="33">
        <v>12203.6</v>
      </c>
      <c r="F18" s="33">
        <v>18772.1</v>
      </c>
    </row>
    <row r="19" spans="1:6" ht="12.75">
      <c r="A19" s="519" t="s">
        <v>195</v>
      </c>
      <c r="B19" s="70">
        <v>1673.8</v>
      </c>
      <c r="C19" s="33">
        <v>2834</v>
      </c>
      <c r="D19" s="33">
        <v>4201.2</v>
      </c>
      <c r="E19" s="33">
        <v>5452</v>
      </c>
      <c r="F19" s="33">
        <v>5334.7</v>
      </c>
    </row>
    <row r="20" spans="1:6" ht="12.75">
      <c r="A20" s="519" t="s">
        <v>196</v>
      </c>
      <c r="B20" s="70">
        <v>629.3</v>
      </c>
      <c r="C20" s="33">
        <v>820.6</v>
      </c>
      <c r="D20" s="33">
        <v>884</v>
      </c>
      <c r="E20" s="33">
        <v>975</v>
      </c>
      <c r="F20" s="33">
        <v>1172.5</v>
      </c>
    </row>
    <row r="21" spans="1:6" ht="12.75">
      <c r="A21" s="519" t="s">
        <v>197</v>
      </c>
      <c r="B21" s="70">
        <v>267.9</v>
      </c>
      <c r="C21" s="33">
        <v>300.3</v>
      </c>
      <c r="D21" s="33">
        <v>257.4</v>
      </c>
      <c r="E21" s="33">
        <v>328</v>
      </c>
      <c r="F21" s="33">
        <v>326.5</v>
      </c>
    </row>
    <row r="22" spans="1:6" ht="12.75">
      <c r="A22" s="519" t="s">
        <v>198</v>
      </c>
      <c r="B22" s="70">
        <v>558.5</v>
      </c>
      <c r="C22" s="33">
        <v>560.8</v>
      </c>
      <c r="D22" s="33">
        <v>757.3</v>
      </c>
      <c r="E22" s="33">
        <v>965.1</v>
      </c>
      <c r="F22" s="33">
        <v>1095.7</v>
      </c>
    </row>
    <row r="23" spans="1:6" ht="12.75">
      <c r="A23" s="519" t="s">
        <v>199</v>
      </c>
      <c r="B23" s="70">
        <v>892.1</v>
      </c>
      <c r="C23" s="33">
        <v>840.1</v>
      </c>
      <c r="D23" s="33">
        <v>1043.4</v>
      </c>
      <c r="E23" s="33">
        <v>1063.7</v>
      </c>
      <c r="F23" s="33">
        <v>1252.7</v>
      </c>
    </row>
    <row r="24" spans="1:6" ht="12.75">
      <c r="A24" s="519" t="s">
        <v>200</v>
      </c>
      <c r="B24" s="70">
        <v>520.1</v>
      </c>
      <c r="C24" s="33">
        <v>864.1</v>
      </c>
      <c r="D24" s="33">
        <v>956.6</v>
      </c>
      <c r="E24" s="33">
        <v>624</v>
      </c>
      <c r="F24" s="33">
        <v>2096.9</v>
      </c>
    </row>
    <row r="25" spans="1:6" ht="12.75">
      <c r="A25" s="519" t="s">
        <v>201</v>
      </c>
      <c r="B25" s="70">
        <v>63.9</v>
      </c>
      <c r="C25" s="33">
        <v>83.6</v>
      </c>
      <c r="D25" s="33">
        <v>113.5</v>
      </c>
      <c r="E25" s="33">
        <v>114.6</v>
      </c>
      <c r="F25" s="33">
        <v>113</v>
      </c>
    </row>
    <row r="26" spans="1:6" ht="12.75">
      <c r="A26" s="519" t="s">
        <v>202</v>
      </c>
      <c r="B26" s="70"/>
      <c r="C26" s="33"/>
      <c r="D26" s="33"/>
      <c r="E26" s="33"/>
      <c r="F26" s="33"/>
    </row>
    <row r="27" spans="1:6" ht="12.75">
      <c r="A27" s="519" t="s">
        <v>236</v>
      </c>
      <c r="B27" s="70">
        <v>1666.7</v>
      </c>
      <c r="C27" s="33">
        <v>1711</v>
      </c>
      <c r="D27" s="33">
        <v>1863</v>
      </c>
      <c r="E27" s="33">
        <v>2221.1</v>
      </c>
      <c r="F27" s="33">
        <v>2722.9</v>
      </c>
    </row>
    <row r="28" spans="1:6" ht="12.75">
      <c r="A28" s="519" t="s">
        <v>204</v>
      </c>
      <c r="B28" s="70">
        <v>1365</v>
      </c>
      <c r="C28" s="33">
        <v>2088.4</v>
      </c>
      <c r="D28" s="33">
        <v>2581.2</v>
      </c>
      <c r="E28" s="33">
        <v>2558.3</v>
      </c>
      <c r="F28" s="33">
        <v>2717.2</v>
      </c>
    </row>
    <row r="29" ht="12.75">
      <c r="A29" s="519" t="s">
        <v>527</v>
      </c>
    </row>
    <row r="30" spans="1:6" ht="12.75">
      <c r="A30" s="519" t="s">
        <v>528</v>
      </c>
      <c r="B30" s="70">
        <v>910.8</v>
      </c>
      <c r="C30" s="33">
        <v>1291.7</v>
      </c>
      <c r="D30" s="33">
        <v>1671.9</v>
      </c>
      <c r="E30" s="33">
        <v>1770.8</v>
      </c>
      <c r="F30" s="33">
        <v>1716.4</v>
      </c>
    </row>
    <row r="31" spans="1:6" ht="12.75">
      <c r="A31" s="519" t="s">
        <v>206</v>
      </c>
      <c r="B31" s="70">
        <v>197.9</v>
      </c>
      <c r="C31" s="33">
        <v>231.8</v>
      </c>
      <c r="D31" s="33">
        <v>245.8</v>
      </c>
      <c r="E31" s="33">
        <v>273.3</v>
      </c>
      <c r="F31" s="33">
        <v>250.2</v>
      </c>
    </row>
    <row r="32" spans="1:6" ht="12.75">
      <c r="A32" s="519" t="s">
        <v>207</v>
      </c>
      <c r="B32" s="70">
        <v>485</v>
      </c>
      <c r="C32" s="33">
        <v>655.6</v>
      </c>
      <c r="D32" s="33">
        <v>725.2</v>
      </c>
      <c r="E32" s="33">
        <v>637.2</v>
      </c>
      <c r="F32" s="33">
        <v>670</v>
      </c>
    </row>
    <row r="33" spans="1:6" ht="13.5" thickBot="1">
      <c r="A33" s="73"/>
      <c r="B33" s="29"/>
      <c r="C33" s="29"/>
      <c r="D33" s="29"/>
      <c r="E33" s="11"/>
      <c r="F33" s="29"/>
    </row>
    <row r="34" ht="12.75">
      <c r="A34" s="299"/>
    </row>
    <row r="35" ht="18" customHeight="1">
      <c r="A35" s="256" t="s">
        <v>482</v>
      </c>
    </row>
    <row r="36" spans="1:6" ht="18" customHeight="1" thickBot="1">
      <c r="A36" s="416" t="s">
        <v>552</v>
      </c>
      <c r="B36" s="29"/>
      <c r="C36" s="29"/>
      <c r="D36" s="29"/>
      <c r="E36" s="11"/>
      <c r="F36" s="29"/>
    </row>
    <row r="37" spans="1:6" ht="18" customHeight="1" thickBot="1">
      <c r="A37" s="73"/>
      <c r="B37" s="59">
        <v>2010</v>
      </c>
      <c r="C37" s="59">
        <v>2011</v>
      </c>
      <c r="D37" s="59">
        <v>2012</v>
      </c>
      <c r="E37" s="59">
        <v>2013</v>
      </c>
      <c r="F37" s="59">
        <v>2014</v>
      </c>
    </row>
    <row r="38" ht="12.75">
      <c r="A38" s="30"/>
    </row>
    <row r="39" spans="1:6" ht="12.75">
      <c r="A39" s="328" t="s">
        <v>209</v>
      </c>
      <c r="B39" s="60">
        <v>71487.8</v>
      </c>
      <c r="C39" s="60">
        <v>95025.9</v>
      </c>
      <c r="D39" s="60">
        <v>81795.1</v>
      </c>
      <c r="E39" s="60">
        <v>107375.7</v>
      </c>
      <c r="F39" s="490">
        <v>114385.9</v>
      </c>
    </row>
    <row r="40" spans="1:5" ht="12.75">
      <c r="A40" s="30"/>
      <c r="B40" s="30"/>
      <c r="C40" s="31"/>
      <c r="D40" s="33"/>
      <c r="E40" s="30"/>
    </row>
    <row r="41" spans="1:5" ht="12.75">
      <c r="A41" s="519" t="s">
        <v>628</v>
      </c>
      <c r="E41" s="4"/>
    </row>
    <row r="42" spans="1:6" ht="12.75">
      <c r="A42" s="519" t="s">
        <v>630</v>
      </c>
      <c r="B42" s="70">
        <v>16574.6</v>
      </c>
      <c r="C42" s="33">
        <v>22682.7</v>
      </c>
      <c r="D42" s="33">
        <v>23994.8</v>
      </c>
      <c r="E42" s="33">
        <v>27852.7</v>
      </c>
      <c r="F42" s="4">
        <v>29697.7</v>
      </c>
    </row>
    <row r="43" spans="1:6" ht="12.75">
      <c r="A43" s="519" t="s">
        <v>186</v>
      </c>
      <c r="B43" s="70">
        <v>44.2</v>
      </c>
      <c r="C43" s="33">
        <v>47.2</v>
      </c>
      <c r="D43" s="33">
        <v>40.4</v>
      </c>
      <c r="E43" s="33">
        <v>66.3</v>
      </c>
      <c r="F43" s="4">
        <v>30.6</v>
      </c>
    </row>
    <row r="44" spans="1:6" ht="12.75">
      <c r="A44" s="519" t="s">
        <v>187</v>
      </c>
      <c r="B44" s="70">
        <v>43616.8</v>
      </c>
      <c r="C44" s="33">
        <v>55376.8</v>
      </c>
      <c r="D44" s="33">
        <v>38556.3</v>
      </c>
      <c r="E44" s="33">
        <v>56796.7</v>
      </c>
      <c r="F44" s="4">
        <v>54892.4</v>
      </c>
    </row>
    <row r="45" spans="1:5" ht="12.75">
      <c r="A45" s="519" t="s">
        <v>188</v>
      </c>
      <c r="B45" s="70"/>
      <c r="C45" s="33"/>
      <c r="D45" s="33"/>
      <c r="E45" s="33"/>
    </row>
    <row r="46" spans="1:6" ht="12.75">
      <c r="A46" s="519" t="s">
        <v>233</v>
      </c>
      <c r="B46" s="33">
        <v>970.1</v>
      </c>
      <c r="C46" s="33">
        <v>1260.7</v>
      </c>
      <c r="D46" s="33">
        <v>1609.1</v>
      </c>
      <c r="E46" s="33">
        <v>1542.4</v>
      </c>
      <c r="F46" s="4">
        <v>1441.3</v>
      </c>
    </row>
    <row r="47" spans="1:5" ht="12.75">
      <c r="A47" s="519" t="s">
        <v>190</v>
      </c>
      <c r="B47" s="84"/>
      <c r="C47" s="33"/>
      <c r="D47" s="33"/>
      <c r="E47" s="33"/>
    </row>
    <row r="48" spans="1:6" ht="12.75">
      <c r="A48" s="519" t="s">
        <v>234</v>
      </c>
      <c r="B48" s="70">
        <v>106.3</v>
      </c>
      <c r="C48" s="33">
        <v>93</v>
      </c>
      <c r="D48" s="33">
        <v>82</v>
      </c>
      <c r="E48" s="33">
        <v>78</v>
      </c>
      <c r="F48" s="600">
        <v>70</v>
      </c>
    </row>
    <row r="49" spans="1:6" ht="12.75">
      <c r="A49" s="519" t="s">
        <v>192</v>
      </c>
      <c r="B49" s="33">
        <v>3659.8</v>
      </c>
      <c r="C49" s="33">
        <v>5548.2</v>
      </c>
      <c r="D49" s="33">
        <v>6412.1</v>
      </c>
      <c r="E49" s="33">
        <v>9805.4</v>
      </c>
      <c r="F49" s="4">
        <v>13173.4</v>
      </c>
    </row>
    <row r="50" spans="1:5" ht="12.75">
      <c r="A50" s="519" t="s">
        <v>193</v>
      </c>
      <c r="B50" s="70"/>
      <c r="C50" s="33"/>
      <c r="D50" s="33"/>
      <c r="E50" s="33"/>
    </row>
    <row r="51" spans="1:6" ht="12.75">
      <c r="A51" s="519" t="s">
        <v>235</v>
      </c>
      <c r="B51" s="33">
        <v>2435</v>
      </c>
      <c r="C51" s="33">
        <v>4714</v>
      </c>
      <c r="D51" s="33">
        <v>4133</v>
      </c>
      <c r="E51" s="33">
        <v>2623.3</v>
      </c>
      <c r="F51" s="4">
        <v>6011.3</v>
      </c>
    </row>
    <row r="52" spans="1:6" ht="12.75">
      <c r="A52" s="519" t="s">
        <v>195</v>
      </c>
      <c r="B52" s="33">
        <v>939.3</v>
      </c>
      <c r="C52" s="33">
        <v>1727.8</v>
      </c>
      <c r="D52" s="33">
        <v>2630.6</v>
      </c>
      <c r="E52" s="33">
        <v>3804</v>
      </c>
      <c r="F52" s="4">
        <v>3703.3</v>
      </c>
    </row>
    <row r="53" spans="1:6" ht="12.75">
      <c r="A53" s="519" t="s">
        <v>196</v>
      </c>
      <c r="B53" s="33">
        <v>523.9</v>
      </c>
      <c r="C53" s="33">
        <v>518</v>
      </c>
      <c r="D53" s="33">
        <v>620.5</v>
      </c>
      <c r="E53" s="33">
        <v>737.9</v>
      </c>
      <c r="F53" s="4">
        <v>755.1</v>
      </c>
    </row>
    <row r="54" spans="1:6" ht="12.75">
      <c r="A54" s="519" t="s">
        <v>197</v>
      </c>
      <c r="B54" s="33">
        <v>97.6</v>
      </c>
      <c r="C54" s="33">
        <v>109.3</v>
      </c>
      <c r="D54" s="33">
        <v>64.1</v>
      </c>
      <c r="E54" s="33">
        <v>140.2</v>
      </c>
      <c r="F54" s="28">
        <v>99</v>
      </c>
    </row>
    <row r="55" spans="1:6" ht="12.75">
      <c r="A55" s="519" t="s">
        <v>198</v>
      </c>
      <c r="B55" s="70">
        <v>145.6</v>
      </c>
      <c r="C55" s="33">
        <v>146.7</v>
      </c>
      <c r="D55" s="33">
        <v>212</v>
      </c>
      <c r="E55" s="33">
        <v>270.6</v>
      </c>
      <c r="F55" s="4">
        <v>302.3</v>
      </c>
    </row>
    <row r="56" spans="1:6" ht="12.75">
      <c r="A56" s="519" t="s">
        <v>199</v>
      </c>
      <c r="B56" s="70">
        <v>157.3</v>
      </c>
      <c r="C56" s="33">
        <v>199.3</v>
      </c>
      <c r="D56" s="33">
        <v>310.3</v>
      </c>
      <c r="E56" s="33">
        <v>429.1</v>
      </c>
      <c r="F56" s="4">
        <v>491.3</v>
      </c>
    </row>
    <row r="57" spans="1:6" ht="12.75">
      <c r="A57" s="519" t="s">
        <v>200</v>
      </c>
      <c r="B57" s="70">
        <v>145.5</v>
      </c>
      <c r="C57" s="33">
        <v>265.8</v>
      </c>
      <c r="D57" s="33">
        <v>408.4</v>
      </c>
      <c r="E57" s="33">
        <v>250.2</v>
      </c>
      <c r="F57" s="4">
        <v>510.2</v>
      </c>
    </row>
    <row r="58" spans="1:6" ht="12.75">
      <c r="A58" s="519" t="s">
        <v>201</v>
      </c>
      <c r="B58" s="33">
        <v>34.2</v>
      </c>
      <c r="C58" s="33">
        <v>34.7</v>
      </c>
      <c r="D58" s="33">
        <v>45.7</v>
      </c>
      <c r="E58" s="33">
        <v>50.9</v>
      </c>
      <c r="F58" s="4">
        <v>46.4</v>
      </c>
    </row>
    <row r="59" spans="1:5" ht="12.75">
      <c r="A59" s="519" t="s">
        <v>202</v>
      </c>
      <c r="B59" s="70"/>
      <c r="C59" s="33"/>
      <c r="D59" s="33"/>
      <c r="E59" s="33"/>
    </row>
    <row r="60" spans="1:6" ht="12.75">
      <c r="A60" s="519" t="s">
        <v>236</v>
      </c>
      <c r="B60" s="33">
        <v>564.8</v>
      </c>
      <c r="C60" s="33">
        <v>550.9</v>
      </c>
      <c r="D60" s="33">
        <v>632.7</v>
      </c>
      <c r="E60" s="33">
        <v>721.1</v>
      </c>
      <c r="F60" s="4">
        <v>782.9</v>
      </c>
    </row>
    <row r="61" spans="1:6" ht="12.75">
      <c r="A61" s="519" t="s">
        <v>204</v>
      </c>
      <c r="B61" s="70">
        <v>499.2</v>
      </c>
      <c r="C61" s="33">
        <v>585.4</v>
      </c>
      <c r="D61" s="33">
        <v>688.4</v>
      </c>
      <c r="E61" s="33">
        <v>669.2</v>
      </c>
      <c r="F61" s="4">
        <v>756.7</v>
      </c>
    </row>
    <row r="62" ht="12.75">
      <c r="A62" s="519" t="s">
        <v>529</v>
      </c>
    </row>
    <row r="63" spans="1:6" ht="12.75">
      <c r="A63" s="519" t="s">
        <v>559</v>
      </c>
      <c r="B63" s="70">
        <v>335.4</v>
      </c>
      <c r="C63" s="33">
        <v>395</v>
      </c>
      <c r="D63" s="33">
        <v>446.6</v>
      </c>
      <c r="E63" s="4">
        <v>544.8</v>
      </c>
      <c r="F63" s="4">
        <v>535.6</v>
      </c>
    </row>
    <row r="64" spans="1:6" ht="12.75">
      <c r="A64" s="519" t="s">
        <v>206</v>
      </c>
      <c r="B64" s="70">
        <v>105.5</v>
      </c>
      <c r="C64" s="33">
        <v>117.1</v>
      </c>
      <c r="D64" s="33">
        <v>108.8</v>
      </c>
      <c r="E64" s="33">
        <v>150.5</v>
      </c>
      <c r="F64" s="4">
        <v>116.9</v>
      </c>
    </row>
    <row r="65" spans="1:6" ht="12.75">
      <c r="A65" s="519" t="s">
        <v>207</v>
      </c>
      <c r="B65" s="70">
        <v>211</v>
      </c>
      <c r="C65" s="33">
        <v>353.9</v>
      </c>
      <c r="D65" s="33">
        <v>399.8</v>
      </c>
      <c r="E65" s="33">
        <v>357.8</v>
      </c>
      <c r="F65" s="28">
        <v>355</v>
      </c>
    </row>
    <row r="66" spans="1:4" ht="12.75">
      <c r="A66" s="519" t="s">
        <v>210</v>
      </c>
      <c r="B66" s="31"/>
      <c r="C66" s="31"/>
      <c r="D66" s="31"/>
    </row>
    <row r="67" spans="1:6" ht="12.75">
      <c r="A67" s="520" t="s">
        <v>455</v>
      </c>
      <c r="B67" s="33">
        <v>321.7</v>
      </c>
      <c r="C67" s="33">
        <v>299.4</v>
      </c>
      <c r="D67" s="33">
        <v>399.5</v>
      </c>
      <c r="E67" s="33">
        <v>484.6</v>
      </c>
      <c r="F67" s="4">
        <v>614.5</v>
      </c>
    </row>
    <row r="68" spans="1:6" ht="6" customHeight="1" thickBot="1">
      <c r="A68" s="73"/>
      <c r="B68" s="214"/>
      <c r="C68" s="29"/>
      <c r="D68" s="29"/>
      <c r="E68" s="11"/>
      <c r="F68" s="29"/>
    </row>
    <row r="69" spans="1:2" ht="12.75">
      <c r="A69" s="299"/>
      <c r="B69" s="112"/>
    </row>
    <row r="70" spans="1:2" ht="18" customHeight="1">
      <c r="A70" s="256" t="s">
        <v>483</v>
      </c>
      <c r="B70" s="112"/>
    </row>
    <row r="71" spans="1:6" ht="18" customHeight="1" thickBot="1">
      <c r="A71" s="416" t="s">
        <v>546</v>
      </c>
      <c r="B71" s="29"/>
      <c r="C71" s="29"/>
      <c r="D71" s="29"/>
      <c r="E71" s="11"/>
      <c r="F71" s="29"/>
    </row>
    <row r="72" spans="1:6" ht="18" customHeight="1" thickBot="1">
      <c r="A72" s="73"/>
      <c r="B72" s="59">
        <v>2010</v>
      </c>
      <c r="C72" s="59">
        <v>2011</v>
      </c>
      <c r="D72" s="59">
        <v>2012</v>
      </c>
      <c r="E72" s="59">
        <v>2013</v>
      </c>
      <c r="F72" s="59">
        <v>2014</v>
      </c>
    </row>
    <row r="73" spans="1:2" ht="12.75">
      <c r="A73" s="30"/>
      <c r="B73" s="6"/>
    </row>
    <row r="74" spans="1:6" ht="14.25">
      <c r="A74" s="259" t="s">
        <v>456</v>
      </c>
      <c r="B74" s="60">
        <v>29820.1</v>
      </c>
      <c r="C74" s="60">
        <v>42230.7</v>
      </c>
      <c r="D74" s="60">
        <v>42136</v>
      </c>
      <c r="E74" s="60">
        <v>48340.8</v>
      </c>
      <c r="F74" s="60">
        <v>58913.2</v>
      </c>
    </row>
    <row r="75" spans="1:6" ht="12.75">
      <c r="A75" s="30"/>
      <c r="B75" s="71"/>
      <c r="C75" s="71"/>
      <c r="D75" s="33"/>
      <c r="E75" s="33"/>
      <c r="F75" s="33"/>
    </row>
    <row r="76" spans="1:6" ht="12.75">
      <c r="A76" s="30" t="s">
        <v>223</v>
      </c>
      <c r="B76" s="33">
        <v>27366.7</v>
      </c>
      <c r="C76" s="33">
        <v>39883.1</v>
      </c>
      <c r="D76" s="33">
        <v>39003.4</v>
      </c>
      <c r="E76" s="33">
        <v>44281.8</v>
      </c>
      <c r="F76" s="33">
        <v>54347.1</v>
      </c>
    </row>
    <row r="77" spans="1:5" ht="12.75">
      <c r="A77" s="519" t="s">
        <v>628</v>
      </c>
      <c r="E77" s="4"/>
    </row>
    <row r="78" spans="1:6" ht="12.75">
      <c r="A78" s="519" t="s">
        <v>630</v>
      </c>
      <c r="B78" s="33">
        <v>11124.9</v>
      </c>
      <c r="C78" s="33">
        <v>15353.1</v>
      </c>
      <c r="D78" s="33">
        <v>14734.9</v>
      </c>
      <c r="E78" s="33">
        <v>13836.6</v>
      </c>
      <c r="F78" s="33">
        <v>14730.6</v>
      </c>
    </row>
    <row r="79" spans="1:6" ht="12.75">
      <c r="A79" s="519" t="s">
        <v>186</v>
      </c>
      <c r="B79" s="33">
        <v>18.2</v>
      </c>
      <c r="C79" s="33">
        <v>17.1</v>
      </c>
      <c r="D79" s="33">
        <v>24.7</v>
      </c>
      <c r="E79" s="33">
        <v>53.2</v>
      </c>
      <c r="F79" s="33">
        <v>10.9</v>
      </c>
    </row>
    <row r="80" spans="1:6" ht="12.75">
      <c r="A80" s="519" t="s">
        <v>187</v>
      </c>
      <c r="B80" s="33">
        <v>3595.9</v>
      </c>
      <c r="C80" s="33">
        <v>8732</v>
      </c>
      <c r="D80" s="33">
        <v>5895.3</v>
      </c>
      <c r="E80" s="33">
        <v>6775.7</v>
      </c>
      <c r="F80" s="33">
        <v>8343.9</v>
      </c>
    </row>
    <row r="81" spans="1:6" ht="12.75">
      <c r="A81" s="519" t="s">
        <v>188</v>
      </c>
      <c r="B81" s="33"/>
      <c r="C81" s="33"/>
      <c r="D81" s="33"/>
      <c r="E81" s="33"/>
      <c r="F81" s="33"/>
    </row>
    <row r="82" spans="1:6" ht="12.75">
      <c r="A82" s="519" t="s">
        <v>233</v>
      </c>
      <c r="B82" s="33">
        <v>364.2</v>
      </c>
      <c r="C82" s="33">
        <v>1139.3</v>
      </c>
      <c r="D82" s="33">
        <v>1248.4</v>
      </c>
      <c r="E82" s="33">
        <v>936.7</v>
      </c>
      <c r="F82" s="33">
        <v>1530.3</v>
      </c>
    </row>
    <row r="83" spans="1:6" ht="12.75">
      <c r="A83" s="519" t="s">
        <v>190</v>
      </c>
      <c r="B83" s="33"/>
      <c r="C83" s="33"/>
      <c r="D83" s="33"/>
      <c r="E83" s="33"/>
      <c r="F83" s="33"/>
    </row>
    <row r="84" spans="1:6" ht="12.75">
      <c r="A84" s="519" t="s">
        <v>234</v>
      </c>
      <c r="B84" s="33">
        <v>106.3</v>
      </c>
      <c r="C84" s="33">
        <v>101.9</v>
      </c>
      <c r="D84" s="33">
        <v>101.2</v>
      </c>
      <c r="E84" s="33">
        <v>109.5</v>
      </c>
      <c r="F84" s="33">
        <v>103.8</v>
      </c>
    </row>
    <row r="85" spans="1:6" ht="12.75">
      <c r="A85" s="519" t="s">
        <v>192</v>
      </c>
      <c r="B85" s="33">
        <v>1504.1</v>
      </c>
      <c r="C85" s="33">
        <v>2106.8</v>
      </c>
      <c r="D85" s="33">
        <v>2711.1</v>
      </c>
      <c r="E85" s="33">
        <v>4617.6</v>
      </c>
      <c r="F85" s="33">
        <v>6467.3</v>
      </c>
    </row>
    <row r="86" spans="1:7" ht="12.75">
      <c r="A86" s="519" t="s">
        <v>193</v>
      </c>
      <c r="B86" s="33"/>
      <c r="C86" s="33"/>
      <c r="D86" s="33"/>
      <c r="E86" s="33"/>
      <c r="F86" s="33"/>
      <c r="G86" s="28"/>
    </row>
    <row r="87" spans="1:6" ht="12.75">
      <c r="A87" s="519" t="s">
        <v>235</v>
      </c>
      <c r="B87" s="33">
        <v>5503.1</v>
      </c>
      <c r="C87" s="33">
        <v>5454.2</v>
      </c>
      <c r="D87" s="33">
        <v>5954.7</v>
      </c>
      <c r="E87" s="33">
        <v>9580.3</v>
      </c>
      <c r="F87" s="33">
        <v>12760.8</v>
      </c>
    </row>
    <row r="88" spans="1:6" ht="12.75">
      <c r="A88" s="519" t="s">
        <v>195</v>
      </c>
      <c r="B88" s="33">
        <v>734.5</v>
      </c>
      <c r="C88" s="33">
        <v>1106.2</v>
      </c>
      <c r="D88" s="33">
        <v>1570.6</v>
      </c>
      <c r="E88" s="33">
        <v>1648</v>
      </c>
      <c r="F88" s="33">
        <v>1631.4</v>
      </c>
    </row>
    <row r="89" spans="1:6" ht="12.75">
      <c r="A89" s="519" t="s">
        <v>196</v>
      </c>
      <c r="B89" s="33">
        <v>105.4</v>
      </c>
      <c r="C89" s="33">
        <v>302.6</v>
      </c>
      <c r="D89" s="33">
        <v>263.5</v>
      </c>
      <c r="E89" s="33">
        <v>237.1</v>
      </c>
      <c r="F89" s="33">
        <v>417.4</v>
      </c>
    </row>
    <row r="90" spans="1:6" ht="12.75">
      <c r="A90" s="519" t="s">
        <v>197</v>
      </c>
      <c r="B90" s="33">
        <v>170.3</v>
      </c>
      <c r="C90" s="33">
        <v>191</v>
      </c>
      <c r="D90" s="33">
        <v>193.3</v>
      </c>
      <c r="E90" s="33">
        <v>187.8</v>
      </c>
      <c r="F90" s="33">
        <v>227.5</v>
      </c>
    </row>
    <row r="91" spans="1:6" ht="12.75">
      <c r="A91" s="519" t="s">
        <v>198</v>
      </c>
      <c r="B91" s="33">
        <v>412.9</v>
      </c>
      <c r="C91" s="33">
        <v>414.1</v>
      </c>
      <c r="D91" s="33">
        <v>545.3</v>
      </c>
      <c r="E91" s="33">
        <v>694.5</v>
      </c>
      <c r="F91" s="33">
        <v>793.4</v>
      </c>
    </row>
    <row r="92" spans="1:6" ht="12.75">
      <c r="A92" s="519" t="s">
        <v>199</v>
      </c>
      <c r="B92" s="33">
        <v>734.8</v>
      </c>
      <c r="C92" s="33">
        <v>640.8</v>
      </c>
      <c r="D92" s="33">
        <v>733.1</v>
      </c>
      <c r="E92" s="33">
        <v>634.6</v>
      </c>
      <c r="F92" s="33">
        <v>761.4</v>
      </c>
    </row>
    <row r="93" spans="1:7" ht="12.75">
      <c r="A93" s="519" t="s">
        <v>200</v>
      </c>
      <c r="B93" s="33">
        <v>374.6</v>
      </c>
      <c r="C93" s="33">
        <v>598.3</v>
      </c>
      <c r="D93" s="33">
        <v>548.2</v>
      </c>
      <c r="E93" s="33">
        <v>373.8</v>
      </c>
      <c r="F93" s="33">
        <v>1586.7</v>
      </c>
      <c r="G93" s="28"/>
    </row>
    <row r="94" spans="1:6" ht="12.75">
      <c r="A94" s="519" t="s">
        <v>201</v>
      </c>
      <c r="B94" s="33">
        <v>29.7</v>
      </c>
      <c r="C94" s="33">
        <v>48.9</v>
      </c>
      <c r="D94" s="33">
        <v>67.8</v>
      </c>
      <c r="E94" s="33">
        <v>63.7</v>
      </c>
      <c r="F94" s="33">
        <v>66.6</v>
      </c>
    </row>
    <row r="95" spans="1:6" ht="12.75">
      <c r="A95" s="519" t="s">
        <v>202</v>
      </c>
      <c r="B95" s="31"/>
      <c r="C95" s="31"/>
      <c r="D95" s="33"/>
      <c r="E95" s="33"/>
      <c r="F95" s="33"/>
    </row>
    <row r="96" spans="1:6" ht="12.75">
      <c r="A96" s="519" t="s">
        <v>236</v>
      </c>
      <c r="B96" s="33">
        <v>1101.9</v>
      </c>
      <c r="C96" s="33">
        <v>1160.1</v>
      </c>
      <c r="D96" s="33">
        <v>1230.3</v>
      </c>
      <c r="E96" s="33">
        <v>1500</v>
      </c>
      <c r="F96" s="33">
        <v>1940</v>
      </c>
    </row>
    <row r="97" spans="1:6" ht="12.75">
      <c r="A97" s="519" t="s">
        <v>204</v>
      </c>
      <c r="B97" s="33">
        <v>865.8</v>
      </c>
      <c r="C97" s="33">
        <v>1503</v>
      </c>
      <c r="D97" s="33">
        <v>1892.8</v>
      </c>
      <c r="E97" s="33">
        <v>1889.1</v>
      </c>
      <c r="F97" s="33">
        <v>1960.5</v>
      </c>
    </row>
    <row r="98" ht="12.75">
      <c r="A98" s="519" t="s">
        <v>527</v>
      </c>
    </row>
    <row r="99" spans="1:6" ht="12.75">
      <c r="A99" s="519" t="s">
        <v>559</v>
      </c>
      <c r="B99" s="33">
        <v>575.4</v>
      </c>
      <c r="C99" s="33">
        <v>896.7</v>
      </c>
      <c r="D99" s="33">
        <v>1225.3</v>
      </c>
      <c r="E99" s="33">
        <v>1226</v>
      </c>
      <c r="F99" s="33">
        <v>1180.8</v>
      </c>
    </row>
    <row r="100" spans="1:6" ht="12.75">
      <c r="A100" s="519" t="s">
        <v>206</v>
      </c>
      <c r="B100" s="33">
        <v>92.4</v>
      </c>
      <c r="C100" s="33">
        <v>114.7</v>
      </c>
      <c r="D100" s="33">
        <v>137</v>
      </c>
      <c r="E100" s="33">
        <v>122.8</v>
      </c>
      <c r="F100" s="33">
        <v>133.3</v>
      </c>
    </row>
    <row r="101" spans="1:6" ht="12.75">
      <c r="A101" s="519" t="s">
        <v>207</v>
      </c>
      <c r="B101" s="33">
        <v>274</v>
      </c>
      <c r="C101" s="33">
        <v>301.7</v>
      </c>
      <c r="D101" s="33">
        <v>325.4</v>
      </c>
      <c r="E101" s="33">
        <v>279.4</v>
      </c>
      <c r="F101" s="33">
        <v>315</v>
      </c>
    </row>
    <row r="102" spans="1:4" ht="12.75">
      <c r="A102" s="519" t="s">
        <v>210</v>
      </c>
      <c r="B102" s="31"/>
      <c r="C102" s="31"/>
      <c r="D102" s="33"/>
    </row>
    <row r="103" spans="1:6" ht="12.75">
      <c r="A103" s="520" t="s">
        <v>455</v>
      </c>
      <c r="B103" s="33">
        <v>-321.7</v>
      </c>
      <c r="C103" s="33">
        <v>-299.4</v>
      </c>
      <c r="D103" s="33">
        <v>-399.5</v>
      </c>
      <c r="E103" s="33">
        <v>-484.6</v>
      </c>
      <c r="F103" s="33">
        <v>-614.5</v>
      </c>
    </row>
    <row r="104" spans="1:6" ht="12.75">
      <c r="A104" s="299" t="s">
        <v>214</v>
      </c>
      <c r="B104" s="33">
        <v>2453.4</v>
      </c>
      <c r="C104" s="33">
        <v>2347.6</v>
      </c>
      <c r="D104" s="33">
        <v>3132.6</v>
      </c>
      <c r="E104" s="33">
        <v>4059</v>
      </c>
      <c r="F104" s="33">
        <v>4566.1</v>
      </c>
    </row>
    <row r="105" spans="1:6" ht="13.5" thickBot="1">
      <c r="A105" s="151"/>
      <c r="B105" s="8"/>
      <c r="C105" s="29"/>
      <c r="D105" s="29"/>
      <c r="E105" s="11"/>
      <c r="F105" s="108"/>
    </row>
    <row r="106" ht="12.75">
      <c r="A106" s="414" t="s">
        <v>464</v>
      </c>
    </row>
    <row r="107" ht="12.75">
      <c r="A107" s="415"/>
    </row>
    <row r="109" spans="1:5" ht="18.75" customHeight="1">
      <c r="A109" s="463" t="s">
        <v>484</v>
      </c>
      <c r="B109" s="278"/>
      <c r="C109" s="278"/>
      <c r="D109" s="278"/>
      <c r="E109" s="469"/>
    </row>
    <row r="110" spans="1:5" ht="18.75" customHeight="1">
      <c r="A110" s="463" t="s">
        <v>570</v>
      </c>
      <c r="B110" s="278"/>
      <c r="C110" s="278"/>
      <c r="D110" s="278"/>
      <c r="E110" s="469"/>
    </row>
    <row r="111" spans="1:6" ht="18" customHeight="1" thickBot="1">
      <c r="A111" s="416" t="s">
        <v>749</v>
      </c>
      <c r="B111" s="464"/>
      <c r="C111" s="464"/>
      <c r="D111" s="464"/>
      <c r="E111" s="470"/>
      <c r="F111" s="29"/>
    </row>
    <row r="112" spans="1:6" ht="18" customHeight="1" thickBot="1">
      <c r="A112" s="346"/>
      <c r="B112" s="59">
        <v>2010</v>
      </c>
      <c r="C112" s="59">
        <v>2011</v>
      </c>
      <c r="D112" s="59">
        <v>2012</v>
      </c>
      <c r="E112" s="59">
        <v>2013</v>
      </c>
      <c r="F112" s="59">
        <v>2014</v>
      </c>
    </row>
    <row r="113" ht="12.75">
      <c r="A113" s="413"/>
    </row>
    <row r="114" spans="1:6" ht="12.75">
      <c r="A114" s="259" t="s">
        <v>457</v>
      </c>
      <c r="B114" s="212">
        <v>100</v>
      </c>
      <c r="C114" s="212">
        <v>100</v>
      </c>
      <c r="D114" s="212">
        <v>100</v>
      </c>
      <c r="E114" s="212">
        <v>100</v>
      </c>
      <c r="F114" s="5">
        <v>100</v>
      </c>
    </row>
    <row r="115" spans="1:6" ht="12.75">
      <c r="A115" s="30"/>
      <c r="B115" s="30"/>
      <c r="C115" s="30"/>
      <c r="D115" s="30"/>
      <c r="E115" s="30"/>
      <c r="F115" s="5"/>
    </row>
    <row r="116" spans="1:5" ht="12.75">
      <c r="A116" s="519" t="s">
        <v>628</v>
      </c>
      <c r="E116" s="4"/>
    </row>
    <row r="117" spans="1:6" ht="12.75">
      <c r="A117" s="519" t="s">
        <v>630</v>
      </c>
      <c r="B117" s="32">
        <f>B78/B74*100</f>
        <v>37.3</v>
      </c>
      <c r="C117" s="32">
        <v>36.4</v>
      </c>
      <c r="D117" s="32">
        <v>35</v>
      </c>
      <c r="E117" s="32">
        <v>28.6</v>
      </c>
      <c r="F117" s="24">
        <v>25</v>
      </c>
    </row>
    <row r="118" spans="1:6" ht="12.75">
      <c r="A118" s="519" t="s">
        <v>186</v>
      </c>
      <c r="B118" s="32">
        <f>B79/B74*100</f>
        <v>0.1</v>
      </c>
      <c r="C118" s="32">
        <v>0</v>
      </c>
      <c r="D118" s="32">
        <v>0.1</v>
      </c>
      <c r="E118" s="32">
        <v>0.1</v>
      </c>
      <c r="F118" s="24">
        <v>0</v>
      </c>
    </row>
    <row r="119" spans="1:6" ht="12.75">
      <c r="A119" s="519" t="s">
        <v>187</v>
      </c>
      <c r="B119" s="32">
        <f>B80/B74*100</f>
        <v>12.1</v>
      </c>
      <c r="C119" s="32">
        <v>20.7</v>
      </c>
      <c r="D119" s="32">
        <v>14</v>
      </c>
      <c r="E119" s="32">
        <v>14</v>
      </c>
      <c r="F119" s="24">
        <v>14</v>
      </c>
    </row>
    <row r="120" spans="1:6" ht="12.75">
      <c r="A120" s="519" t="s">
        <v>188</v>
      </c>
      <c r="B120" s="32"/>
      <c r="C120" s="32"/>
      <c r="D120" s="32"/>
      <c r="E120" s="32"/>
      <c r="F120" s="24"/>
    </row>
    <row r="121" spans="1:6" ht="12.75">
      <c r="A121" s="519" t="s">
        <v>233</v>
      </c>
      <c r="B121" s="32">
        <f>B82/B74*100</f>
        <v>1.2</v>
      </c>
      <c r="C121" s="32">
        <v>2.7</v>
      </c>
      <c r="D121" s="32">
        <v>3</v>
      </c>
      <c r="E121" s="32">
        <v>1.9</v>
      </c>
      <c r="F121" s="24">
        <v>3</v>
      </c>
    </row>
    <row r="122" spans="1:6" ht="12.75">
      <c r="A122" s="519" t="s">
        <v>190</v>
      </c>
      <c r="B122" s="32"/>
      <c r="C122" s="32"/>
      <c r="D122" s="32"/>
      <c r="E122" s="32"/>
      <c r="F122" s="24"/>
    </row>
    <row r="123" spans="1:6" ht="12.75">
      <c r="A123" s="519" t="s">
        <v>234</v>
      </c>
      <c r="B123" s="32">
        <f>B84/B74*100</f>
        <v>0.4</v>
      </c>
      <c r="C123" s="32">
        <v>0.2</v>
      </c>
      <c r="D123" s="32">
        <v>0.2</v>
      </c>
      <c r="E123" s="32">
        <v>0.2</v>
      </c>
      <c r="F123" s="24">
        <v>0</v>
      </c>
    </row>
    <row r="124" spans="1:6" ht="12.75">
      <c r="A124" s="519" t="s">
        <v>192</v>
      </c>
      <c r="B124" s="32">
        <f>B85/B74*100</f>
        <v>5</v>
      </c>
      <c r="C124" s="32">
        <v>5</v>
      </c>
      <c r="D124" s="32">
        <v>6.4</v>
      </c>
      <c r="E124" s="32">
        <v>9.6</v>
      </c>
      <c r="F124" s="24">
        <v>11</v>
      </c>
    </row>
    <row r="125" spans="1:6" ht="12.75">
      <c r="A125" s="519" t="s">
        <v>193</v>
      </c>
      <c r="B125" s="32"/>
      <c r="C125" s="32"/>
      <c r="D125" s="32"/>
      <c r="E125" s="32"/>
      <c r="F125" s="5"/>
    </row>
    <row r="126" spans="1:6" ht="12.75">
      <c r="A126" s="519" t="s">
        <v>235</v>
      </c>
      <c r="B126" s="32">
        <v>18.4</v>
      </c>
      <c r="C126" s="32">
        <v>12.9</v>
      </c>
      <c r="D126" s="32">
        <v>14.1</v>
      </c>
      <c r="E126" s="32">
        <v>19.8</v>
      </c>
      <c r="F126" s="5">
        <v>21.7</v>
      </c>
    </row>
    <row r="127" spans="1:6" ht="12.75">
      <c r="A127" s="519" t="s">
        <v>195</v>
      </c>
      <c r="B127" s="32">
        <v>2.5</v>
      </c>
      <c r="C127" s="32">
        <v>2.6</v>
      </c>
      <c r="D127" s="32">
        <v>3.7</v>
      </c>
      <c r="E127" s="32">
        <v>3.4</v>
      </c>
      <c r="F127" s="5">
        <v>2.8</v>
      </c>
    </row>
    <row r="128" spans="1:6" ht="12.75">
      <c r="A128" s="519" t="s">
        <v>196</v>
      </c>
      <c r="B128" s="32">
        <v>0.3</v>
      </c>
      <c r="C128" s="32">
        <v>0.7</v>
      </c>
      <c r="D128" s="32">
        <v>0.6</v>
      </c>
      <c r="E128" s="32">
        <v>0.5</v>
      </c>
      <c r="F128" s="5">
        <v>0.7</v>
      </c>
    </row>
    <row r="129" spans="1:6" ht="12.75">
      <c r="A129" s="519" t="s">
        <v>197</v>
      </c>
      <c r="B129" s="32">
        <v>0.6</v>
      </c>
      <c r="C129" s="32">
        <v>0.5</v>
      </c>
      <c r="D129" s="32">
        <v>0.5</v>
      </c>
      <c r="E129" s="32">
        <v>0.4</v>
      </c>
      <c r="F129" s="32">
        <v>0.4</v>
      </c>
    </row>
    <row r="130" spans="1:6" ht="12.75">
      <c r="A130" s="519" t="s">
        <v>198</v>
      </c>
      <c r="B130" s="32">
        <v>1.4</v>
      </c>
      <c r="C130" s="32">
        <v>1</v>
      </c>
      <c r="D130" s="32">
        <v>1.3</v>
      </c>
      <c r="E130" s="32">
        <v>1.4</v>
      </c>
      <c r="F130" s="32">
        <v>1.3</v>
      </c>
    </row>
    <row r="131" spans="1:6" ht="12.75">
      <c r="A131" s="519" t="s">
        <v>199</v>
      </c>
      <c r="B131" s="32">
        <v>2.5</v>
      </c>
      <c r="C131" s="32">
        <v>1.5</v>
      </c>
      <c r="D131" s="32">
        <v>1.7</v>
      </c>
      <c r="E131" s="32">
        <v>1.3</v>
      </c>
      <c r="F131" s="32">
        <v>1.3</v>
      </c>
    </row>
    <row r="132" spans="1:6" ht="12.75">
      <c r="A132" s="519" t="s">
        <v>200</v>
      </c>
      <c r="B132" s="32">
        <v>1.3</v>
      </c>
      <c r="C132" s="32">
        <v>1.4</v>
      </c>
      <c r="D132" s="32">
        <v>1.3</v>
      </c>
      <c r="E132" s="32">
        <v>0.8</v>
      </c>
      <c r="F132" s="32">
        <v>2.7</v>
      </c>
    </row>
    <row r="133" spans="1:6" ht="12.75">
      <c r="A133" s="519" t="s">
        <v>201</v>
      </c>
      <c r="B133" s="32">
        <v>0.1</v>
      </c>
      <c r="C133" s="32">
        <v>0.1</v>
      </c>
      <c r="D133" s="32">
        <v>0.2</v>
      </c>
      <c r="E133" s="32">
        <v>0.1</v>
      </c>
      <c r="F133" s="32">
        <v>0.1</v>
      </c>
    </row>
    <row r="134" spans="1:6" ht="12.75">
      <c r="A134" s="519" t="s">
        <v>202</v>
      </c>
      <c r="B134" s="32"/>
      <c r="C134" s="32"/>
      <c r="D134" s="32"/>
      <c r="E134" s="32"/>
      <c r="F134" s="32"/>
    </row>
    <row r="135" spans="1:6" ht="12.75">
      <c r="A135" s="519" t="s">
        <v>236</v>
      </c>
      <c r="B135" s="32">
        <f>B96/B74*100</f>
        <v>3.7</v>
      </c>
      <c r="C135" s="32">
        <v>2.7</v>
      </c>
      <c r="D135" s="32">
        <v>2.9</v>
      </c>
      <c r="E135" s="32">
        <v>3.1</v>
      </c>
      <c r="F135" s="32">
        <v>3.3</v>
      </c>
    </row>
    <row r="136" spans="1:6" ht="12.75">
      <c r="A136" s="519" t="s">
        <v>204</v>
      </c>
      <c r="B136" s="32">
        <f>B97/B74*100</f>
        <v>2.9</v>
      </c>
      <c r="C136" s="32">
        <v>3.6</v>
      </c>
      <c r="D136" s="32">
        <v>4.5</v>
      </c>
      <c r="E136" s="32">
        <v>3.9</v>
      </c>
      <c r="F136" s="32">
        <v>3.3</v>
      </c>
    </row>
    <row r="137" spans="1:7" ht="12.75">
      <c r="A137" s="519" t="s">
        <v>527</v>
      </c>
      <c r="B137" s="5"/>
      <c r="C137" s="5"/>
      <c r="D137" s="5"/>
      <c r="F137" s="5"/>
      <c r="G137" s="112"/>
    </row>
    <row r="138" spans="1:7" ht="12.75">
      <c r="A138" s="519" t="s">
        <v>531</v>
      </c>
      <c r="B138" s="32">
        <f>B99/B74*100</f>
        <v>1.9</v>
      </c>
      <c r="C138" s="5">
        <v>2.1</v>
      </c>
      <c r="D138" s="5">
        <v>2.9</v>
      </c>
      <c r="E138" s="5">
        <v>2.6</v>
      </c>
      <c r="F138" s="72">
        <v>2</v>
      </c>
      <c r="G138" s="112"/>
    </row>
    <row r="139" spans="1:7" ht="12.75">
      <c r="A139" s="519" t="s">
        <v>206</v>
      </c>
      <c r="B139" s="32">
        <f>B100/B74*100</f>
        <v>0.3</v>
      </c>
      <c r="C139" s="32">
        <v>0.3</v>
      </c>
      <c r="D139" s="32">
        <v>0.3</v>
      </c>
      <c r="E139" s="32">
        <v>0.3</v>
      </c>
      <c r="F139" s="72">
        <v>0.2</v>
      </c>
      <c r="G139" s="112"/>
    </row>
    <row r="140" spans="1:7" ht="12.75">
      <c r="A140" s="519" t="s">
        <v>207</v>
      </c>
      <c r="B140" s="32">
        <f>B101/B74*100</f>
        <v>0.9</v>
      </c>
      <c r="C140" s="32">
        <v>0.7</v>
      </c>
      <c r="D140" s="32">
        <v>0.8</v>
      </c>
      <c r="E140" s="32">
        <v>0.6</v>
      </c>
      <c r="F140" s="72">
        <v>0.5</v>
      </c>
      <c r="G140" s="112"/>
    </row>
    <row r="141" spans="1:7" ht="12.75">
      <c r="A141" s="519" t="s">
        <v>210</v>
      </c>
      <c r="B141" s="30"/>
      <c r="C141" s="5"/>
      <c r="D141" s="5"/>
      <c r="F141" s="5"/>
      <c r="G141" s="112"/>
    </row>
    <row r="142" spans="1:7" ht="12.75">
      <c r="A142" s="520" t="s">
        <v>455</v>
      </c>
      <c r="B142" s="72">
        <f>B103/B74*100</f>
        <v>-1.1</v>
      </c>
      <c r="C142" s="32">
        <v>-0.7</v>
      </c>
      <c r="D142" s="32">
        <v>-0.9</v>
      </c>
      <c r="E142" s="32">
        <v>-1</v>
      </c>
      <c r="F142" s="72">
        <v>-1</v>
      </c>
      <c r="G142" s="112"/>
    </row>
    <row r="143" spans="1:7" ht="13.5" thickBot="1">
      <c r="A143" s="528" t="s">
        <v>214</v>
      </c>
      <c r="B143" s="76">
        <f>B104/B74*100</f>
        <v>8.2</v>
      </c>
      <c r="C143" s="73">
        <v>5.6</v>
      </c>
      <c r="D143" s="73">
        <v>7.4</v>
      </c>
      <c r="E143" s="73">
        <v>8.4</v>
      </c>
      <c r="F143" s="76">
        <v>7.7</v>
      </c>
      <c r="G143" s="112"/>
    </row>
    <row r="144" spans="6:7" ht="12.75">
      <c r="F144" s="112"/>
      <c r="G144" s="112"/>
    </row>
    <row r="145" spans="1:5" ht="18.75" customHeight="1">
      <c r="A145" s="463" t="s">
        <v>485</v>
      </c>
      <c r="B145" s="278"/>
      <c r="C145" s="278"/>
      <c r="D145" s="278"/>
      <c r="E145" s="469"/>
    </row>
    <row r="146" spans="1:5" ht="18.75" customHeight="1">
      <c r="A146" s="463" t="s">
        <v>572</v>
      </c>
      <c r="B146" s="278"/>
      <c r="C146" s="278"/>
      <c r="D146" s="278"/>
      <c r="E146" s="469"/>
    </row>
    <row r="147" spans="1:6" ht="18" customHeight="1" thickBot="1">
      <c r="A147" s="633" t="s">
        <v>573</v>
      </c>
      <c r="B147" s="634"/>
      <c r="C147" s="634"/>
      <c r="D147" s="464"/>
      <c r="E147" s="470"/>
      <c r="F147" s="112"/>
    </row>
    <row r="148" spans="1:5" ht="18" customHeight="1" thickBot="1">
      <c r="A148" s="327"/>
      <c r="B148" s="59">
        <v>2011</v>
      </c>
      <c r="C148" s="59">
        <v>2012</v>
      </c>
      <c r="D148" s="59">
        <v>2013</v>
      </c>
      <c r="E148" s="59">
        <v>2014</v>
      </c>
    </row>
    <row r="149" ht="7.5" customHeight="1">
      <c r="A149" s="30"/>
    </row>
    <row r="150" spans="1:5" ht="12.75">
      <c r="A150" s="259" t="s">
        <v>457</v>
      </c>
      <c r="B150" s="209">
        <v>105.8</v>
      </c>
      <c r="C150" s="64">
        <v>97.7</v>
      </c>
      <c r="D150" s="209">
        <v>110</v>
      </c>
      <c r="E150" s="27">
        <v>103.3</v>
      </c>
    </row>
    <row r="151" spans="1:4" ht="9.75" customHeight="1">
      <c r="A151" s="30"/>
      <c r="B151" s="30"/>
      <c r="C151" s="31"/>
      <c r="D151" s="32"/>
    </row>
    <row r="152" ht="12.75">
      <c r="A152" s="519" t="s">
        <v>628</v>
      </c>
    </row>
    <row r="153" spans="1:5" ht="12.75">
      <c r="A153" s="519" t="s">
        <v>630</v>
      </c>
      <c r="B153" s="30">
        <v>103.2</v>
      </c>
      <c r="C153" s="65">
        <v>95.8</v>
      </c>
      <c r="D153" s="32">
        <v>106.6</v>
      </c>
      <c r="E153" s="24">
        <v>95.3</v>
      </c>
    </row>
    <row r="154" spans="1:5" ht="12.75">
      <c r="A154" s="519" t="s">
        <v>186</v>
      </c>
      <c r="B154" s="32">
        <v>95.6</v>
      </c>
      <c r="C154" s="66">
        <v>76</v>
      </c>
      <c r="D154" s="30">
        <v>116.2</v>
      </c>
      <c r="E154" s="24">
        <v>120.1</v>
      </c>
    </row>
    <row r="155" spans="1:5" ht="12.75">
      <c r="A155" s="519" t="s">
        <v>187</v>
      </c>
      <c r="B155" s="30">
        <v>98.2</v>
      </c>
      <c r="C155" s="65">
        <v>80.9</v>
      </c>
      <c r="D155" s="30">
        <v>116.9</v>
      </c>
      <c r="E155" s="24">
        <v>98.4</v>
      </c>
    </row>
    <row r="156" spans="1:5" ht="12.75">
      <c r="A156" s="519" t="s">
        <v>188</v>
      </c>
      <c r="B156" s="32"/>
      <c r="C156" s="65"/>
      <c r="D156" s="30"/>
      <c r="E156" s="24"/>
    </row>
    <row r="157" spans="1:5" ht="12.75">
      <c r="A157" s="519" t="s">
        <v>233</v>
      </c>
      <c r="B157" s="30">
        <v>120.5</v>
      </c>
      <c r="C157" s="31">
        <v>108.3</v>
      </c>
      <c r="D157" s="30">
        <v>95.3</v>
      </c>
      <c r="E157" s="24">
        <v>98.1</v>
      </c>
    </row>
    <row r="158" spans="1:5" ht="12.75">
      <c r="A158" s="519" t="s">
        <v>190</v>
      </c>
      <c r="B158" s="30"/>
      <c r="C158" s="65"/>
      <c r="D158" s="30"/>
      <c r="E158" s="24"/>
    </row>
    <row r="159" spans="1:5" ht="12.75">
      <c r="A159" s="519" t="s">
        <v>234</v>
      </c>
      <c r="B159" s="30">
        <v>133.5</v>
      </c>
      <c r="C159" s="65">
        <v>80</v>
      </c>
      <c r="D159" s="30">
        <v>113.5</v>
      </c>
      <c r="E159" s="24">
        <v>104.6</v>
      </c>
    </row>
    <row r="160" spans="1:5" ht="12.75">
      <c r="A160" s="519" t="s">
        <v>192</v>
      </c>
      <c r="B160" s="30">
        <v>128.6</v>
      </c>
      <c r="C160" s="257">
        <v>114.6</v>
      </c>
      <c r="D160" s="30">
        <v>143.4</v>
      </c>
      <c r="E160" s="24">
        <v>131</v>
      </c>
    </row>
    <row r="161" spans="1:5" ht="12.75">
      <c r="A161" s="519" t="s">
        <v>193</v>
      </c>
      <c r="B161" s="30"/>
      <c r="C161" s="65"/>
      <c r="D161" s="30"/>
      <c r="E161" s="24"/>
    </row>
    <row r="162" spans="1:5" ht="12.75">
      <c r="A162" s="519" t="s">
        <v>235</v>
      </c>
      <c r="B162" s="32">
        <v>108</v>
      </c>
      <c r="C162" s="65">
        <v>108.5</v>
      </c>
      <c r="D162" s="30">
        <v>105.6</v>
      </c>
      <c r="E162" s="24">
        <v>105.5</v>
      </c>
    </row>
    <row r="163" spans="1:5" ht="12.75">
      <c r="A163" s="519" t="s">
        <v>195</v>
      </c>
      <c r="B163" s="32">
        <v>117.9</v>
      </c>
      <c r="C163" s="65">
        <v>131.4</v>
      </c>
      <c r="D163" s="30">
        <v>125.3</v>
      </c>
      <c r="E163" s="24">
        <v>108.8</v>
      </c>
    </row>
    <row r="164" spans="1:5" ht="12.75">
      <c r="A164" s="519" t="s">
        <v>196</v>
      </c>
      <c r="B164" s="30">
        <v>106.8</v>
      </c>
      <c r="C164" s="65">
        <v>111</v>
      </c>
      <c r="D164" s="32">
        <v>107</v>
      </c>
      <c r="E164" s="24">
        <v>106.4</v>
      </c>
    </row>
    <row r="165" spans="1:5" ht="12.75">
      <c r="A165" s="519" t="s">
        <v>197</v>
      </c>
      <c r="B165" s="30">
        <v>98.8</v>
      </c>
      <c r="C165" s="257">
        <v>115</v>
      </c>
      <c r="D165" s="30">
        <v>110.3</v>
      </c>
      <c r="E165" s="24">
        <v>106.3</v>
      </c>
    </row>
    <row r="166" spans="1:5" ht="12.75">
      <c r="A166" s="519" t="s">
        <v>198</v>
      </c>
      <c r="B166" s="30">
        <v>103.6</v>
      </c>
      <c r="C166" s="65">
        <v>116.8</v>
      </c>
      <c r="D166" s="32">
        <v>109.7</v>
      </c>
      <c r="E166" s="24">
        <v>108</v>
      </c>
    </row>
    <row r="167" spans="1:5" ht="12.75">
      <c r="A167" s="519" t="s">
        <v>199</v>
      </c>
      <c r="B167" s="30">
        <v>102.5</v>
      </c>
      <c r="C167" s="65">
        <v>99.6</v>
      </c>
      <c r="D167" s="30">
        <v>101.6</v>
      </c>
      <c r="E167" s="24">
        <v>103.3</v>
      </c>
    </row>
    <row r="168" spans="1:5" ht="12.75">
      <c r="A168" s="519" t="s">
        <v>200</v>
      </c>
      <c r="B168" s="30">
        <v>123.1</v>
      </c>
      <c r="C168" s="65">
        <v>105.9</v>
      </c>
      <c r="D168" s="32">
        <v>97.2</v>
      </c>
      <c r="E168" s="24">
        <v>117.4</v>
      </c>
    </row>
    <row r="169" spans="1:5" ht="12.75">
      <c r="A169" s="519" t="s">
        <v>201</v>
      </c>
      <c r="B169" s="30">
        <v>155.9</v>
      </c>
      <c r="C169" s="31">
        <v>157.9</v>
      </c>
      <c r="D169" s="30">
        <v>96.5</v>
      </c>
      <c r="E169" s="24">
        <v>112.1</v>
      </c>
    </row>
    <row r="170" spans="1:5" ht="12.75">
      <c r="A170" s="519" t="s">
        <v>202</v>
      </c>
      <c r="B170" s="74"/>
      <c r="C170" s="65"/>
      <c r="D170" s="30"/>
      <c r="E170" s="24"/>
    </row>
    <row r="171" spans="1:5" ht="12.75">
      <c r="A171" s="519" t="s">
        <v>236</v>
      </c>
      <c r="B171" s="30">
        <v>99.9</v>
      </c>
      <c r="C171" s="31">
        <v>99.9</v>
      </c>
      <c r="D171" s="30">
        <v>97.7</v>
      </c>
      <c r="E171" s="24">
        <v>98.9</v>
      </c>
    </row>
    <row r="172" spans="1:5" ht="12.75">
      <c r="A172" s="519" t="s">
        <v>204</v>
      </c>
      <c r="B172" s="32">
        <v>108</v>
      </c>
      <c r="C172" s="65">
        <v>102.2</v>
      </c>
      <c r="D172" s="32">
        <v>98.6</v>
      </c>
      <c r="E172" s="24">
        <v>98.8</v>
      </c>
    </row>
    <row r="173" ht="12.75">
      <c r="A173" s="519" t="s">
        <v>527</v>
      </c>
    </row>
    <row r="174" spans="1:5" ht="12.75">
      <c r="A174" s="519" t="s">
        <v>528</v>
      </c>
      <c r="B174" s="30">
        <v>101.9</v>
      </c>
      <c r="C174" s="65">
        <v>104.8</v>
      </c>
      <c r="D174" s="32">
        <v>103.4</v>
      </c>
      <c r="E174" s="24">
        <v>102.3</v>
      </c>
    </row>
    <row r="175" spans="1:5" ht="12.75">
      <c r="A175" s="519" t="s">
        <v>206</v>
      </c>
      <c r="B175" s="30">
        <v>106.5</v>
      </c>
      <c r="C175" s="65">
        <v>91.7</v>
      </c>
      <c r="D175" s="32">
        <v>104.2</v>
      </c>
      <c r="E175" s="24">
        <v>96.3</v>
      </c>
    </row>
    <row r="176" spans="1:5" ht="12.75">
      <c r="A176" s="519" t="s">
        <v>207</v>
      </c>
      <c r="B176" s="30">
        <v>87.4</v>
      </c>
      <c r="C176" s="65">
        <v>97</v>
      </c>
      <c r="D176" s="32">
        <v>109.6</v>
      </c>
      <c r="E176" s="24">
        <v>100.9</v>
      </c>
    </row>
    <row r="177" spans="1:5" ht="12.75">
      <c r="A177" s="519" t="s">
        <v>210</v>
      </c>
      <c r="B177" s="30"/>
      <c r="C177" s="31"/>
      <c r="D177" s="5"/>
      <c r="E177" s="24"/>
    </row>
    <row r="178" spans="1:5" ht="12.75">
      <c r="A178" s="520" t="s">
        <v>455</v>
      </c>
      <c r="B178" s="30">
        <v>103.9</v>
      </c>
      <c r="C178" s="67">
        <v>118.8</v>
      </c>
      <c r="D178" s="30">
        <v>110.7</v>
      </c>
      <c r="E178" s="24">
        <v>108.7</v>
      </c>
    </row>
    <row r="179" spans="1:5" ht="13.5" thickBot="1">
      <c r="A179" s="528" t="s">
        <v>214</v>
      </c>
      <c r="B179" s="76">
        <v>105.8</v>
      </c>
      <c r="C179" s="467">
        <v>97.7</v>
      </c>
      <c r="D179" s="73">
        <v>110</v>
      </c>
      <c r="E179" s="11">
        <v>103.3</v>
      </c>
    </row>
    <row r="180" ht="12.75">
      <c r="A180" s="30"/>
    </row>
  </sheetData>
  <sheetProtection/>
  <mergeCells count="1">
    <mergeCell ref="A147:C147"/>
  </mergeCells>
  <printOptions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4" max="5" man="1"/>
    <brk id="69" max="5" man="1"/>
    <brk id="107" max="5" man="1"/>
    <brk id="144" max="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F183"/>
  <sheetViews>
    <sheetView view="pageLayout" zoomScaleNormal="120" zoomScaleSheetLayoutView="110" workbookViewId="0" topLeftCell="A169">
      <selection activeCell="E14" sqref="E14"/>
    </sheetView>
  </sheetViews>
  <sheetFormatPr defaultColWidth="9.00390625" defaultRowHeight="12.75"/>
  <cols>
    <col min="1" max="1" width="41.875" style="31" customWidth="1"/>
    <col min="2" max="6" width="8.875" style="4" customWidth="1"/>
    <col min="7" max="16384" width="9.125" style="4" customWidth="1"/>
  </cols>
  <sheetData>
    <row r="1" ht="16.5" customHeight="1">
      <c r="A1" s="245" t="s">
        <v>751</v>
      </c>
    </row>
    <row r="2" ht="16.5" customHeight="1">
      <c r="A2" s="345" t="s">
        <v>750</v>
      </c>
    </row>
    <row r="3" spans="1:6" ht="16.5" customHeight="1" thickBot="1">
      <c r="A3" s="416" t="s">
        <v>552</v>
      </c>
      <c r="B3" s="29"/>
      <c r="C3" s="29"/>
      <c r="D3" s="29"/>
      <c r="E3" s="29"/>
      <c r="F3" s="29"/>
    </row>
    <row r="4" spans="1:6" ht="18" customHeight="1" thickBot="1">
      <c r="A4" s="346"/>
      <c r="B4" s="59">
        <v>2010</v>
      </c>
      <c r="C4" s="59">
        <v>2011</v>
      </c>
      <c r="D4" s="59">
        <v>2012</v>
      </c>
      <c r="E4" s="59">
        <v>2013</v>
      </c>
      <c r="F4" s="59">
        <v>2014</v>
      </c>
    </row>
    <row r="5" ht="12.75">
      <c r="A5" s="413"/>
    </row>
    <row r="6" spans="1:6" ht="12.75">
      <c r="A6" s="328" t="s">
        <v>735</v>
      </c>
      <c r="B6" s="60">
        <v>141957.9</v>
      </c>
      <c r="C6" s="60">
        <v>170500.3</v>
      </c>
      <c r="D6" s="60">
        <v>190098.7</v>
      </c>
      <c r="E6" s="60">
        <v>214535.3</v>
      </c>
      <c r="F6" s="60">
        <v>237903.6</v>
      </c>
    </row>
    <row r="7" spans="1:6" ht="12.75">
      <c r="A7" s="314"/>
      <c r="B7" s="30"/>
      <c r="C7" s="30"/>
      <c r="D7" s="33"/>
      <c r="E7" s="33"/>
      <c r="F7" s="33"/>
    </row>
    <row r="8" ht="12.75">
      <c r="A8" s="519" t="s">
        <v>628</v>
      </c>
    </row>
    <row r="9" spans="1:6" ht="12.75">
      <c r="A9" s="519" t="s">
        <v>630</v>
      </c>
      <c r="B9" s="70">
        <v>327.9</v>
      </c>
      <c r="C9" s="33">
        <v>269.5</v>
      </c>
      <c r="D9" s="33">
        <v>276.2</v>
      </c>
      <c r="E9" s="33">
        <v>282.6</v>
      </c>
      <c r="F9" s="33">
        <v>415.7</v>
      </c>
    </row>
    <row r="10" spans="1:6" ht="12.75">
      <c r="A10" s="519" t="s">
        <v>186</v>
      </c>
      <c r="B10" s="83">
        <v>103.5</v>
      </c>
      <c r="C10" s="33">
        <v>39.5</v>
      </c>
      <c r="D10" s="33">
        <v>63.1</v>
      </c>
      <c r="E10" s="33">
        <v>119.6</v>
      </c>
      <c r="F10" s="33">
        <v>93.4</v>
      </c>
    </row>
    <row r="11" spans="1:6" ht="12.75">
      <c r="A11" s="519" t="s">
        <v>187</v>
      </c>
      <c r="B11" s="70">
        <v>18058.1</v>
      </c>
      <c r="C11" s="33">
        <v>22231.7</v>
      </c>
      <c r="D11" s="33">
        <v>25053.6</v>
      </c>
      <c r="E11" s="33">
        <v>26377.6</v>
      </c>
      <c r="F11" s="33">
        <v>25249.9</v>
      </c>
    </row>
    <row r="12" spans="1:6" ht="12.75">
      <c r="A12" s="519" t="s">
        <v>188</v>
      </c>
      <c r="B12" s="70"/>
      <c r="C12" s="33"/>
      <c r="D12" s="33"/>
      <c r="E12" s="33"/>
      <c r="F12" s="33"/>
    </row>
    <row r="13" spans="1:6" ht="12.75">
      <c r="A13" s="519" t="s">
        <v>233</v>
      </c>
      <c r="B13" s="70">
        <v>4495.8</v>
      </c>
      <c r="C13" s="33">
        <v>5299.1</v>
      </c>
      <c r="D13" s="33">
        <v>5681.2</v>
      </c>
      <c r="E13" s="33">
        <v>5098.4</v>
      </c>
      <c r="F13" s="33">
        <v>6245.7</v>
      </c>
    </row>
    <row r="14" spans="1:6" ht="12.75">
      <c r="A14" s="519" t="s">
        <v>190</v>
      </c>
      <c r="B14" s="70"/>
      <c r="C14" s="33"/>
      <c r="D14" s="33"/>
      <c r="E14" s="33"/>
      <c r="F14" s="33"/>
    </row>
    <row r="15" spans="1:6" ht="12.75">
      <c r="A15" s="519" t="s">
        <v>234</v>
      </c>
      <c r="B15" s="70">
        <v>915</v>
      </c>
      <c r="C15" s="33">
        <v>924</v>
      </c>
      <c r="D15" s="33">
        <v>949.7</v>
      </c>
      <c r="E15" s="33">
        <v>1031</v>
      </c>
      <c r="F15" s="33">
        <v>1092.5</v>
      </c>
    </row>
    <row r="16" spans="1:6" ht="12.75">
      <c r="A16" s="519" t="s">
        <v>192</v>
      </c>
      <c r="B16" s="70">
        <v>12105.2</v>
      </c>
      <c r="C16" s="33">
        <v>14452.8</v>
      </c>
      <c r="D16" s="33">
        <v>15140.2</v>
      </c>
      <c r="E16" s="33">
        <v>21849.9</v>
      </c>
      <c r="F16" s="33">
        <v>30455.6</v>
      </c>
    </row>
    <row r="17" spans="1:6" ht="12.75">
      <c r="A17" s="519" t="s">
        <v>193</v>
      </c>
      <c r="B17" s="70"/>
      <c r="C17" s="33"/>
      <c r="D17" s="33"/>
      <c r="E17" s="33"/>
      <c r="F17" s="33"/>
    </row>
    <row r="18" spans="1:6" ht="12.75">
      <c r="A18" s="519" t="s">
        <v>235</v>
      </c>
      <c r="B18" s="70">
        <v>26183.9</v>
      </c>
      <c r="C18" s="33">
        <v>30790.7</v>
      </c>
      <c r="D18" s="33">
        <v>37276.7</v>
      </c>
      <c r="E18" s="33">
        <v>41838.2</v>
      </c>
      <c r="F18" s="33">
        <v>46505.4</v>
      </c>
    </row>
    <row r="19" spans="1:6" ht="12.75">
      <c r="A19" s="519" t="s">
        <v>195</v>
      </c>
      <c r="B19" s="70">
        <v>15015.8</v>
      </c>
      <c r="C19" s="33">
        <v>20163.6</v>
      </c>
      <c r="D19" s="33">
        <v>21006.1</v>
      </c>
      <c r="E19" s="33">
        <v>22379.2</v>
      </c>
      <c r="F19" s="33">
        <v>22968.1</v>
      </c>
    </row>
    <row r="20" ht="12.75">
      <c r="A20" s="519" t="s">
        <v>629</v>
      </c>
    </row>
    <row r="21" spans="1:6" ht="12.75">
      <c r="A21" s="519" t="s">
        <v>631</v>
      </c>
      <c r="B21" s="70">
        <v>4374.9</v>
      </c>
      <c r="C21" s="33">
        <v>6087.8</v>
      </c>
      <c r="D21" s="33">
        <v>6901.6</v>
      </c>
      <c r="E21" s="33">
        <v>8283.3</v>
      </c>
      <c r="F21" s="33">
        <v>9739.2</v>
      </c>
    </row>
    <row r="22" spans="1:6" ht="12.75">
      <c r="A22" s="519" t="s">
        <v>197</v>
      </c>
      <c r="B22" s="70">
        <v>18315</v>
      </c>
      <c r="C22" s="33">
        <v>20158.9</v>
      </c>
      <c r="D22" s="33">
        <v>22450.3</v>
      </c>
      <c r="E22" s="33">
        <v>26234.5</v>
      </c>
      <c r="F22" s="33">
        <v>28457.8</v>
      </c>
    </row>
    <row r="23" spans="1:6" ht="12.75">
      <c r="A23" s="519" t="s">
        <v>198</v>
      </c>
      <c r="B23" s="70">
        <v>7699.7</v>
      </c>
      <c r="C23" s="33">
        <v>9101.1</v>
      </c>
      <c r="D23" s="33">
        <v>10176.9</v>
      </c>
      <c r="E23" s="33">
        <v>11654.5</v>
      </c>
      <c r="F23" s="33">
        <v>13346.3</v>
      </c>
    </row>
    <row r="24" spans="1:6" ht="12.75">
      <c r="A24" s="519" t="s">
        <v>199</v>
      </c>
      <c r="B24" s="70">
        <v>5787.2</v>
      </c>
      <c r="C24" s="33">
        <v>6338.4</v>
      </c>
      <c r="D24" s="33">
        <v>7266.6</v>
      </c>
      <c r="E24" s="33">
        <v>7961.3</v>
      </c>
      <c r="F24" s="33">
        <v>9269.3</v>
      </c>
    </row>
    <row r="25" spans="1:6" ht="12.75">
      <c r="A25" s="519" t="s">
        <v>200</v>
      </c>
      <c r="B25" s="70">
        <v>3650.2</v>
      </c>
      <c r="C25" s="33">
        <v>4552.3</v>
      </c>
      <c r="D25" s="33">
        <v>5792.6</v>
      </c>
      <c r="E25" s="33">
        <v>5676.3</v>
      </c>
      <c r="F25" s="33">
        <v>6220.8</v>
      </c>
    </row>
    <row r="26" spans="1:6" ht="12.75">
      <c r="A26" s="519" t="s">
        <v>201</v>
      </c>
      <c r="B26" s="70">
        <v>1179.9</v>
      </c>
      <c r="C26" s="33">
        <v>1378.1</v>
      </c>
      <c r="D26" s="33">
        <v>1548.4</v>
      </c>
      <c r="E26" s="33">
        <v>2003.9</v>
      </c>
      <c r="F26" s="33">
        <v>2123.3</v>
      </c>
    </row>
    <row r="27" spans="1:6" ht="12.75">
      <c r="A27" s="519" t="s">
        <v>202</v>
      </c>
      <c r="B27" s="70"/>
      <c r="C27" s="33"/>
      <c r="D27" s="33"/>
      <c r="E27" s="33"/>
      <c r="F27" s="33"/>
    </row>
    <row r="28" spans="1:6" ht="12.75">
      <c r="A28" s="519" t="s">
        <v>236</v>
      </c>
      <c r="B28" s="70">
        <v>10855.8</v>
      </c>
      <c r="C28" s="33">
        <v>12799.4</v>
      </c>
      <c r="D28" s="33">
        <v>14062.2</v>
      </c>
      <c r="E28" s="33">
        <v>14837.2</v>
      </c>
      <c r="F28" s="33">
        <v>15937.7</v>
      </c>
    </row>
    <row r="29" spans="1:6" ht="12.75">
      <c r="A29" s="519" t="s">
        <v>204</v>
      </c>
      <c r="B29" s="70">
        <v>4643.7</v>
      </c>
      <c r="C29" s="33">
        <v>5918.2</v>
      </c>
      <c r="D29" s="33">
        <v>6425.2</v>
      </c>
      <c r="E29" s="33">
        <v>7017.5</v>
      </c>
      <c r="F29" s="33">
        <v>7698</v>
      </c>
    </row>
    <row r="30" spans="1:6" ht="12.75">
      <c r="A30" s="519" t="s">
        <v>529</v>
      </c>
      <c r="B30" s="5"/>
      <c r="C30" s="5"/>
      <c r="D30" s="5"/>
      <c r="E30" s="5"/>
      <c r="F30" s="5"/>
    </row>
    <row r="31" spans="1:6" ht="12.75">
      <c r="A31" s="519" t="s">
        <v>528</v>
      </c>
      <c r="B31" s="70">
        <v>2956.3</v>
      </c>
      <c r="C31" s="33">
        <v>4059.4</v>
      </c>
      <c r="D31" s="33">
        <v>4700.1</v>
      </c>
      <c r="E31" s="33">
        <v>5394.3</v>
      </c>
      <c r="F31" s="33">
        <v>5531.5</v>
      </c>
    </row>
    <row r="32" spans="1:6" ht="12.75">
      <c r="A32" s="519" t="s">
        <v>206</v>
      </c>
      <c r="B32" s="70">
        <v>1714</v>
      </c>
      <c r="C32" s="33">
        <v>2110.9</v>
      </c>
      <c r="D32" s="33">
        <v>1478.4</v>
      </c>
      <c r="E32" s="33">
        <v>1682.6</v>
      </c>
      <c r="F32" s="33">
        <v>1787.4</v>
      </c>
    </row>
    <row r="33" spans="1:6" ht="12.75">
      <c r="A33" s="519" t="s">
        <v>207</v>
      </c>
      <c r="B33" s="70">
        <v>3576</v>
      </c>
      <c r="C33" s="33">
        <v>3824.9</v>
      </c>
      <c r="D33" s="33">
        <v>3849.6</v>
      </c>
      <c r="E33" s="33">
        <v>4813.4</v>
      </c>
      <c r="F33" s="33">
        <v>4766</v>
      </c>
    </row>
    <row r="34" spans="1:6" ht="7.5" customHeight="1" thickBot="1">
      <c r="A34" s="346"/>
      <c r="B34" s="29"/>
      <c r="C34" s="29"/>
      <c r="D34" s="29"/>
      <c r="E34" s="29"/>
      <c r="F34" s="29"/>
    </row>
    <row r="35" ht="12.75">
      <c r="A35" s="314"/>
    </row>
    <row r="36" ht="16.5" customHeight="1">
      <c r="A36" s="245" t="s">
        <v>486</v>
      </c>
    </row>
    <row r="37" spans="1:6" ht="16.5" customHeight="1" thickBot="1">
      <c r="A37" s="416" t="s">
        <v>553</v>
      </c>
      <c r="B37" s="29"/>
      <c r="C37" s="29"/>
      <c r="D37" s="29"/>
      <c r="E37" s="29"/>
      <c r="F37" s="29"/>
    </row>
    <row r="38" spans="1:6" ht="18" customHeight="1" thickBot="1">
      <c r="A38" s="346"/>
      <c r="B38" s="59">
        <v>2010</v>
      </c>
      <c r="C38" s="59">
        <v>2011</v>
      </c>
      <c r="D38" s="59">
        <v>2012</v>
      </c>
      <c r="E38" s="59">
        <v>2013</v>
      </c>
      <c r="F38" s="59">
        <v>2014</v>
      </c>
    </row>
    <row r="39" ht="12.75">
      <c r="A39" s="413"/>
    </row>
    <row r="40" spans="1:6" ht="12.75">
      <c r="A40" s="328" t="s">
        <v>209</v>
      </c>
      <c r="B40" s="60">
        <v>75705.1</v>
      </c>
      <c r="C40" s="60">
        <v>90524</v>
      </c>
      <c r="D40" s="60">
        <v>99351.2</v>
      </c>
      <c r="E40" s="60">
        <v>113931.8</v>
      </c>
      <c r="F40" s="60">
        <v>128366.7</v>
      </c>
    </row>
    <row r="41" spans="1:6" ht="12.75">
      <c r="A41" s="30"/>
      <c r="B41" s="30"/>
      <c r="C41" s="30"/>
      <c r="D41" s="33"/>
      <c r="E41" s="30"/>
      <c r="F41" s="5"/>
    </row>
    <row r="42" ht="12.75">
      <c r="A42" s="519" t="s">
        <v>628</v>
      </c>
    </row>
    <row r="43" spans="1:6" ht="12.75">
      <c r="A43" s="519" t="s">
        <v>630</v>
      </c>
      <c r="B43" s="70">
        <v>225.2</v>
      </c>
      <c r="C43" s="33">
        <v>186.9</v>
      </c>
      <c r="D43" s="33">
        <v>135.4</v>
      </c>
      <c r="E43" s="33">
        <v>136</v>
      </c>
      <c r="F43" s="33">
        <v>151</v>
      </c>
    </row>
    <row r="44" spans="1:6" ht="12.75">
      <c r="A44" s="519" t="s">
        <v>186</v>
      </c>
      <c r="B44" s="83">
        <v>62.8</v>
      </c>
      <c r="C44" s="33">
        <v>21.9</v>
      </c>
      <c r="D44" s="33">
        <v>41.8</v>
      </c>
      <c r="E44" s="33">
        <v>76.2</v>
      </c>
      <c r="F44" s="33">
        <v>57.5</v>
      </c>
    </row>
    <row r="45" spans="1:6" ht="12.75">
      <c r="A45" s="519" t="s">
        <v>187</v>
      </c>
      <c r="B45" s="70">
        <v>12459.3</v>
      </c>
      <c r="C45" s="33">
        <v>14398.2</v>
      </c>
      <c r="D45" s="33">
        <v>17345.9</v>
      </c>
      <c r="E45" s="33">
        <v>16677.6</v>
      </c>
      <c r="F45" s="33">
        <v>16937.6</v>
      </c>
    </row>
    <row r="46" spans="1:6" ht="12.75">
      <c r="A46" s="519" t="s">
        <v>188</v>
      </c>
      <c r="B46" s="70"/>
      <c r="C46" s="33"/>
      <c r="D46" s="33"/>
      <c r="E46" s="33"/>
      <c r="F46" s="33"/>
    </row>
    <row r="47" spans="1:6" ht="12.75">
      <c r="A47" s="519" t="s">
        <v>233</v>
      </c>
      <c r="B47" s="33">
        <v>2645.8</v>
      </c>
      <c r="C47" s="33">
        <v>5075.3</v>
      </c>
      <c r="D47" s="33">
        <v>5496.8</v>
      </c>
      <c r="E47" s="33">
        <v>4952.2</v>
      </c>
      <c r="F47" s="33">
        <v>6030.3</v>
      </c>
    </row>
    <row r="48" spans="1:6" ht="12.75">
      <c r="A48" s="519" t="s">
        <v>190</v>
      </c>
      <c r="B48" s="30"/>
      <c r="C48" s="30"/>
      <c r="D48" s="33"/>
      <c r="E48" s="33"/>
      <c r="F48" s="33"/>
    </row>
    <row r="49" spans="1:6" ht="12.75">
      <c r="A49" s="519" t="s">
        <v>234</v>
      </c>
      <c r="B49" s="70">
        <v>424.3</v>
      </c>
      <c r="C49" s="33">
        <v>368.4</v>
      </c>
      <c r="D49" s="33">
        <v>439.7</v>
      </c>
      <c r="E49" s="33">
        <v>381.1</v>
      </c>
      <c r="F49" s="33">
        <v>417.6</v>
      </c>
    </row>
    <row r="50" spans="1:6" ht="12.75">
      <c r="A50" s="519" t="s">
        <v>192</v>
      </c>
      <c r="B50" s="33">
        <v>8306.8</v>
      </c>
      <c r="C50" s="33">
        <v>9047.8</v>
      </c>
      <c r="D50" s="33">
        <v>9637.3</v>
      </c>
      <c r="E50" s="33">
        <v>15261.6</v>
      </c>
      <c r="F50" s="33">
        <v>20442.6</v>
      </c>
    </row>
    <row r="51" spans="1:6" ht="12.75">
      <c r="A51" s="519" t="s">
        <v>193</v>
      </c>
      <c r="B51" s="70"/>
      <c r="C51" s="33"/>
      <c r="D51" s="33"/>
      <c r="E51" s="33"/>
      <c r="F51" s="33"/>
    </row>
    <row r="52" spans="1:6" ht="12.75">
      <c r="A52" s="519" t="s">
        <v>235</v>
      </c>
      <c r="B52" s="70">
        <v>9512.9</v>
      </c>
      <c r="C52" s="33">
        <v>11678.5</v>
      </c>
      <c r="D52" s="33">
        <v>14384.4</v>
      </c>
      <c r="E52" s="33">
        <v>16715.1</v>
      </c>
      <c r="F52" s="33">
        <v>20262.9</v>
      </c>
    </row>
    <row r="53" spans="1:6" ht="12.75">
      <c r="A53" s="519" t="s">
        <v>195</v>
      </c>
      <c r="B53" s="33">
        <v>8107.8</v>
      </c>
      <c r="C53" s="33">
        <v>11506.8</v>
      </c>
      <c r="D53" s="33">
        <v>11864.4</v>
      </c>
      <c r="E53" s="33">
        <v>13420.5</v>
      </c>
      <c r="F53" s="33">
        <v>13538.6</v>
      </c>
    </row>
    <row r="54" ht="12.75">
      <c r="A54" s="519" t="s">
        <v>629</v>
      </c>
    </row>
    <row r="55" spans="1:6" ht="12.75">
      <c r="A55" s="519" t="s">
        <v>631</v>
      </c>
      <c r="B55" s="33">
        <v>2720.8</v>
      </c>
      <c r="C55" s="33">
        <v>3702.9</v>
      </c>
      <c r="D55" s="33">
        <v>4480.1</v>
      </c>
      <c r="E55" s="33">
        <v>5428.6</v>
      </c>
      <c r="F55" s="33">
        <v>6432.2</v>
      </c>
    </row>
    <row r="56" spans="1:6" ht="12.75">
      <c r="A56" s="519" t="s">
        <v>197</v>
      </c>
      <c r="B56" s="33">
        <v>9864.7</v>
      </c>
      <c r="C56" s="33">
        <v>9801.4</v>
      </c>
      <c r="D56" s="33">
        <v>8401.5</v>
      </c>
      <c r="E56" s="33">
        <v>11625</v>
      </c>
      <c r="F56" s="33">
        <v>12359.4</v>
      </c>
    </row>
    <row r="57" spans="1:6" ht="12.75">
      <c r="A57" s="519" t="s">
        <v>198</v>
      </c>
      <c r="B57" s="70">
        <v>1940.2</v>
      </c>
      <c r="C57" s="33">
        <v>2342</v>
      </c>
      <c r="D57" s="33">
        <v>2927.4</v>
      </c>
      <c r="E57" s="33">
        <v>3326.2</v>
      </c>
      <c r="F57" s="33">
        <v>3547.7</v>
      </c>
    </row>
    <row r="58" spans="1:6" ht="12.75">
      <c r="A58" s="519" t="s">
        <v>199</v>
      </c>
      <c r="B58" s="70">
        <v>1986.6</v>
      </c>
      <c r="C58" s="33">
        <v>2410</v>
      </c>
      <c r="D58" s="33">
        <v>2786.2</v>
      </c>
      <c r="E58" s="33">
        <v>2679.8</v>
      </c>
      <c r="F58" s="33">
        <v>3022.7</v>
      </c>
    </row>
    <row r="59" spans="1:6" ht="12.75">
      <c r="A59" s="519" t="s">
        <v>200</v>
      </c>
      <c r="B59" s="70">
        <v>1715.2</v>
      </c>
      <c r="C59" s="33">
        <v>1856.2</v>
      </c>
      <c r="D59" s="33">
        <v>2641.3</v>
      </c>
      <c r="E59" s="33">
        <v>2484.4</v>
      </c>
      <c r="F59" s="33">
        <v>2655.9</v>
      </c>
    </row>
    <row r="60" spans="1:6" ht="12.75">
      <c r="A60" s="519" t="s">
        <v>201</v>
      </c>
      <c r="B60" s="33">
        <v>501.3</v>
      </c>
      <c r="C60" s="33">
        <v>643.7</v>
      </c>
      <c r="D60" s="33">
        <v>709.6</v>
      </c>
      <c r="E60" s="33">
        <v>815.4</v>
      </c>
      <c r="F60" s="33">
        <v>942</v>
      </c>
    </row>
    <row r="61" spans="1:6" ht="12.75">
      <c r="A61" s="519" t="s">
        <v>202</v>
      </c>
      <c r="B61" s="70"/>
      <c r="C61" s="33"/>
      <c r="D61" s="33"/>
      <c r="E61" s="33"/>
      <c r="F61" s="33"/>
    </row>
    <row r="62" spans="1:6" ht="12.75">
      <c r="A62" s="519" t="s">
        <v>236</v>
      </c>
      <c r="B62" s="33">
        <v>5444.6</v>
      </c>
      <c r="C62" s="33">
        <v>5760.3</v>
      </c>
      <c r="D62" s="33">
        <v>6034.9</v>
      </c>
      <c r="E62" s="33">
        <v>6248.9</v>
      </c>
      <c r="F62" s="33">
        <v>5983.9</v>
      </c>
    </row>
    <row r="63" spans="1:6" ht="12.75">
      <c r="A63" s="519" t="s">
        <v>204</v>
      </c>
      <c r="B63" s="70">
        <v>1407.6</v>
      </c>
      <c r="C63" s="33">
        <v>1693.6</v>
      </c>
      <c r="D63" s="33">
        <v>1701.5</v>
      </c>
      <c r="E63" s="33">
        <v>1938.4</v>
      </c>
      <c r="F63" s="33">
        <v>2295.9</v>
      </c>
    </row>
    <row r="64" spans="1:6" ht="12.75">
      <c r="A64" s="519" t="s">
        <v>527</v>
      </c>
      <c r="B64" s="5"/>
      <c r="C64" s="5"/>
      <c r="D64" s="5"/>
      <c r="E64" s="5"/>
      <c r="F64" s="33"/>
    </row>
    <row r="65" spans="1:6" ht="12.75">
      <c r="A65" s="519" t="s">
        <v>559</v>
      </c>
      <c r="B65" s="70">
        <v>965.7</v>
      </c>
      <c r="C65" s="33">
        <v>1236.1</v>
      </c>
      <c r="D65" s="33">
        <v>1348.8</v>
      </c>
      <c r="E65" s="5">
        <v>1576.7</v>
      </c>
      <c r="F65" s="33">
        <v>1525.6</v>
      </c>
    </row>
    <row r="66" spans="1:6" ht="12.75">
      <c r="A66" s="519" t="s">
        <v>206</v>
      </c>
      <c r="B66" s="70">
        <v>661.2</v>
      </c>
      <c r="C66" s="33">
        <v>725.9</v>
      </c>
      <c r="D66" s="33">
        <v>530</v>
      </c>
      <c r="E66" s="33">
        <v>554.5</v>
      </c>
      <c r="F66" s="33">
        <v>857.7</v>
      </c>
    </row>
    <row r="67" spans="1:6" ht="12.75">
      <c r="A67" s="519" t="s">
        <v>207</v>
      </c>
      <c r="B67" s="70">
        <v>1750.9</v>
      </c>
      <c r="C67" s="33">
        <v>2135</v>
      </c>
      <c r="D67" s="33">
        <v>2021.6</v>
      </c>
      <c r="E67" s="33">
        <v>2571.6</v>
      </c>
      <c r="F67" s="33">
        <v>2763.3</v>
      </c>
    </row>
    <row r="68" spans="1:6" ht="12.75">
      <c r="A68" s="519" t="s">
        <v>210</v>
      </c>
      <c r="B68" s="33"/>
      <c r="C68" s="33"/>
      <c r="D68" s="33"/>
      <c r="E68" s="5"/>
      <c r="F68" s="33"/>
    </row>
    <row r="69" spans="1:6" ht="12.75">
      <c r="A69" s="520" t="s">
        <v>455</v>
      </c>
      <c r="B69" s="215">
        <v>5001.4</v>
      </c>
      <c r="C69" s="33">
        <v>5933.1</v>
      </c>
      <c r="D69" s="33">
        <v>6422.6</v>
      </c>
      <c r="E69" s="33">
        <v>7062</v>
      </c>
      <c r="F69" s="33">
        <v>8142.3</v>
      </c>
    </row>
    <row r="70" spans="1:6" ht="13.5" thickBot="1">
      <c r="A70" s="346"/>
      <c r="B70" s="214"/>
      <c r="C70" s="29"/>
      <c r="D70" s="29"/>
      <c r="E70" s="29"/>
      <c r="F70" s="29"/>
    </row>
    <row r="71" ht="12.75">
      <c r="A71" s="314"/>
    </row>
    <row r="72" ht="16.5" customHeight="1">
      <c r="A72" s="245" t="s">
        <v>487</v>
      </c>
    </row>
    <row r="73" spans="1:6" ht="16.5" customHeight="1" thickBot="1">
      <c r="A73" s="416" t="s">
        <v>554</v>
      </c>
      <c r="B73" s="29"/>
      <c r="C73" s="29"/>
      <c r="D73" s="29"/>
      <c r="E73" s="29"/>
      <c r="F73" s="29"/>
    </row>
    <row r="74" spans="1:6" ht="18" customHeight="1" thickBot="1">
      <c r="A74" s="346"/>
      <c r="B74" s="59">
        <v>2010</v>
      </c>
      <c r="C74" s="59">
        <v>2011</v>
      </c>
      <c r="D74" s="59">
        <v>2012</v>
      </c>
      <c r="E74" s="59">
        <v>2013</v>
      </c>
      <c r="F74" s="59">
        <v>2014</v>
      </c>
    </row>
    <row r="75" ht="12.75">
      <c r="A75" s="413"/>
    </row>
    <row r="76" spans="1:6" ht="14.25">
      <c r="A76" s="259" t="s">
        <v>456</v>
      </c>
      <c r="B76" s="60">
        <v>79638.5</v>
      </c>
      <c r="C76" s="60">
        <v>103286.5</v>
      </c>
      <c r="D76" s="60">
        <v>120408.2</v>
      </c>
      <c r="E76" s="60">
        <v>137212.2</v>
      </c>
      <c r="F76" s="60">
        <v>152866.6</v>
      </c>
    </row>
    <row r="77" spans="1:6" ht="12.75">
      <c r="A77" s="30"/>
      <c r="B77" s="33"/>
      <c r="C77" s="33"/>
      <c r="D77" s="33"/>
      <c r="E77" s="30"/>
      <c r="F77" s="5"/>
    </row>
    <row r="78" spans="1:6" ht="12.75">
      <c r="A78" s="30" t="s">
        <v>223</v>
      </c>
      <c r="B78" s="33">
        <v>66252.8</v>
      </c>
      <c r="C78" s="33">
        <v>79976.3</v>
      </c>
      <c r="D78" s="33">
        <v>90747.5</v>
      </c>
      <c r="E78" s="33">
        <v>100603.5</v>
      </c>
      <c r="F78" s="33">
        <v>109536.9</v>
      </c>
    </row>
    <row r="79" spans="1:6" ht="12.75">
      <c r="A79" s="519" t="s">
        <v>185</v>
      </c>
      <c r="B79" s="33">
        <v>102.7</v>
      </c>
      <c r="C79" s="33">
        <v>82.6</v>
      </c>
      <c r="D79" s="33">
        <v>140.8</v>
      </c>
      <c r="E79" s="33">
        <v>146.6</v>
      </c>
      <c r="F79" s="33">
        <v>264.7</v>
      </c>
    </row>
    <row r="80" spans="1:6" ht="12.75">
      <c r="A80" s="519" t="s">
        <v>186</v>
      </c>
      <c r="B80" s="33">
        <v>40.7</v>
      </c>
      <c r="C80" s="33">
        <v>17.6</v>
      </c>
      <c r="D80" s="33">
        <v>21.3</v>
      </c>
      <c r="E80" s="33">
        <v>43.4</v>
      </c>
      <c r="F80" s="33">
        <v>35.9</v>
      </c>
    </row>
    <row r="81" spans="1:6" ht="12.75">
      <c r="A81" s="519" t="s">
        <v>187</v>
      </c>
      <c r="B81" s="33">
        <v>5598.8</v>
      </c>
      <c r="C81" s="33">
        <v>7833.5</v>
      </c>
      <c r="D81" s="33">
        <v>7707.7</v>
      </c>
      <c r="E81" s="33">
        <v>9700</v>
      </c>
      <c r="F81" s="33">
        <v>8312.3</v>
      </c>
    </row>
    <row r="82" spans="1:6" ht="12.75">
      <c r="A82" s="519" t="s">
        <v>188</v>
      </c>
      <c r="B82" s="33"/>
      <c r="C82" s="33"/>
      <c r="D82" s="33"/>
      <c r="E82" s="33"/>
      <c r="F82" s="33"/>
    </row>
    <row r="83" spans="1:6" ht="12.75">
      <c r="A83" s="519" t="s">
        <v>233</v>
      </c>
      <c r="B83" s="33">
        <v>1850</v>
      </c>
      <c r="C83" s="33">
        <v>223.8</v>
      </c>
      <c r="D83" s="33">
        <v>184.4</v>
      </c>
      <c r="E83" s="33">
        <v>146.2</v>
      </c>
      <c r="F83" s="33">
        <v>215.4</v>
      </c>
    </row>
    <row r="84" spans="1:6" ht="12.75">
      <c r="A84" s="519" t="s">
        <v>190</v>
      </c>
      <c r="B84" s="33"/>
      <c r="C84" s="33"/>
      <c r="D84" s="33"/>
      <c r="E84" s="33"/>
      <c r="F84" s="33"/>
    </row>
    <row r="85" spans="1:6" ht="12.75">
      <c r="A85" s="519" t="s">
        <v>234</v>
      </c>
      <c r="B85" s="33">
        <v>490.7</v>
      </c>
      <c r="C85" s="33">
        <v>555.6</v>
      </c>
      <c r="D85" s="33">
        <v>510</v>
      </c>
      <c r="E85" s="33">
        <v>649.9</v>
      </c>
      <c r="F85" s="33">
        <v>674.9</v>
      </c>
    </row>
    <row r="86" spans="1:6" ht="12.75">
      <c r="A86" s="519" t="s">
        <v>192</v>
      </c>
      <c r="B86" s="33">
        <v>3798.4</v>
      </c>
      <c r="C86" s="33">
        <v>5405</v>
      </c>
      <c r="D86" s="33">
        <v>5502.9</v>
      </c>
      <c r="E86" s="33">
        <v>6588.3</v>
      </c>
      <c r="F86" s="33">
        <v>10013</v>
      </c>
    </row>
    <row r="87" spans="1:6" ht="12.75">
      <c r="A87" s="519" t="s">
        <v>193</v>
      </c>
      <c r="B87" s="33"/>
      <c r="C87" s="33"/>
      <c r="D87" s="33"/>
      <c r="E87" s="33"/>
      <c r="F87" s="33"/>
    </row>
    <row r="88" spans="1:6" ht="12.75">
      <c r="A88" s="519" t="s">
        <v>235</v>
      </c>
      <c r="B88" s="33">
        <v>16671</v>
      </c>
      <c r="C88" s="33">
        <v>19112.2</v>
      </c>
      <c r="D88" s="33">
        <v>22892.3</v>
      </c>
      <c r="E88" s="33">
        <v>25123.1</v>
      </c>
      <c r="F88" s="33">
        <v>26242.5</v>
      </c>
    </row>
    <row r="89" spans="1:6" ht="12.75">
      <c r="A89" s="519" t="s">
        <v>195</v>
      </c>
      <c r="B89" s="33">
        <v>6908</v>
      </c>
      <c r="C89" s="33">
        <v>8656.8</v>
      </c>
      <c r="D89" s="33">
        <v>9141.7</v>
      </c>
      <c r="E89" s="33">
        <v>8958.7</v>
      </c>
      <c r="F89" s="33">
        <v>9429.5</v>
      </c>
    </row>
    <row r="90" spans="1:6" ht="12.75">
      <c r="A90" s="519" t="s">
        <v>196</v>
      </c>
      <c r="B90" s="33">
        <v>1654.1</v>
      </c>
      <c r="C90" s="33">
        <v>2384.9</v>
      </c>
      <c r="D90" s="33">
        <v>2421.5</v>
      </c>
      <c r="E90" s="33">
        <v>2854.7</v>
      </c>
      <c r="F90" s="33">
        <v>3307</v>
      </c>
    </row>
    <row r="91" spans="1:6" ht="12.75">
      <c r="A91" s="519" t="s">
        <v>197</v>
      </c>
      <c r="B91" s="33">
        <v>8450.3</v>
      </c>
      <c r="C91" s="33">
        <v>10357.5</v>
      </c>
      <c r="D91" s="33">
        <v>14048.8</v>
      </c>
      <c r="E91" s="33">
        <v>14609.5</v>
      </c>
      <c r="F91" s="33">
        <v>16098.4</v>
      </c>
    </row>
    <row r="92" spans="1:6" ht="12.75">
      <c r="A92" s="519" t="s">
        <v>198</v>
      </c>
      <c r="B92" s="33">
        <v>5759.5</v>
      </c>
      <c r="C92" s="33">
        <v>6759.1</v>
      </c>
      <c r="D92" s="33">
        <v>7249.5</v>
      </c>
      <c r="E92" s="33">
        <v>8328.3</v>
      </c>
      <c r="F92" s="33">
        <v>9798.6</v>
      </c>
    </row>
    <row r="93" spans="1:6" ht="12.75">
      <c r="A93" s="519" t="s">
        <v>199</v>
      </c>
      <c r="B93" s="33">
        <v>3800.6</v>
      </c>
      <c r="C93" s="33">
        <v>3928.4</v>
      </c>
      <c r="D93" s="33">
        <v>4480.4</v>
      </c>
      <c r="E93" s="33">
        <v>5281.5</v>
      </c>
      <c r="F93" s="33">
        <v>6246.6</v>
      </c>
    </row>
    <row r="94" spans="1:6" ht="12.75">
      <c r="A94" s="519" t="s">
        <v>200</v>
      </c>
      <c r="B94" s="33">
        <v>1935</v>
      </c>
      <c r="C94" s="33">
        <v>2696.1</v>
      </c>
      <c r="D94" s="33">
        <v>3151.3</v>
      </c>
      <c r="E94" s="33">
        <v>3191.9</v>
      </c>
      <c r="F94" s="33">
        <v>3564.9</v>
      </c>
    </row>
    <row r="95" spans="1:6" ht="12.75">
      <c r="A95" s="519" t="s">
        <v>201</v>
      </c>
      <c r="B95" s="33">
        <v>678.6</v>
      </c>
      <c r="C95" s="33">
        <v>734.4</v>
      </c>
      <c r="D95" s="33">
        <v>838.8</v>
      </c>
      <c r="E95" s="33">
        <v>1188.5</v>
      </c>
      <c r="F95" s="33">
        <v>1181.3</v>
      </c>
    </row>
    <row r="96" spans="1:6" ht="12.75">
      <c r="A96" s="519" t="s">
        <v>202</v>
      </c>
      <c r="B96" s="33"/>
      <c r="C96" s="33"/>
      <c r="D96" s="33"/>
      <c r="E96" s="33"/>
      <c r="F96" s="33"/>
    </row>
    <row r="97" spans="1:6" ht="12.75">
      <c r="A97" s="519" t="s">
        <v>236</v>
      </c>
      <c r="B97" s="33">
        <v>5411.2</v>
      </c>
      <c r="C97" s="33">
        <v>7039.1</v>
      </c>
      <c r="D97" s="33">
        <v>8027.3</v>
      </c>
      <c r="E97" s="33">
        <v>8588.3</v>
      </c>
      <c r="F97" s="33">
        <v>9953.8</v>
      </c>
    </row>
    <row r="98" spans="1:6" ht="12.75">
      <c r="A98" s="519" t="s">
        <v>204</v>
      </c>
      <c r="B98" s="33">
        <v>3236.1</v>
      </c>
      <c r="C98" s="33">
        <v>4224.6</v>
      </c>
      <c r="D98" s="33">
        <v>4723.7</v>
      </c>
      <c r="E98" s="33">
        <v>5079.1</v>
      </c>
      <c r="F98" s="33">
        <v>5402.1</v>
      </c>
    </row>
    <row r="99" spans="1:6" ht="12.75">
      <c r="A99" s="519" t="s">
        <v>527</v>
      </c>
      <c r="B99" s="5"/>
      <c r="C99" s="5"/>
      <c r="D99" s="5"/>
      <c r="E99" s="5"/>
      <c r="F99" s="33"/>
    </row>
    <row r="100" spans="1:6" ht="12.75">
      <c r="A100" s="519" t="s">
        <v>559</v>
      </c>
      <c r="B100" s="33">
        <v>1990.6</v>
      </c>
      <c r="C100" s="33">
        <v>2823.3</v>
      </c>
      <c r="D100" s="33">
        <v>3351.3</v>
      </c>
      <c r="E100" s="5">
        <v>3817.6</v>
      </c>
      <c r="F100" s="33">
        <v>4005.9</v>
      </c>
    </row>
    <row r="101" spans="1:6" ht="12.75">
      <c r="A101" s="519" t="s">
        <v>206</v>
      </c>
      <c r="B101" s="33">
        <v>1052.8</v>
      </c>
      <c r="C101" s="33">
        <v>1385</v>
      </c>
      <c r="D101" s="33">
        <v>948.4</v>
      </c>
      <c r="E101" s="33">
        <v>1128.1</v>
      </c>
      <c r="F101" s="33">
        <v>929.7</v>
      </c>
    </row>
    <row r="102" spans="1:6" ht="12.75">
      <c r="A102" s="519" t="s">
        <v>207</v>
      </c>
      <c r="B102" s="33">
        <v>1825.1</v>
      </c>
      <c r="C102" s="33">
        <v>1689.9</v>
      </c>
      <c r="D102" s="33">
        <v>1828</v>
      </c>
      <c r="E102" s="33">
        <v>2241.8</v>
      </c>
      <c r="F102" s="33">
        <v>2002.7</v>
      </c>
    </row>
    <row r="103" spans="1:6" ht="12.75">
      <c r="A103" s="519" t="s">
        <v>210</v>
      </c>
      <c r="B103" s="33"/>
      <c r="C103" s="33"/>
      <c r="D103" s="33"/>
      <c r="E103" s="5"/>
      <c r="F103" s="33"/>
    </row>
    <row r="104" spans="1:6" ht="12.75">
      <c r="A104" s="520" t="s">
        <v>455</v>
      </c>
      <c r="B104" s="33">
        <v>-5001.4</v>
      </c>
      <c r="C104" s="33">
        <v>-5933.1</v>
      </c>
      <c r="D104" s="33">
        <v>-6422.6</v>
      </c>
      <c r="E104" s="33">
        <v>-7062</v>
      </c>
      <c r="F104" s="33">
        <v>-8142.3</v>
      </c>
    </row>
    <row r="105" spans="1:6" ht="12.75">
      <c r="A105" s="299" t="s">
        <v>214</v>
      </c>
      <c r="B105" s="33">
        <v>13385.7</v>
      </c>
      <c r="C105" s="33">
        <v>23310.2</v>
      </c>
      <c r="D105" s="33">
        <v>29660.7</v>
      </c>
      <c r="E105" s="33">
        <v>36608.7</v>
      </c>
      <c r="F105" s="33">
        <v>43329.7</v>
      </c>
    </row>
    <row r="106" spans="1:6" ht="13.5" thickBot="1">
      <c r="A106" s="151"/>
      <c r="B106" s="8"/>
      <c r="C106" s="29"/>
      <c r="D106" s="29"/>
      <c r="E106" s="29"/>
      <c r="F106" s="29"/>
    </row>
    <row r="107" ht="12.75">
      <c r="A107" s="414" t="s">
        <v>464</v>
      </c>
    </row>
    <row r="108" ht="12.75">
      <c r="A108" s="415"/>
    </row>
    <row r="110" ht="18.75" customHeight="1">
      <c r="A110" s="245" t="s">
        <v>488</v>
      </c>
    </row>
    <row r="111" ht="18.75" customHeight="1">
      <c r="A111" s="245" t="s">
        <v>555</v>
      </c>
    </row>
    <row r="112" spans="1:6" ht="18.75" customHeight="1" thickBot="1">
      <c r="A112" s="416" t="s">
        <v>732</v>
      </c>
      <c r="B112" s="29"/>
      <c r="C112" s="29"/>
      <c r="D112" s="29"/>
      <c r="E112" s="29"/>
      <c r="F112" s="29"/>
    </row>
    <row r="113" spans="1:6" ht="18" customHeight="1" thickBot="1">
      <c r="A113" s="346"/>
      <c r="B113" s="59">
        <v>2010</v>
      </c>
      <c r="C113" s="59">
        <v>2011</v>
      </c>
      <c r="D113" s="59">
        <v>2012</v>
      </c>
      <c r="E113" s="59">
        <v>2013</v>
      </c>
      <c r="F113" s="59">
        <v>2014</v>
      </c>
    </row>
    <row r="114" ht="9" customHeight="1">
      <c r="A114" s="413"/>
    </row>
    <row r="115" spans="1:6" ht="12.75">
      <c r="A115" s="259" t="s">
        <v>457</v>
      </c>
      <c r="B115" s="212">
        <v>100</v>
      </c>
      <c r="C115" s="212">
        <v>100</v>
      </c>
      <c r="D115" s="212">
        <v>100</v>
      </c>
      <c r="E115" s="212">
        <v>100</v>
      </c>
      <c r="F115" s="212">
        <v>100</v>
      </c>
    </row>
    <row r="116" spans="1:6" ht="10.5" customHeight="1">
      <c r="A116" s="30"/>
      <c r="B116" s="30"/>
      <c r="C116" s="30"/>
      <c r="D116" s="30"/>
      <c r="E116" s="30"/>
      <c r="F116" s="5"/>
    </row>
    <row r="117" ht="12.75">
      <c r="A117" s="519" t="s">
        <v>628</v>
      </c>
    </row>
    <row r="118" spans="1:6" ht="12.75">
      <c r="A118" s="519" t="s">
        <v>630</v>
      </c>
      <c r="B118" s="32">
        <f>B79/B76*100</f>
        <v>0.1</v>
      </c>
      <c r="C118" s="32">
        <f>C79/C76*100</f>
        <v>0.1</v>
      </c>
      <c r="D118" s="32">
        <f>D79/D76*100</f>
        <v>0.1</v>
      </c>
      <c r="E118" s="32">
        <v>0.1</v>
      </c>
      <c r="F118" s="32">
        <v>0.2</v>
      </c>
    </row>
    <row r="119" spans="1:6" ht="12.75">
      <c r="A119" s="519" t="s">
        <v>186</v>
      </c>
      <c r="B119" s="32">
        <f>B80/B76*100</f>
        <v>0.1</v>
      </c>
      <c r="C119" s="32">
        <f>C80/C76*100</f>
        <v>0</v>
      </c>
      <c r="D119" s="32">
        <f>D80/D76*100</f>
        <v>0</v>
      </c>
      <c r="E119" s="32">
        <v>0</v>
      </c>
      <c r="F119" s="32">
        <v>0</v>
      </c>
    </row>
    <row r="120" spans="1:6" ht="12.75">
      <c r="A120" s="519" t="s">
        <v>187</v>
      </c>
      <c r="B120" s="32">
        <f>B81/B76*100</f>
        <v>7</v>
      </c>
      <c r="C120" s="32">
        <f>C81/C76*100</f>
        <v>7.6</v>
      </c>
      <c r="D120" s="32">
        <f>D81/D76*100</f>
        <v>6.4</v>
      </c>
      <c r="E120" s="32">
        <v>7.1</v>
      </c>
      <c r="F120" s="32">
        <v>5.5</v>
      </c>
    </row>
    <row r="121" spans="1:6" ht="12.75">
      <c r="A121" s="519" t="s">
        <v>188</v>
      </c>
      <c r="B121" s="32"/>
      <c r="C121" s="32"/>
      <c r="D121" s="32"/>
      <c r="E121" s="32"/>
      <c r="F121" s="32"/>
    </row>
    <row r="122" spans="1:6" ht="12.75">
      <c r="A122" s="519" t="s">
        <v>233</v>
      </c>
      <c r="B122" s="32">
        <f>B83/B76*100</f>
        <v>2.3</v>
      </c>
      <c r="C122" s="32">
        <f>C83/C76*100</f>
        <v>0.2</v>
      </c>
      <c r="D122" s="32">
        <f>D83/D76*100</f>
        <v>0.2</v>
      </c>
      <c r="E122" s="32">
        <v>0.1</v>
      </c>
      <c r="F122" s="32">
        <v>0.1</v>
      </c>
    </row>
    <row r="123" spans="1:6" ht="12.75">
      <c r="A123" s="519" t="s">
        <v>190</v>
      </c>
      <c r="B123" s="32"/>
      <c r="C123" s="32"/>
      <c r="D123" s="32"/>
      <c r="E123" s="32"/>
      <c r="F123" s="32"/>
    </row>
    <row r="124" spans="1:6" ht="12.75">
      <c r="A124" s="519" t="s">
        <v>234</v>
      </c>
      <c r="B124" s="32">
        <f>B85/B76*100</f>
        <v>0.6</v>
      </c>
      <c r="C124" s="32">
        <v>0.6</v>
      </c>
      <c r="D124" s="32">
        <f>D85/D76*100</f>
        <v>0.4</v>
      </c>
      <c r="E124" s="32">
        <v>0.5</v>
      </c>
      <c r="F124" s="32">
        <v>0.4</v>
      </c>
    </row>
    <row r="125" spans="1:6" ht="12.75">
      <c r="A125" s="519" t="s">
        <v>192</v>
      </c>
      <c r="B125" s="32">
        <f>B86/B76*100</f>
        <v>4.8</v>
      </c>
      <c r="C125" s="32">
        <f>C86/C76*100</f>
        <v>5.2</v>
      </c>
      <c r="D125" s="32">
        <f>D86/D76*100</f>
        <v>4.6</v>
      </c>
      <c r="E125" s="32">
        <v>4.8</v>
      </c>
      <c r="F125" s="32">
        <v>6.6</v>
      </c>
    </row>
    <row r="126" spans="1:6" ht="12.75">
      <c r="A126" s="519" t="s">
        <v>193</v>
      </c>
      <c r="B126" s="32"/>
      <c r="C126" s="32"/>
      <c r="D126" s="32"/>
      <c r="E126" s="32"/>
      <c r="F126" s="32"/>
    </row>
    <row r="127" spans="1:6" ht="12.75">
      <c r="A127" s="519" t="s">
        <v>235</v>
      </c>
      <c r="B127" s="32">
        <f>B88/B76*100</f>
        <v>20.9</v>
      </c>
      <c r="C127" s="32">
        <f>C88/C76*100</f>
        <v>18.5</v>
      </c>
      <c r="D127" s="32">
        <f>D88/D76*100</f>
        <v>19</v>
      </c>
      <c r="E127" s="32">
        <v>18.3</v>
      </c>
      <c r="F127" s="32">
        <v>17.2</v>
      </c>
    </row>
    <row r="128" spans="1:6" ht="12.75">
      <c r="A128" s="519" t="s">
        <v>195</v>
      </c>
      <c r="B128" s="32">
        <f>B89/B76*100</f>
        <v>8.7</v>
      </c>
      <c r="C128" s="32">
        <f>C89/C76*100</f>
        <v>8.4</v>
      </c>
      <c r="D128" s="32">
        <f>D89/D76*100</f>
        <v>7.6</v>
      </c>
      <c r="E128" s="32">
        <v>6.5</v>
      </c>
      <c r="F128" s="32">
        <v>6.2</v>
      </c>
    </row>
    <row r="129" ht="12.75">
      <c r="A129" s="519" t="s">
        <v>629</v>
      </c>
    </row>
    <row r="130" spans="1:6" ht="12.75">
      <c r="A130" s="519" t="s">
        <v>631</v>
      </c>
      <c r="B130" s="32">
        <f>B90/B76*100</f>
        <v>2.1</v>
      </c>
      <c r="C130" s="32">
        <f>C90/C76*100</f>
        <v>2.3</v>
      </c>
      <c r="D130" s="32">
        <f>D90/D76*100</f>
        <v>2</v>
      </c>
      <c r="E130" s="32">
        <v>2.1</v>
      </c>
      <c r="F130" s="32">
        <v>2.2</v>
      </c>
    </row>
    <row r="131" spans="1:6" ht="12.75">
      <c r="A131" s="519" t="s">
        <v>197</v>
      </c>
      <c r="B131" s="32">
        <f>B91/B76*100</f>
        <v>10.6</v>
      </c>
      <c r="C131" s="32">
        <f>C91/C76*100</f>
        <v>10</v>
      </c>
      <c r="D131" s="32">
        <f>D91/D76*100</f>
        <v>11.7</v>
      </c>
      <c r="E131" s="32">
        <v>10.6</v>
      </c>
      <c r="F131" s="32">
        <v>10.5</v>
      </c>
    </row>
    <row r="132" spans="1:6" ht="12.75">
      <c r="A132" s="519" t="s">
        <v>198</v>
      </c>
      <c r="B132" s="32">
        <f>B92/B76*100</f>
        <v>7.2</v>
      </c>
      <c r="C132" s="32">
        <f>C92/C76*100</f>
        <v>6.5</v>
      </c>
      <c r="D132" s="32">
        <f>D92/D76*100</f>
        <v>6</v>
      </c>
      <c r="E132" s="32">
        <v>6.1</v>
      </c>
      <c r="F132" s="32">
        <v>6.4</v>
      </c>
    </row>
    <row r="133" spans="1:6" ht="12.75">
      <c r="A133" s="519" t="s">
        <v>199</v>
      </c>
      <c r="B133" s="32">
        <f>B93/B76*100</f>
        <v>4.8</v>
      </c>
      <c r="C133" s="32">
        <f>C93/C76*100</f>
        <v>3.8</v>
      </c>
      <c r="D133" s="32">
        <f>D93/D76*100</f>
        <v>3.7</v>
      </c>
      <c r="E133" s="32">
        <v>3.8</v>
      </c>
      <c r="F133" s="32">
        <v>4.1</v>
      </c>
    </row>
    <row r="134" spans="1:6" ht="12.75">
      <c r="A134" s="519" t="s">
        <v>200</v>
      </c>
      <c r="B134" s="32">
        <f>B94/B76*100</f>
        <v>2.4</v>
      </c>
      <c r="C134" s="32">
        <f>C94/C76*100</f>
        <v>2.6</v>
      </c>
      <c r="D134" s="32">
        <f>D94/D76*100</f>
        <v>2.6</v>
      </c>
      <c r="E134" s="32">
        <v>2.3</v>
      </c>
      <c r="F134" s="32">
        <v>2.3</v>
      </c>
    </row>
    <row r="135" spans="1:6" ht="12.75">
      <c r="A135" s="519" t="s">
        <v>201</v>
      </c>
      <c r="B135" s="32">
        <f>B95/B76*100</f>
        <v>0.9</v>
      </c>
      <c r="C135" s="32">
        <f>C95/C76*100</f>
        <v>0.7</v>
      </c>
      <c r="D135" s="32">
        <f>D95/D76*100</f>
        <v>0.7</v>
      </c>
      <c r="E135" s="32">
        <v>0.9</v>
      </c>
      <c r="F135" s="32">
        <v>0.8</v>
      </c>
    </row>
    <row r="136" spans="1:6" ht="12.75">
      <c r="A136" s="519" t="s">
        <v>202</v>
      </c>
      <c r="B136" s="32"/>
      <c r="C136" s="32"/>
      <c r="D136" s="32"/>
      <c r="E136" s="32"/>
      <c r="F136" s="32"/>
    </row>
    <row r="137" spans="1:6" ht="12.75">
      <c r="A137" s="519" t="s">
        <v>236</v>
      </c>
      <c r="B137" s="32">
        <f>B97/B76*100</f>
        <v>6.8</v>
      </c>
      <c r="C137" s="32">
        <f>C97/C76*100</f>
        <v>6.8</v>
      </c>
      <c r="D137" s="32">
        <f>D97/D76*100</f>
        <v>6.7</v>
      </c>
      <c r="E137" s="32">
        <v>6.3</v>
      </c>
      <c r="F137" s="32">
        <v>6.5</v>
      </c>
    </row>
    <row r="138" spans="1:6" ht="12.75">
      <c r="A138" s="519" t="s">
        <v>204</v>
      </c>
      <c r="B138" s="32">
        <f>B98/B76*100</f>
        <v>4.1</v>
      </c>
      <c r="C138" s="32">
        <f>C98/C76*100</f>
        <v>4.1</v>
      </c>
      <c r="D138" s="32">
        <f>D98/D76*100</f>
        <v>3.9</v>
      </c>
      <c r="E138" s="32">
        <v>3.7</v>
      </c>
      <c r="F138" s="32">
        <v>3.5</v>
      </c>
    </row>
    <row r="139" spans="1:6" ht="12.75">
      <c r="A139" s="519" t="s">
        <v>527</v>
      </c>
      <c r="B139" s="32">
        <f>B100/B76*100</f>
        <v>2.5</v>
      </c>
      <c r="C139" s="32">
        <f>C100/C76*100</f>
        <v>2.7</v>
      </c>
      <c r="D139" s="32">
        <f>D100/D76*100</f>
        <v>2.8</v>
      </c>
      <c r="E139" s="32">
        <v>2.8</v>
      </c>
      <c r="F139" s="32">
        <v>2.6</v>
      </c>
    </row>
    <row r="140" spans="1:6" ht="12.75">
      <c r="A140" s="519" t="s">
        <v>559</v>
      </c>
      <c r="B140" s="32"/>
      <c r="C140" s="32"/>
      <c r="D140" s="32"/>
      <c r="E140" s="5"/>
      <c r="F140" s="32"/>
    </row>
    <row r="141" spans="1:6" ht="12.75">
      <c r="A141" s="519" t="s">
        <v>206</v>
      </c>
      <c r="B141" s="32">
        <f>B101/B76*100</f>
        <v>1.3</v>
      </c>
      <c r="C141" s="32">
        <f>C101/C76*100</f>
        <v>1.3</v>
      </c>
      <c r="D141" s="32">
        <f>D101/D76*100</f>
        <v>0.8</v>
      </c>
      <c r="E141" s="32">
        <v>0.8</v>
      </c>
      <c r="F141" s="32">
        <v>0.6</v>
      </c>
    </row>
    <row r="142" spans="1:6" ht="12.75">
      <c r="A142" s="519" t="s">
        <v>207</v>
      </c>
      <c r="B142" s="32">
        <f>B102/B76*100</f>
        <v>2.3</v>
      </c>
      <c r="C142" s="32">
        <v>1.7</v>
      </c>
      <c r="D142" s="32">
        <f>D102/D76*100</f>
        <v>1.5</v>
      </c>
      <c r="E142" s="32">
        <v>1.6</v>
      </c>
      <c r="F142" s="32">
        <v>1.3</v>
      </c>
    </row>
    <row r="143" spans="1:6" ht="12.75">
      <c r="A143" s="519" t="s">
        <v>210</v>
      </c>
      <c r="B143" s="32"/>
      <c r="C143" s="32"/>
      <c r="D143" s="32"/>
      <c r="E143" s="5"/>
      <c r="F143" s="32"/>
    </row>
    <row r="144" spans="1:6" ht="12.75">
      <c r="A144" s="520" t="s">
        <v>455</v>
      </c>
      <c r="B144" s="32">
        <f>B104/B76*100</f>
        <v>-6.3</v>
      </c>
      <c r="C144" s="32">
        <f>C104/C76*100</f>
        <v>-5.7</v>
      </c>
      <c r="D144" s="32">
        <f>D104/D76*100</f>
        <v>-5.3</v>
      </c>
      <c r="E144" s="32">
        <v>-5.1</v>
      </c>
      <c r="F144" s="32">
        <v>-5.3</v>
      </c>
    </row>
    <row r="145" spans="1:6" ht="13.5" thickBot="1">
      <c r="A145" s="528" t="s">
        <v>214</v>
      </c>
      <c r="B145" s="76">
        <f>B105/B76*100</f>
        <v>16.8</v>
      </c>
      <c r="C145" s="76">
        <f>C105/C76*100</f>
        <v>22.6</v>
      </c>
      <c r="D145" s="76">
        <f>D105/D76*100</f>
        <v>24.6</v>
      </c>
      <c r="E145" s="76">
        <v>26.7</v>
      </c>
      <c r="F145" s="76">
        <v>28.3</v>
      </c>
    </row>
    <row r="147" spans="1:6" ht="16.5" customHeight="1">
      <c r="A147" s="463" t="s">
        <v>489</v>
      </c>
      <c r="B147" s="278"/>
      <c r="C147" s="278"/>
      <c r="D147" s="278"/>
      <c r="E147" s="278"/>
      <c r="F147" s="278"/>
    </row>
    <row r="148" spans="1:6" ht="16.5" customHeight="1">
      <c r="A148" s="463" t="s">
        <v>574</v>
      </c>
      <c r="B148" s="278"/>
      <c r="C148" s="278"/>
      <c r="D148" s="278"/>
      <c r="E148" s="278"/>
      <c r="F148" s="278"/>
    </row>
    <row r="149" spans="1:6" ht="16.5" customHeight="1" thickBot="1">
      <c r="A149" s="633" t="s">
        <v>557</v>
      </c>
      <c r="B149" s="634"/>
      <c r="C149" s="634"/>
      <c r="D149" s="464"/>
      <c r="E149" s="464"/>
      <c r="F149" s="501"/>
    </row>
    <row r="150" spans="1:5" ht="18" customHeight="1" thickBot="1">
      <c r="A150" s="327"/>
      <c r="B150" s="59">
        <v>2011</v>
      </c>
      <c r="C150" s="59">
        <v>2012</v>
      </c>
      <c r="D150" s="59">
        <v>2013</v>
      </c>
      <c r="E150" s="59">
        <v>2014</v>
      </c>
    </row>
    <row r="151" ht="12.75">
      <c r="A151" s="30"/>
    </row>
    <row r="152" spans="1:5" ht="12.75">
      <c r="A152" s="259" t="s">
        <v>457</v>
      </c>
      <c r="B152" s="259">
        <v>107.4</v>
      </c>
      <c r="C152" s="64">
        <v>106</v>
      </c>
      <c r="D152" s="259">
        <v>106.4</v>
      </c>
      <c r="E152" s="259">
        <v>104.8</v>
      </c>
    </row>
    <row r="153" spans="1:4" ht="12.75">
      <c r="A153" s="30"/>
      <c r="B153" s="30"/>
      <c r="C153" s="31"/>
      <c r="D153" s="30"/>
    </row>
    <row r="154" ht="12.75">
      <c r="A154" s="519" t="s">
        <v>628</v>
      </c>
    </row>
    <row r="155" spans="1:5" ht="12.75">
      <c r="A155" s="519" t="s">
        <v>630</v>
      </c>
      <c r="B155" s="30">
        <v>105.2</v>
      </c>
      <c r="C155" s="65">
        <v>93.9</v>
      </c>
      <c r="D155" s="30">
        <v>101.2</v>
      </c>
      <c r="E155" s="30">
        <v>93.6</v>
      </c>
    </row>
    <row r="156" spans="1:5" ht="12.75">
      <c r="A156" s="519" t="s">
        <v>186</v>
      </c>
      <c r="B156" s="32">
        <v>66.8</v>
      </c>
      <c r="C156" s="30">
        <v>82.4</v>
      </c>
      <c r="D156" s="32">
        <v>89.7</v>
      </c>
      <c r="E156" s="30">
        <v>90.6</v>
      </c>
    </row>
    <row r="157" spans="1:5" ht="12.75">
      <c r="A157" s="519" t="s">
        <v>187</v>
      </c>
      <c r="B157" s="32">
        <v>112.3</v>
      </c>
      <c r="C157" s="32">
        <v>113</v>
      </c>
      <c r="D157" s="30">
        <v>97.6</v>
      </c>
      <c r="E157" s="30">
        <v>94.5</v>
      </c>
    </row>
    <row r="158" spans="1:5" ht="12.75">
      <c r="A158" s="519" t="s">
        <v>188</v>
      </c>
      <c r="B158" s="30"/>
      <c r="C158" s="30"/>
      <c r="D158" s="30"/>
      <c r="E158" s="30"/>
    </row>
    <row r="159" spans="1:5" ht="12.75">
      <c r="A159" s="519" t="s">
        <v>233</v>
      </c>
      <c r="B159" s="30">
        <v>128.5</v>
      </c>
      <c r="C159" s="32">
        <v>111</v>
      </c>
      <c r="D159" s="30">
        <v>91.3</v>
      </c>
      <c r="E159" s="30">
        <v>133.7</v>
      </c>
    </row>
    <row r="160" spans="1:5" ht="12.75">
      <c r="A160" s="519" t="s">
        <v>190</v>
      </c>
      <c r="B160" s="30"/>
      <c r="C160" s="30"/>
      <c r="D160" s="30"/>
      <c r="E160" s="30"/>
    </row>
    <row r="161" spans="1:5" ht="12.75">
      <c r="A161" s="519" t="s">
        <v>234</v>
      </c>
      <c r="B161" s="30">
        <v>108.1</v>
      </c>
      <c r="C161" s="30">
        <v>97.7</v>
      </c>
      <c r="D161" s="30">
        <v>105.5</v>
      </c>
      <c r="E161" s="32">
        <v>104</v>
      </c>
    </row>
    <row r="162" spans="1:5" ht="12.75">
      <c r="A162" s="519" t="s">
        <v>192</v>
      </c>
      <c r="B162" s="30">
        <v>104.5</v>
      </c>
      <c r="C162" s="30">
        <v>100.7</v>
      </c>
      <c r="D162" s="30">
        <v>122.5</v>
      </c>
      <c r="E162" s="30">
        <v>134.2</v>
      </c>
    </row>
    <row r="163" spans="1:5" ht="12.75">
      <c r="A163" s="519" t="s">
        <v>193</v>
      </c>
      <c r="B163" s="30"/>
      <c r="C163" s="30"/>
      <c r="D163" s="30"/>
      <c r="E163" s="30"/>
    </row>
    <row r="164" spans="1:5" ht="12.75">
      <c r="A164" s="519" t="s">
        <v>235</v>
      </c>
      <c r="B164" s="30">
        <v>107.8</v>
      </c>
      <c r="C164" s="32">
        <v>110</v>
      </c>
      <c r="D164" s="30">
        <v>107.8</v>
      </c>
      <c r="E164" s="30">
        <v>106.5</v>
      </c>
    </row>
    <row r="165" spans="1:5" ht="12.75">
      <c r="A165" s="519" t="s">
        <v>195</v>
      </c>
      <c r="B165" s="32">
        <v>108.2</v>
      </c>
      <c r="C165" s="30">
        <v>103.2</v>
      </c>
      <c r="D165" s="30">
        <v>105.2</v>
      </c>
      <c r="E165" s="30">
        <v>105.4</v>
      </c>
    </row>
    <row r="166" ht="12.75">
      <c r="A166" s="519" t="s">
        <v>629</v>
      </c>
    </row>
    <row r="167" spans="1:5" ht="12.75">
      <c r="A167" s="519" t="s">
        <v>631</v>
      </c>
      <c r="B167" s="30">
        <v>118.5</v>
      </c>
      <c r="C167" s="30">
        <v>113.6</v>
      </c>
      <c r="D167" s="30">
        <v>114.3</v>
      </c>
      <c r="E167" s="30">
        <v>108.6</v>
      </c>
    </row>
    <row r="168" spans="1:5" ht="12.75">
      <c r="A168" s="519" t="s">
        <v>197</v>
      </c>
      <c r="B168" s="30">
        <v>110.2</v>
      </c>
      <c r="C168" s="30">
        <v>109.4</v>
      </c>
      <c r="D168" s="30">
        <v>115.8</v>
      </c>
      <c r="E168" s="30">
        <v>106.6</v>
      </c>
    </row>
    <row r="169" spans="1:5" ht="12.75">
      <c r="A169" s="519" t="s">
        <v>198</v>
      </c>
      <c r="B169" s="30">
        <v>112.9</v>
      </c>
      <c r="C169" s="30">
        <v>101.2</v>
      </c>
      <c r="D169" s="30">
        <v>102.1</v>
      </c>
      <c r="E169" s="30">
        <v>100.3</v>
      </c>
    </row>
    <row r="170" spans="1:5" ht="12.75">
      <c r="A170" s="519" t="s">
        <v>199</v>
      </c>
      <c r="B170" s="32">
        <v>93</v>
      </c>
      <c r="C170" s="30">
        <v>97.9</v>
      </c>
      <c r="D170" s="32">
        <v>99.8</v>
      </c>
      <c r="E170" s="32">
        <v>99</v>
      </c>
    </row>
    <row r="171" spans="1:5" ht="12.75">
      <c r="A171" s="519" t="s">
        <v>200</v>
      </c>
      <c r="B171" s="30">
        <v>102.4</v>
      </c>
      <c r="C171" s="32">
        <v>101</v>
      </c>
      <c r="D171" s="32">
        <v>99</v>
      </c>
      <c r="E171" s="30">
        <v>93.3</v>
      </c>
    </row>
    <row r="172" spans="1:5" ht="12.75">
      <c r="A172" s="519" t="s">
        <v>201</v>
      </c>
      <c r="B172" s="30">
        <v>99.8</v>
      </c>
      <c r="C172" s="30">
        <v>100.1</v>
      </c>
      <c r="D172" s="30">
        <v>104.6</v>
      </c>
      <c r="E172" s="30">
        <v>102.1</v>
      </c>
    </row>
    <row r="173" spans="1:5" ht="12.75">
      <c r="A173" s="519" t="s">
        <v>202</v>
      </c>
      <c r="B173" s="30"/>
      <c r="C173" s="30"/>
      <c r="D173" s="30"/>
      <c r="E173" s="30"/>
    </row>
    <row r="174" spans="1:5" ht="12.75">
      <c r="A174" s="519" t="s">
        <v>236</v>
      </c>
      <c r="B174" s="30">
        <v>110.9</v>
      </c>
      <c r="C174" s="30">
        <v>103.4</v>
      </c>
      <c r="D174" s="30">
        <v>100.8</v>
      </c>
      <c r="E174" s="30">
        <v>96.4</v>
      </c>
    </row>
    <row r="175" spans="1:5" ht="12.75">
      <c r="A175" s="519" t="s">
        <v>204</v>
      </c>
      <c r="B175" s="32">
        <v>103</v>
      </c>
      <c r="C175" s="32">
        <v>107</v>
      </c>
      <c r="D175" s="30">
        <v>98.4</v>
      </c>
      <c r="E175" s="30">
        <v>98.3</v>
      </c>
    </row>
    <row r="176" ht="12.75">
      <c r="A176" s="519" t="s">
        <v>527</v>
      </c>
    </row>
    <row r="177" spans="1:5" ht="12.75">
      <c r="A177" s="519" t="s">
        <v>528</v>
      </c>
      <c r="B177" s="30">
        <v>101.8</v>
      </c>
      <c r="C177" s="30">
        <v>102.9</v>
      </c>
      <c r="D177" s="30">
        <v>99.6</v>
      </c>
      <c r="E177" s="30">
        <v>101.5</v>
      </c>
    </row>
    <row r="178" spans="1:5" ht="12.75">
      <c r="A178" s="519" t="s">
        <v>206</v>
      </c>
      <c r="B178" s="30">
        <v>104.8</v>
      </c>
      <c r="C178" s="30">
        <v>81.3</v>
      </c>
      <c r="D178" s="30">
        <v>101.9</v>
      </c>
      <c r="E178" s="30">
        <v>100.5</v>
      </c>
    </row>
    <row r="179" spans="1:5" ht="12.75">
      <c r="A179" s="519" t="s">
        <v>207</v>
      </c>
      <c r="B179" s="30">
        <v>90.9</v>
      </c>
      <c r="C179" s="30">
        <v>97.9</v>
      </c>
      <c r="D179" s="30">
        <v>95.9</v>
      </c>
      <c r="E179" s="30">
        <v>111.2</v>
      </c>
    </row>
    <row r="180" spans="1:5" ht="12.75">
      <c r="A180" s="519" t="s">
        <v>210</v>
      </c>
      <c r="B180" s="30"/>
      <c r="C180" s="30"/>
      <c r="E180" s="30"/>
    </row>
    <row r="181" spans="1:5" ht="12.75">
      <c r="A181" s="520" t="s">
        <v>455</v>
      </c>
      <c r="B181" s="30">
        <v>113.1</v>
      </c>
      <c r="C181" s="30">
        <v>101.3</v>
      </c>
      <c r="D181" s="30">
        <v>102.2</v>
      </c>
      <c r="E181" s="30">
        <v>100.3</v>
      </c>
    </row>
    <row r="182" spans="1:5" ht="13.5" thickBot="1">
      <c r="A182" s="528" t="s">
        <v>214</v>
      </c>
      <c r="B182" s="73">
        <v>107.4</v>
      </c>
      <c r="C182" s="76">
        <v>106</v>
      </c>
      <c r="D182" s="73">
        <v>106.4</v>
      </c>
      <c r="E182" s="73">
        <v>104.8</v>
      </c>
    </row>
    <row r="183" ht="12.75">
      <c r="A183" s="30"/>
    </row>
  </sheetData>
  <sheetProtection/>
  <mergeCells count="1">
    <mergeCell ref="A149:C149"/>
  </mergeCells>
  <printOptions/>
  <pageMargins left="0.7874015748031497" right="0.7874015748031497" top="0.7874015748031497" bottom="0.7874015748031497" header="0.5118110236220472" footer="0.5118110236220472"/>
  <pageSetup firstPageNumber="175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5" max="5" man="1"/>
    <brk id="70" max="255" man="1"/>
    <brk id="108" max="255" man="1"/>
    <brk id="146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F173"/>
  <sheetViews>
    <sheetView view="pageLayout" zoomScaleNormal="120" zoomScaleSheetLayoutView="110" workbookViewId="0" topLeftCell="A173">
      <selection activeCell="E14" sqref="E14"/>
    </sheetView>
  </sheetViews>
  <sheetFormatPr defaultColWidth="9.00390625" defaultRowHeight="12.75"/>
  <cols>
    <col min="1" max="1" width="42.75390625" style="31" customWidth="1"/>
    <col min="2" max="4" width="8.875" style="4" customWidth="1"/>
    <col min="5" max="5" width="8.875" style="31" customWidth="1"/>
    <col min="6" max="6" width="8.875" style="4" customWidth="1"/>
    <col min="7" max="16384" width="9.125" style="4" customWidth="1"/>
  </cols>
  <sheetData>
    <row r="1" ht="16.5" customHeight="1">
      <c r="A1" s="245" t="s">
        <v>753</v>
      </c>
    </row>
    <row r="2" ht="16.5" customHeight="1">
      <c r="A2" s="345" t="s">
        <v>752</v>
      </c>
    </row>
    <row r="3" spans="1:6" ht="16.5" customHeight="1" thickBot="1">
      <c r="A3" s="416" t="s">
        <v>554</v>
      </c>
      <c r="B3" s="29"/>
      <c r="C3" s="29"/>
      <c r="D3" s="29"/>
      <c r="E3" s="151"/>
      <c r="F3" s="29"/>
    </row>
    <row r="4" spans="1:6" ht="18" customHeight="1" thickBot="1">
      <c r="A4" s="346"/>
      <c r="B4" s="59">
        <v>2010</v>
      </c>
      <c r="C4" s="59">
        <v>2011</v>
      </c>
      <c r="D4" s="267">
        <v>2012</v>
      </c>
      <c r="E4" s="267">
        <v>2013</v>
      </c>
      <c r="F4" s="267">
        <v>2014</v>
      </c>
    </row>
    <row r="5" ht="9.75" customHeight="1">
      <c r="A5" s="413"/>
    </row>
    <row r="6" spans="1:6" ht="12.75">
      <c r="A6" s="328" t="s">
        <v>735</v>
      </c>
      <c r="B6" s="60">
        <v>13394.1</v>
      </c>
      <c r="C6" s="60">
        <v>19599.5</v>
      </c>
      <c r="D6" s="60">
        <v>26965</v>
      </c>
      <c r="E6" s="60">
        <v>24674</v>
      </c>
      <c r="F6" s="60">
        <v>31842.8</v>
      </c>
    </row>
    <row r="7" spans="1:6" ht="9" customHeight="1">
      <c r="A7" s="314"/>
      <c r="B7" s="30"/>
      <c r="C7" s="30"/>
      <c r="D7" s="33"/>
      <c r="E7" s="33"/>
      <c r="F7" s="33"/>
    </row>
    <row r="8" spans="1:6" ht="12.75">
      <c r="A8" s="519" t="s">
        <v>185</v>
      </c>
      <c r="B8" s="70">
        <v>463.4</v>
      </c>
      <c r="C8" s="33">
        <v>680</v>
      </c>
      <c r="D8" s="33">
        <v>707.5</v>
      </c>
      <c r="E8" s="33">
        <v>661</v>
      </c>
      <c r="F8" s="33">
        <v>767.4</v>
      </c>
    </row>
    <row r="9" spans="1:6" ht="12.75">
      <c r="A9" s="519" t="s">
        <v>186</v>
      </c>
      <c r="B9" s="70">
        <v>5.6</v>
      </c>
      <c r="C9" s="70">
        <v>48.9</v>
      </c>
      <c r="D9" s="70">
        <v>3.5</v>
      </c>
      <c r="E9" s="33">
        <v>3.2</v>
      </c>
      <c r="F9" s="33">
        <v>1.2</v>
      </c>
    </row>
    <row r="10" spans="1:6" ht="12.75">
      <c r="A10" s="519" t="s">
        <v>187</v>
      </c>
      <c r="B10" s="70">
        <v>872</v>
      </c>
      <c r="C10" s="33">
        <v>1504.8</v>
      </c>
      <c r="D10" s="33">
        <v>1598.7</v>
      </c>
      <c r="E10" s="33">
        <v>1768.7</v>
      </c>
      <c r="F10" s="33">
        <v>2150</v>
      </c>
    </row>
    <row r="11" spans="1:6" ht="12.75">
      <c r="A11" s="519" t="s">
        <v>188</v>
      </c>
      <c r="B11" s="70"/>
      <c r="C11" s="33"/>
      <c r="D11" s="33"/>
      <c r="E11" s="33"/>
      <c r="F11" s="33"/>
    </row>
    <row r="12" spans="1:6" ht="12.75">
      <c r="A12" s="519" t="s">
        <v>233</v>
      </c>
      <c r="B12" s="70">
        <v>559</v>
      </c>
      <c r="C12" s="33">
        <v>705.7</v>
      </c>
      <c r="D12" s="33">
        <v>854.6</v>
      </c>
      <c r="E12" s="33">
        <v>853.6</v>
      </c>
      <c r="F12" s="33">
        <v>1032.4</v>
      </c>
    </row>
    <row r="13" spans="1:6" ht="12.75">
      <c r="A13" s="519" t="s">
        <v>190</v>
      </c>
      <c r="B13" s="70"/>
      <c r="C13" s="33"/>
      <c r="D13" s="33"/>
      <c r="E13" s="33"/>
      <c r="F13" s="33"/>
    </row>
    <row r="14" spans="1:6" ht="12.75">
      <c r="A14" s="519" t="s">
        <v>234</v>
      </c>
      <c r="B14" s="70">
        <v>54.3</v>
      </c>
      <c r="C14" s="33">
        <v>66.5</v>
      </c>
      <c r="D14" s="33">
        <v>72.4</v>
      </c>
      <c r="E14" s="33">
        <v>116.9</v>
      </c>
      <c r="F14" s="33">
        <v>182.6</v>
      </c>
    </row>
    <row r="15" spans="1:6" ht="12.75">
      <c r="A15" s="519" t="s">
        <v>192</v>
      </c>
      <c r="B15" s="70">
        <v>1940.2</v>
      </c>
      <c r="C15" s="33">
        <v>4595.7</v>
      </c>
      <c r="D15" s="33">
        <v>3182.8</v>
      </c>
      <c r="E15" s="33">
        <v>2558.6</v>
      </c>
      <c r="F15" s="33">
        <v>3546.1</v>
      </c>
    </row>
    <row r="16" spans="1:6" ht="12.75">
      <c r="A16" s="519" t="s">
        <v>193</v>
      </c>
      <c r="B16" s="70"/>
      <c r="C16" s="33"/>
      <c r="D16" s="33"/>
      <c r="E16" s="33"/>
      <c r="F16" s="33"/>
    </row>
    <row r="17" spans="1:6" ht="12.75">
      <c r="A17" s="519" t="s">
        <v>235</v>
      </c>
      <c r="B17" s="70">
        <v>4241.1</v>
      </c>
      <c r="C17" s="33">
        <v>5142.9</v>
      </c>
      <c r="D17" s="33">
        <v>10600.2</v>
      </c>
      <c r="E17" s="33">
        <v>7559.9</v>
      </c>
      <c r="F17" s="33">
        <v>11164.9</v>
      </c>
    </row>
    <row r="18" spans="1:6" ht="12.75">
      <c r="A18" s="519" t="s">
        <v>195</v>
      </c>
      <c r="B18" s="70">
        <v>831.2</v>
      </c>
      <c r="C18" s="33">
        <v>1048.9</v>
      </c>
      <c r="D18" s="33">
        <v>1220.4</v>
      </c>
      <c r="E18" s="33">
        <v>1303.8</v>
      </c>
      <c r="F18" s="33">
        <v>1518.4</v>
      </c>
    </row>
    <row r="19" spans="1:6" ht="12.75">
      <c r="A19" s="519" t="s">
        <v>196</v>
      </c>
      <c r="B19" s="70">
        <v>661.7</v>
      </c>
      <c r="C19" s="33">
        <v>1050.8</v>
      </c>
      <c r="D19" s="33">
        <v>1245.1</v>
      </c>
      <c r="E19" s="33">
        <v>1404.8</v>
      </c>
      <c r="F19" s="33">
        <v>1849.2</v>
      </c>
    </row>
    <row r="20" spans="1:6" ht="12.75">
      <c r="A20" s="519" t="s">
        <v>197</v>
      </c>
      <c r="B20" s="70">
        <v>232.5</v>
      </c>
      <c r="C20" s="33">
        <v>266.1</v>
      </c>
      <c r="D20" s="33">
        <v>390.5</v>
      </c>
      <c r="E20" s="33">
        <v>471.7</v>
      </c>
      <c r="F20" s="33">
        <v>474.5</v>
      </c>
    </row>
    <row r="21" spans="1:6" ht="12.75">
      <c r="A21" s="519" t="s">
        <v>198</v>
      </c>
      <c r="B21" s="70">
        <v>481</v>
      </c>
      <c r="C21" s="33">
        <v>646.8</v>
      </c>
      <c r="D21" s="33">
        <v>861</v>
      </c>
      <c r="E21" s="33">
        <v>1029.7</v>
      </c>
      <c r="F21" s="33">
        <v>1114.4</v>
      </c>
    </row>
    <row r="22" spans="1:6" ht="12.75">
      <c r="A22" s="519" t="s">
        <v>199</v>
      </c>
      <c r="B22" s="70">
        <v>284.3</v>
      </c>
      <c r="C22" s="33">
        <v>809.4</v>
      </c>
      <c r="D22" s="33">
        <v>649.4</v>
      </c>
      <c r="E22" s="33">
        <v>791.4</v>
      </c>
      <c r="F22" s="33">
        <v>983</v>
      </c>
    </row>
    <row r="23" spans="1:6" ht="12.75">
      <c r="A23" s="519" t="s">
        <v>200</v>
      </c>
      <c r="B23" s="70">
        <v>205.8</v>
      </c>
      <c r="C23" s="33">
        <v>321.4</v>
      </c>
      <c r="D23" s="33">
        <v>283.7</v>
      </c>
      <c r="E23" s="33">
        <v>355.1</v>
      </c>
      <c r="F23" s="33">
        <v>361.1</v>
      </c>
    </row>
    <row r="24" spans="1:6" ht="12.75">
      <c r="A24" s="519" t="s">
        <v>201</v>
      </c>
      <c r="B24" s="70">
        <v>79.7</v>
      </c>
      <c r="C24" s="33">
        <v>95.2</v>
      </c>
      <c r="D24" s="33">
        <v>182.8</v>
      </c>
      <c r="E24" s="33">
        <v>175.1</v>
      </c>
      <c r="F24" s="33">
        <v>300.7</v>
      </c>
    </row>
    <row r="25" spans="1:6" ht="12.75">
      <c r="A25" s="519" t="s">
        <v>202</v>
      </c>
      <c r="B25" s="70"/>
      <c r="C25" s="33"/>
      <c r="D25" s="33"/>
      <c r="E25" s="33"/>
      <c r="F25" s="33"/>
    </row>
    <row r="26" spans="1:6" ht="12.75">
      <c r="A26" s="519" t="s">
        <v>236</v>
      </c>
      <c r="B26" s="70">
        <v>1201.6</v>
      </c>
      <c r="C26" s="33">
        <v>912.2</v>
      </c>
      <c r="D26" s="33">
        <v>2197.4</v>
      </c>
      <c r="E26" s="33">
        <v>2535.2</v>
      </c>
      <c r="F26" s="33">
        <v>2943.7</v>
      </c>
    </row>
    <row r="27" spans="1:6" ht="12.75">
      <c r="A27" s="519" t="s">
        <v>204</v>
      </c>
      <c r="B27" s="70">
        <v>587.5</v>
      </c>
      <c r="C27" s="33">
        <v>813.1</v>
      </c>
      <c r="D27" s="33">
        <v>1718.3</v>
      </c>
      <c r="E27" s="33">
        <v>1921.7</v>
      </c>
      <c r="F27" s="33">
        <v>2103.7</v>
      </c>
    </row>
    <row r="28" spans="1:6" ht="24">
      <c r="A28" s="530" t="s">
        <v>205</v>
      </c>
      <c r="B28" s="70">
        <v>318.1</v>
      </c>
      <c r="C28" s="33">
        <v>427.3</v>
      </c>
      <c r="D28" s="33">
        <v>675.8</v>
      </c>
      <c r="E28" s="33">
        <v>663</v>
      </c>
      <c r="F28" s="33">
        <v>771</v>
      </c>
    </row>
    <row r="29" spans="1:6" ht="12.75">
      <c r="A29" s="519" t="s">
        <v>206</v>
      </c>
      <c r="B29" s="70">
        <v>43.3</v>
      </c>
      <c r="C29" s="33">
        <v>75.4</v>
      </c>
      <c r="D29" s="33">
        <v>168.3</v>
      </c>
      <c r="E29" s="33">
        <v>152.5</v>
      </c>
      <c r="F29" s="33">
        <v>198.2</v>
      </c>
    </row>
    <row r="30" spans="1:6" ht="12.75">
      <c r="A30" s="519" t="s">
        <v>207</v>
      </c>
      <c r="B30" s="70">
        <v>331.8</v>
      </c>
      <c r="C30" s="33">
        <v>388.4</v>
      </c>
      <c r="D30" s="33">
        <v>352.6</v>
      </c>
      <c r="E30" s="33">
        <v>348.1</v>
      </c>
      <c r="F30" s="33">
        <v>380.3</v>
      </c>
    </row>
    <row r="31" spans="1:6" ht="8.25" customHeight="1" thickBot="1">
      <c r="A31" s="346"/>
      <c r="B31" s="29"/>
      <c r="C31" s="29"/>
      <c r="D31" s="29"/>
      <c r="E31" s="151"/>
      <c r="F31" s="29"/>
    </row>
    <row r="32" ht="9" customHeight="1">
      <c r="A32" s="314"/>
    </row>
    <row r="33" ht="18.75" customHeight="1">
      <c r="A33" s="345" t="s">
        <v>490</v>
      </c>
    </row>
    <row r="34" spans="1:6" ht="15.75" customHeight="1" thickBot="1">
      <c r="A34" s="416" t="s">
        <v>552</v>
      </c>
      <c r="B34" s="29"/>
      <c r="C34" s="29"/>
      <c r="D34" s="29"/>
      <c r="E34" s="151"/>
      <c r="F34" s="29"/>
    </row>
    <row r="35" spans="1:6" ht="18" customHeight="1" thickBot="1">
      <c r="A35" s="346"/>
      <c r="B35" s="59">
        <v>2010</v>
      </c>
      <c r="C35" s="59">
        <v>2011</v>
      </c>
      <c r="D35" s="267">
        <v>2012</v>
      </c>
      <c r="E35" s="267">
        <v>2013</v>
      </c>
      <c r="F35" s="267">
        <v>2014</v>
      </c>
    </row>
    <row r="36" ht="12.75">
      <c r="A36" s="413"/>
    </row>
    <row r="37" spans="1:6" ht="12.75">
      <c r="A37" s="328" t="s">
        <v>209</v>
      </c>
      <c r="B37" s="60">
        <v>7454.8</v>
      </c>
      <c r="C37" s="60">
        <v>10618.2</v>
      </c>
      <c r="D37" s="60">
        <v>15775.3</v>
      </c>
      <c r="E37" s="60">
        <v>11720</v>
      </c>
      <c r="F37" s="60">
        <v>14944.4</v>
      </c>
    </row>
    <row r="38" spans="1:6" ht="8.25" customHeight="1">
      <c r="A38" s="30"/>
      <c r="B38" s="30"/>
      <c r="C38" s="30"/>
      <c r="D38" s="33"/>
      <c r="E38" s="33"/>
      <c r="F38" s="33"/>
    </row>
    <row r="39" spans="1:6" ht="12.75">
      <c r="A39" s="519" t="s">
        <v>185</v>
      </c>
      <c r="B39" s="70">
        <v>338.7</v>
      </c>
      <c r="C39" s="30">
        <v>504.6</v>
      </c>
      <c r="D39" s="33">
        <v>439.2</v>
      </c>
      <c r="E39" s="33">
        <v>485.8</v>
      </c>
      <c r="F39" s="33">
        <v>531.2</v>
      </c>
    </row>
    <row r="40" spans="1:6" ht="12.75">
      <c r="A40" s="519" t="s">
        <v>186</v>
      </c>
      <c r="B40" s="33">
        <v>4</v>
      </c>
      <c r="C40" s="33">
        <v>38</v>
      </c>
      <c r="D40" s="33">
        <v>2.4</v>
      </c>
      <c r="E40" s="33">
        <v>2.1</v>
      </c>
      <c r="F40" s="33">
        <v>0.6</v>
      </c>
    </row>
    <row r="41" spans="1:6" ht="12.75">
      <c r="A41" s="519" t="s">
        <v>187</v>
      </c>
      <c r="B41" s="70">
        <v>684.9</v>
      </c>
      <c r="C41" s="30">
        <v>1268.5</v>
      </c>
      <c r="D41" s="33">
        <v>1313.1</v>
      </c>
      <c r="E41" s="33">
        <v>1334.5</v>
      </c>
      <c r="F41" s="33">
        <v>1628.1</v>
      </c>
    </row>
    <row r="42" spans="1:6" ht="12.75">
      <c r="A42" s="519" t="s">
        <v>188</v>
      </c>
      <c r="B42" s="70"/>
      <c r="C42" s="30"/>
      <c r="D42" s="33"/>
      <c r="E42" s="33"/>
      <c r="F42" s="33"/>
    </row>
    <row r="43" spans="1:6" ht="12.75">
      <c r="A43" s="519" t="s">
        <v>233</v>
      </c>
      <c r="B43" s="33">
        <v>377.4</v>
      </c>
      <c r="C43" s="30">
        <v>530.4</v>
      </c>
      <c r="D43" s="33">
        <v>625.5</v>
      </c>
      <c r="E43" s="33">
        <v>750.3</v>
      </c>
      <c r="F43" s="33">
        <v>759.2</v>
      </c>
    </row>
    <row r="44" spans="1:6" ht="12.75">
      <c r="A44" s="519" t="s">
        <v>190</v>
      </c>
      <c r="B44" s="70"/>
      <c r="C44" s="30"/>
      <c r="D44" s="33"/>
      <c r="E44" s="33"/>
      <c r="F44" s="33"/>
    </row>
    <row r="45" spans="1:6" ht="12.75">
      <c r="A45" s="519" t="s">
        <v>234</v>
      </c>
      <c r="B45" s="70">
        <v>34</v>
      </c>
      <c r="C45" s="32">
        <v>33</v>
      </c>
      <c r="D45" s="33">
        <v>36</v>
      </c>
      <c r="E45" s="33">
        <v>53.8</v>
      </c>
      <c r="F45" s="33">
        <v>82.8</v>
      </c>
    </row>
    <row r="46" spans="1:6" ht="12.75">
      <c r="A46" s="519" t="s">
        <v>192</v>
      </c>
      <c r="B46" s="33">
        <v>1521.2</v>
      </c>
      <c r="C46" s="30">
        <v>3486.9</v>
      </c>
      <c r="D46" s="33">
        <v>2425.9</v>
      </c>
      <c r="E46" s="33">
        <v>1932.2</v>
      </c>
      <c r="F46" s="33">
        <v>2639.4</v>
      </c>
    </row>
    <row r="47" spans="1:6" ht="12.75">
      <c r="A47" s="519" t="s">
        <v>193</v>
      </c>
      <c r="B47" s="33"/>
      <c r="C47" s="30"/>
      <c r="D47" s="33"/>
      <c r="E47" s="33"/>
      <c r="F47" s="33"/>
    </row>
    <row r="48" spans="1:6" ht="12.75">
      <c r="A48" s="519" t="s">
        <v>235</v>
      </c>
      <c r="B48" s="33">
        <v>1908.2</v>
      </c>
      <c r="C48" s="30">
        <v>1209</v>
      </c>
      <c r="D48" s="33">
        <v>6679.8</v>
      </c>
      <c r="E48" s="33">
        <v>2479.8</v>
      </c>
      <c r="F48" s="33">
        <v>3771</v>
      </c>
    </row>
    <row r="49" spans="1:6" ht="12.75">
      <c r="A49" s="519" t="s">
        <v>195</v>
      </c>
      <c r="B49" s="33">
        <v>417.7</v>
      </c>
      <c r="C49" s="30">
        <v>468.4</v>
      </c>
      <c r="D49" s="33">
        <v>473.2</v>
      </c>
      <c r="E49" s="33">
        <v>546.8</v>
      </c>
      <c r="F49" s="33">
        <v>643.6</v>
      </c>
    </row>
    <row r="50" spans="1:6" ht="12.75">
      <c r="A50" s="519" t="s">
        <v>196</v>
      </c>
      <c r="B50" s="33">
        <v>450.2</v>
      </c>
      <c r="C50" s="30">
        <v>633.4</v>
      </c>
      <c r="D50" s="33">
        <v>800.4</v>
      </c>
      <c r="E50" s="33">
        <v>710.3</v>
      </c>
      <c r="F50" s="33">
        <v>879.6</v>
      </c>
    </row>
    <row r="51" spans="1:6" ht="12.75">
      <c r="A51" s="519" t="s">
        <v>197</v>
      </c>
      <c r="B51" s="33">
        <v>54.6</v>
      </c>
      <c r="C51" s="30">
        <v>56.2</v>
      </c>
      <c r="D51" s="33">
        <v>110.9</v>
      </c>
      <c r="E51" s="33">
        <v>122</v>
      </c>
      <c r="F51" s="33">
        <v>171.8</v>
      </c>
    </row>
    <row r="52" spans="1:6" ht="12.75">
      <c r="A52" s="519" t="s">
        <v>198</v>
      </c>
      <c r="B52" s="33">
        <v>135.4</v>
      </c>
      <c r="C52" s="30">
        <v>187.1</v>
      </c>
      <c r="D52" s="33">
        <v>251.3</v>
      </c>
      <c r="E52" s="33">
        <v>292.8</v>
      </c>
      <c r="F52" s="33">
        <v>315.4</v>
      </c>
    </row>
    <row r="53" spans="1:6" ht="12.75">
      <c r="A53" s="519" t="s">
        <v>199</v>
      </c>
      <c r="B53" s="70">
        <v>135.2</v>
      </c>
      <c r="C53" s="30">
        <v>617.9</v>
      </c>
      <c r="D53" s="33">
        <v>323.1</v>
      </c>
      <c r="E53" s="33">
        <v>415.3</v>
      </c>
      <c r="F53" s="33">
        <v>549</v>
      </c>
    </row>
    <row r="54" spans="1:6" ht="12.75">
      <c r="A54" s="519" t="s">
        <v>200</v>
      </c>
      <c r="B54" s="70">
        <v>95.4</v>
      </c>
      <c r="C54" s="30">
        <v>132.9</v>
      </c>
      <c r="D54" s="33">
        <v>110.3</v>
      </c>
      <c r="E54" s="33">
        <v>128.1</v>
      </c>
      <c r="F54" s="33">
        <v>143.1</v>
      </c>
    </row>
    <row r="55" spans="1:6" ht="12.75">
      <c r="A55" s="519" t="s">
        <v>201</v>
      </c>
      <c r="B55" s="33">
        <v>26.5</v>
      </c>
      <c r="C55" s="32">
        <v>31</v>
      </c>
      <c r="D55" s="33">
        <v>88.6</v>
      </c>
      <c r="E55" s="33">
        <v>73.4</v>
      </c>
      <c r="F55" s="33">
        <v>123.3</v>
      </c>
    </row>
    <row r="56" spans="1:6" ht="12.75">
      <c r="A56" s="519" t="s">
        <v>202</v>
      </c>
      <c r="B56" s="70"/>
      <c r="C56" s="30"/>
      <c r="D56" s="33"/>
      <c r="E56" s="33"/>
      <c r="F56" s="33"/>
    </row>
    <row r="57" spans="1:6" ht="12.75">
      <c r="A57" s="519" t="s">
        <v>236</v>
      </c>
      <c r="B57" s="33">
        <v>474.8</v>
      </c>
      <c r="C57" s="30">
        <v>446.9</v>
      </c>
      <c r="D57" s="33">
        <v>737.5</v>
      </c>
      <c r="E57" s="33">
        <v>839.2</v>
      </c>
      <c r="F57" s="33">
        <v>923.8</v>
      </c>
    </row>
    <row r="58" spans="1:6" ht="12.75">
      <c r="A58" s="519" t="s">
        <v>204</v>
      </c>
      <c r="B58" s="70">
        <v>202.8</v>
      </c>
      <c r="C58" s="30">
        <v>268.7</v>
      </c>
      <c r="D58" s="33">
        <v>453.9</v>
      </c>
      <c r="E58" s="33">
        <v>556.9</v>
      </c>
      <c r="F58" s="33">
        <v>588.2</v>
      </c>
    </row>
    <row r="59" spans="1:6" ht="12.75">
      <c r="A59" s="519" t="s">
        <v>527</v>
      </c>
      <c r="B59" s="5"/>
      <c r="C59" s="5"/>
      <c r="D59" s="5"/>
      <c r="E59" s="30"/>
      <c r="F59" s="5"/>
    </row>
    <row r="60" spans="1:6" ht="12.75">
      <c r="A60" s="519" t="s">
        <v>559</v>
      </c>
      <c r="B60" s="30">
        <v>85.5</v>
      </c>
      <c r="C60" s="33">
        <v>95.4</v>
      </c>
      <c r="D60" s="30">
        <v>154.4</v>
      </c>
      <c r="E60" s="33">
        <v>150.2</v>
      </c>
      <c r="F60" s="33">
        <v>198.1</v>
      </c>
    </row>
    <row r="61" spans="1:6" ht="12.75">
      <c r="A61" s="519" t="s">
        <v>206</v>
      </c>
      <c r="B61" s="70">
        <v>26.4</v>
      </c>
      <c r="C61" s="30">
        <v>27.4</v>
      </c>
      <c r="D61" s="33">
        <v>51.2</v>
      </c>
      <c r="E61" s="33">
        <v>51.4</v>
      </c>
      <c r="F61" s="33">
        <v>69.6</v>
      </c>
    </row>
    <row r="62" spans="1:6" ht="12.75">
      <c r="A62" s="519" t="s">
        <v>207</v>
      </c>
      <c r="B62" s="70">
        <v>154.7</v>
      </c>
      <c r="C62" s="30">
        <v>176.6</v>
      </c>
      <c r="D62" s="33">
        <v>164.2</v>
      </c>
      <c r="E62" s="33">
        <v>192.5</v>
      </c>
      <c r="F62" s="33">
        <v>213.3</v>
      </c>
    </row>
    <row r="63" spans="1:6" ht="12.75">
      <c r="A63" s="519" t="s">
        <v>210</v>
      </c>
      <c r="B63" s="33"/>
      <c r="C63" s="30"/>
      <c r="D63" s="33"/>
      <c r="E63" s="30"/>
      <c r="F63" s="5"/>
    </row>
    <row r="64" spans="1:6" ht="12.75">
      <c r="A64" s="520" t="s">
        <v>455</v>
      </c>
      <c r="B64" s="215">
        <v>327.2</v>
      </c>
      <c r="C64" s="30">
        <v>405.9</v>
      </c>
      <c r="D64" s="33">
        <v>534.4</v>
      </c>
      <c r="E64" s="33">
        <v>602.6</v>
      </c>
      <c r="F64" s="33">
        <v>713.3</v>
      </c>
    </row>
    <row r="65" spans="1:6" ht="7.5" customHeight="1" thickBot="1">
      <c r="A65" s="346"/>
      <c r="B65" s="214"/>
      <c r="C65" s="29"/>
      <c r="D65" s="29"/>
      <c r="E65" s="151"/>
      <c r="F65" s="29"/>
    </row>
    <row r="66" ht="9" customHeight="1">
      <c r="A66" s="314"/>
    </row>
    <row r="67" ht="18.75" customHeight="1">
      <c r="A67" s="345" t="s">
        <v>490</v>
      </c>
    </row>
    <row r="68" spans="1:6" ht="18.75" customHeight="1" thickBot="1">
      <c r="A68" s="416" t="s">
        <v>554</v>
      </c>
      <c r="B68" s="29"/>
      <c r="C68" s="29"/>
      <c r="D68" s="29"/>
      <c r="E68" s="151"/>
      <c r="F68" s="29"/>
    </row>
    <row r="69" spans="1:6" ht="18" customHeight="1" thickBot="1">
      <c r="A69" s="346"/>
      <c r="B69" s="59">
        <v>2010</v>
      </c>
      <c r="C69" s="59">
        <v>2011</v>
      </c>
      <c r="D69" s="267">
        <v>2012</v>
      </c>
      <c r="E69" s="267">
        <v>2013</v>
      </c>
      <c r="F69" s="267">
        <v>2014</v>
      </c>
    </row>
    <row r="70" spans="1:2" ht="12.75">
      <c r="A70" s="413"/>
      <c r="B70" s="6"/>
    </row>
    <row r="71" spans="1:6" ht="14.25">
      <c r="A71" s="259" t="s">
        <v>456</v>
      </c>
      <c r="B71" s="60">
        <v>6077.8</v>
      </c>
      <c r="C71" s="60">
        <v>9068.5</v>
      </c>
      <c r="D71" s="60">
        <v>15809</v>
      </c>
      <c r="E71" s="60">
        <v>18207.2</v>
      </c>
      <c r="F71" s="60">
        <v>21630.6</v>
      </c>
    </row>
    <row r="72" spans="1:6" ht="12.75">
      <c r="A72" s="30"/>
      <c r="B72" s="33"/>
      <c r="C72" s="33"/>
      <c r="D72" s="33"/>
      <c r="E72" s="33"/>
      <c r="F72" s="33"/>
    </row>
    <row r="73" spans="1:6" ht="12.75">
      <c r="A73" s="30" t="s">
        <v>223</v>
      </c>
      <c r="B73" s="33">
        <v>5939.3</v>
      </c>
      <c r="C73" s="33">
        <v>8981.3</v>
      </c>
      <c r="D73" s="33">
        <v>11189.7</v>
      </c>
      <c r="E73" s="33">
        <v>12954</v>
      </c>
      <c r="F73" s="33">
        <v>16898.4</v>
      </c>
    </row>
    <row r="74" spans="1:6" ht="12.75">
      <c r="A74" s="519" t="s">
        <v>185</v>
      </c>
      <c r="B74" s="33">
        <v>124.7</v>
      </c>
      <c r="C74" s="33">
        <v>175.4</v>
      </c>
      <c r="D74" s="33">
        <v>268.3</v>
      </c>
      <c r="E74" s="33">
        <v>175.2</v>
      </c>
      <c r="F74" s="33">
        <v>236.2</v>
      </c>
    </row>
    <row r="75" spans="1:6" ht="12.75">
      <c r="A75" s="519" t="s">
        <v>186</v>
      </c>
      <c r="B75" s="33">
        <v>1.6</v>
      </c>
      <c r="C75" s="33">
        <v>10.9</v>
      </c>
      <c r="D75" s="33">
        <v>1.1</v>
      </c>
      <c r="E75" s="33">
        <v>1.1</v>
      </c>
      <c r="F75" s="33">
        <v>0.6</v>
      </c>
    </row>
    <row r="76" spans="1:6" ht="12.75">
      <c r="A76" s="519" t="s">
        <v>187</v>
      </c>
      <c r="B76" s="33">
        <v>187.1</v>
      </c>
      <c r="C76" s="33">
        <v>236.3</v>
      </c>
      <c r="D76" s="33">
        <v>285.6</v>
      </c>
      <c r="E76" s="33">
        <v>434.2</v>
      </c>
      <c r="F76" s="33">
        <v>521.9</v>
      </c>
    </row>
    <row r="77" spans="1:6" ht="12.75">
      <c r="A77" s="519" t="s">
        <v>188</v>
      </c>
      <c r="B77" s="33"/>
      <c r="C77" s="33"/>
      <c r="D77" s="33"/>
      <c r="E77" s="33"/>
      <c r="F77" s="33"/>
    </row>
    <row r="78" spans="1:6" ht="12.75">
      <c r="A78" s="519" t="s">
        <v>233</v>
      </c>
      <c r="B78" s="33">
        <v>181.6</v>
      </c>
      <c r="C78" s="33">
        <v>175.3</v>
      </c>
      <c r="D78" s="33">
        <v>229.1</v>
      </c>
      <c r="E78" s="33">
        <v>103.3</v>
      </c>
      <c r="F78" s="33">
        <v>273.2</v>
      </c>
    </row>
    <row r="79" spans="1:6" ht="12.75">
      <c r="A79" s="519" t="s">
        <v>190</v>
      </c>
      <c r="B79" s="33"/>
      <c r="C79" s="33"/>
      <c r="D79" s="33"/>
      <c r="E79" s="33"/>
      <c r="F79" s="33"/>
    </row>
    <row r="80" spans="1:6" ht="12.75">
      <c r="A80" s="519" t="s">
        <v>234</v>
      </c>
      <c r="B80" s="33">
        <v>20.3</v>
      </c>
      <c r="C80" s="33">
        <v>33.5</v>
      </c>
      <c r="D80" s="33">
        <v>36.4</v>
      </c>
      <c r="E80" s="33">
        <v>63.1</v>
      </c>
      <c r="F80" s="33">
        <v>99.8</v>
      </c>
    </row>
    <row r="81" spans="1:6" ht="12.75">
      <c r="A81" s="519" t="s">
        <v>192</v>
      </c>
      <c r="B81" s="33">
        <v>419</v>
      </c>
      <c r="C81" s="33">
        <v>1108.8</v>
      </c>
      <c r="D81" s="33">
        <v>756.9</v>
      </c>
      <c r="E81" s="33">
        <v>626.4</v>
      </c>
      <c r="F81" s="33">
        <v>906.7</v>
      </c>
    </row>
    <row r="82" spans="1:6" ht="12.75">
      <c r="A82" s="519" t="s">
        <v>193</v>
      </c>
      <c r="B82" s="33"/>
      <c r="C82" s="33"/>
      <c r="D82" s="33"/>
      <c r="E82" s="33"/>
      <c r="F82" s="33"/>
    </row>
    <row r="83" spans="1:6" ht="12.75">
      <c r="A83" s="519" t="s">
        <v>235</v>
      </c>
      <c r="B83" s="33">
        <v>2332.9</v>
      </c>
      <c r="C83" s="33">
        <v>3933.9</v>
      </c>
      <c r="D83" s="33">
        <v>3920.4</v>
      </c>
      <c r="E83" s="33">
        <v>5080.1</v>
      </c>
      <c r="F83" s="33">
        <v>7393.9</v>
      </c>
    </row>
    <row r="84" spans="1:6" ht="12.75">
      <c r="A84" s="519" t="s">
        <v>195</v>
      </c>
      <c r="B84" s="33">
        <v>413.5</v>
      </c>
      <c r="C84" s="33">
        <v>580.5</v>
      </c>
      <c r="D84" s="33">
        <v>747.2</v>
      </c>
      <c r="E84" s="33">
        <v>757</v>
      </c>
      <c r="F84" s="33">
        <v>874.8</v>
      </c>
    </row>
    <row r="85" spans="1:6" ht="12.75">
      <c r="A85" s="519" t="s">
        <v>196</v>
      </c>
      <c r="B85" s="33">
        <v>211.5</v>
      </c>
      <c r="C85" s="33">
        <v>417.4</v>
      </c>
      <c r="D85" s="33">
        <v>444.7</v>
      </c>
      <c r="E85" s="33">
        <v>694.5</v>
      </c>
      <c r="F85" s="33">
        <v>969.6</v>
      </c>
    </row>
    <row r="86" spans="1:6" ht="12.75">
      <c r="A86" s="519" t="s">
        <v>197</v>
      </c>
      <c r="B86" s="33">
        <v>177.9</v>
      </c>
      <c r="C86" s="33">
        <v>209.9</v>
      </c>
      <c r="D86" s="33">
        <v>279.6</v>
      </c>
      <c r="E86" s="33">
        <v>349.7</v>
      </c>
      <c r="F86" s="33">
        <v>302.7</v>
      </c>
    </row>
    <row r="87" spans="1:6" ht="12.75">
      <c r="A87" s="519" t="s">
        <v>198</v>
      </c>
      <c r="B87" s="33">
        <v>345.6</v>
      </c>
      <c r="C87" s="33">
        <v>459.7</v>
      </c>
      <c r="D87" s="33">
        <v>609.7</v>
      </c>
      <c r="E87" s="33">
        <v>736.9</v>
      </c>
      <c r="F87" s="33">
        <v>799</v>
      </c>
    </row>
    <row r="88" spans="1:6" ht="12.75">
      <c r="A88" s="519" t="s">
        <v>199</v>
      </c>
      <c r="B88" s="33">
        <v>149.1</v>
      </c>
      <c r="C88" s="33">
        <v>191.5</v>
      </c>
      <c r="D88" s="33">
        <v>326.3</v>
      </c>
      <c r="E88" s="33">
        <v>376.1</v>
      </c>
      <c r="F88" s="33">
        <v>434</v>
      </c>
    </row>
    <row r="89" spans="1:6" ht="12.75">
      <c r="A89" s="519" t="s">
        <v>200</v>
      </c>
      <c r="B89" s="33">
        <v>110.4</v>
      </c>
      <c r="C89" s="33">
        <v>188.5</v>
      </c>
      <c r="D89" s="33">
        <v>173.4</v>
      </c>
      <c r="E89" s="33">
        <v>227</v>
      </c>
      <c r="F89" s="33">
        <v>218</v>
      </c>
    </row>
    <row r="90" spans="1:6" ht="12.75">
      <c r="A90" s="519" t="s">
        <v>201</v>
      </c>
      <c r="B90" s="33">
        <v>53.2</v>
      </c>
      <c r="C90" s="33">
        <v>64.2</v>
      </c>
      <c r="D90" s="33">
        <v>94.2</v>
      </c>
      <c r="E90" s="33">
        <v>101.7</v>
      </c>
      <c r="F90" s="33">
        <v>177.4</v>
      </c>
    </row>
    <row r="91" spans="1:6" ht="12.75">
      <c r="A91" s="519" t="s">
        <v>202</v>
      </c>
      <c r="B91" s="33"/>
      <c r="C91" s="33"/>
      <c r="D91" s="33"/>
      <c r="E91" s="33"/>
      <c r="F91" s="33"/>
    </row>
    <row r="92" spans="1:6" ht="12.75">
      <c r="A92" s="519" t="s">
        <v>236</v>
      </c>
      <c r="B92" s="33">
        <v>726.8</v>
      </c>
      <c r="C92" s="33">
        <v>465.3</v>
      </c>
      <c r="D92" s="33">
        <v>1459.9</v>
      </c>
      <c r="E92" s="33">
        <v>1696</v>
      </c>
      <c r="F92" s="33">
        <v>2019.9</v>
      </c>
    </row>
    <row r="93" spans="1:6" ht="12.75">
      <c r="A93" s="519" t="s">
        <v>204</v>
      </c>
      <c r="B93" s="33">
        <v>384.7</v>
      </c>
      <c r="C93" s="33">
        <v>544.4</v>
      </c>
      <c r="D93" s="33">
        <v>1264.4</v>
      </c>
      <c r="E93" s="33">
        <v>1364.8</v>
      </c>
      <c r="F93" s="33">
        <v>1515.5</v>
      </c>
    </row>
    <row r="94" spans="1:6" ht="12.75">
      <c r="A94" s="519" t="s">
        <v>527</v>
      </c>
      <c r="B94" s="5"/>
      <c r="C94" s="5"/>
      <c r="D94" s="5"/>
      <c r="E94" s="30"/>
      <c r="F94" s="5"/>
    </row>
    <row r="95" spans="1:6" ht="12.75">
      <c r="A95" s="519" t="s">
        <v>559</v>
      </c>
      <c r="B95" s="33">
        <v>232.6</v>
      </c>
      <c r="C95" s="33">
        <v>331.9</v>
      </c>
      <c r="D95" s="33">
        <v>521.4</v>
      </c>
      <c r="E95" s="33">
        <v>512.8</v>
      </c>
      <c r="F95" s="33">
        <v>572.9</v>
      </c>
    </row>
    <row r="96" spans="1:6" ht="12.75">
      <c r="A96" s="519" t="s">
        <v>206</v>
      </c>
      <c r="B96" s="33">
        <v>16.9</v>
      </c>
      <c r="C96" s="33">
        <v>48</v>
      </c>
      <c r="D96" s="33">
        <v>117.1</v>
      </c>
      <c r="E96" s="33">
        <v>101.1</v>
      </c>
      <c r="F96" s="33">
        <v>128.6</v>
      </c>
    </row>
    <row r="97" spans="1:6" ht="12.75">
      <c r="A97" s="519" t="s">
        <v>207</v>
      </c>
      <c r="B97" s="33">
        <v>177.1</v>
      </c>
      <c r="C97" s="33">
        <v>211.8</v>
      </c>
      <c r="D97" s="33">
        <v>188.4</v>
      </c>
      <c r="E97" s="33">
        <v>155.6</v>
      </c>
      <c r="F97" s="33">
        <v>167</v>
      </c>
    </row>
    <row r="98" spans="1:6" ht="12.75">
      <c r="A98" s="519" t="s">
        <v>210</v>
      </c>
      <c r="B98" s="33"/>
      <c r="C98" s="33"/>
      <c r="D98" s="33"/>
      <c r="E98" s="30"/>
      <c r="F98" s="5"/>
    </row>
    <row r="99" spans="1:6" ht="12.75">
      <c r="A99" s="520" t="s">
        <v>455</v>
      </c>
      <c r="B99" s="33">
        <v>-327.2</v>
      </c>
      <c r="C99" s="33">
        <v>-405.9</v>
      </c>
      <c r="D99" s="33">
        <v>-534.4</v>
      </c>
      <c r="E99" s="33">
        <v>-602.6</v>
      </c>
      <c r="F99" s="33">
        <v>-713.3</v>
      </c>
    </row>
    <row r="100" spans="1:6" ht="13.5" thickBot="1">
      <c r="A100" s="73" t="s">
        <v>214</v>
      </c>
      <c r="B100" s="207">
        <v>138.5</v>
      </c>
      <c r="C100" s="207">
        <v>87.2</v>
      </c>
      <c r="D100" s="207">
        <v>4619.3</v>
      </c>
      <c r="E100" s="207">
        <v>5253.2</v>
      </c>
      <c r="F100" s="207">
        <v>4732.2</v>
      </c>
    </row>
    <row r="101" ht="17.25" customHeight="1">
      <c r="A101" s="414" t="s">
        <v>464</v>
      </c>
    </row>
    <row r="102" ht="12.75">
      <c r="A102" s="415"/>
    </row>
    <row r="103" ht="12.75" hidden="1"/>
    <row r="104" ht="18.75" customHeight="1">
      <c r="A104" s="245" t="s">
        <v>491</v>
      </c>
    </row>
    <row r="105" ht="18.75" customHeight="1">
      <c r="A105" s="245" t="s">
        <v>575</v>
      </c>
    </row>
    <row r="106" spans="1:6" ht="18" customHeight="1" thickBot="1">
      <c r="A106" s="416" t="s">
        <v>754</v>
      </c>
      <c r="B106" s="29"/>
      <c r="C106" s="29"/>
      <c r="D106" s="29"/>
      <c r="E106" s="151"/>
      <c r="F106" s="29"/>
    </row>
    <row r="107" spans="1:6" ht="18" customHeight="1" thickBot="1">
      <c r="A107" s="346"/>
      <c r="B107" s="59">
        <v>2010</v>
      </c>
      <c r="C107" s="59">
        <v>2011</v>
      </c>
      <c r="D107" s="267">
        <v>2012</v>
      </c>
      <c r="E107" s="267">
        <v>2013</v>
      </c>
      <c r="F107" s="267">
        <v>2014</v>
      </c>
    </row>
    <row r="108" ht="12.75">
      <c r="A108" s="413"/>
    </row>
    <row r="109" spans="1:6" ht="12.75">
      <c r="A109" s="259" t="s">
        <v>457</v>
      </c>
      <c r="B109" s="212">
        <v>100</v>
      </c>
      <c r="C109" s="212">
        <v>100</v>
      </c>
      <c r="D109" s="212">
        <v>100</v>
      </c>
      <c r="E109" s="212">
        <v>100</v>
      </c>
      <c r="F109" s="494">
        <v>100</v>
      </c>
    </row>
    <row r="110" spans="1:6" ht="12.75">
      <c r="A110" s="30"/>
      <c r="B110" s="30"/>
      <c r="C110" s="30"/>
      <c r="D110" s="30"/>
      <c r="E110" s="30"/>
      <c r="F110" s="30"/>
    </row>
    <row r="111" spans="1:6" ht="12.75">
      <c r="A111" s="519" t="s">
        <v>185</v>
      </c>
      <c r="B111" s="32">
        <v>2.1</v>
      </c>
      <c r="C111" s="32">
        <v>1.9</v>
      </c>
      <c r="D111" s="32">
        <v>1.7</v>
      </c>
      <c r="E111" s="32">
        <v>1</v>
      </c>
      <c r="F111" s="30">
        <v>1.1</v>
      </c>
    </row>
    <row r="112" spans="1:6" ht="12.75">
      <c r="A112" s="519" t="s">
        <v>186</v>
      </c>
      <c r="B112" s="32">
        <v>0</v>
      </c>
      <c r="C112" s="32">
        <v>0.1</v>
      </c>
      <c r="D112" s="32">
        <v>0</v>
      </c>
      <c r="E112" s="32">
        <v>0</v>
      </c>
      <c r="F112" s="32">
        <v>0</v>
      </c>
    </row>
    <row r="113" spans="1:6" ht="12.75">
      <c r="A113" s="519" t="s">
        <v>187</v>
      </c>
      <c r="B113" s="32">
        <v>3.1</v>
      </c>
      <c r="C113" s="32">
        <v>2.6</v>
      </c>
      <c r="D113" s="32">
        <v>1.8</v>
      </c>
      <c r="E113" s="32">
        <v>2.4</v>
      </c>
      <c r="F113" s="30">
        <v>2.4</v>
      </c>
    </row>
    <row r="114" spans="1:6" ht="12.75">
      <c r="A114" s="519" t="s">
        <v>188</v>
      </c>
      <c r="B114" s="32"/>
      <c r="C114" s="32"/>
      <c r="D114" s="32"/>
      <c r="E114" s="32"/>
      <c r="F114" s="30"/>
    </row>
    <row r="115" spans="1:6" ht="12.75">
      <c r="A115" s="519" t="s">
        <v>233</v>
      </c>
      <c r="B115" s="32">
        <v>3</v>
      </c>
      <c r="C115" s="32">
        <v>1.9</v>
      </c>
      <c r="D115" s="32">
        <v>1.5</v>
      </c>
      <c r="E115" s="32">
        <v>0.6</v>
      </c>
      <c r="F115" s="30">
        <v>1.3</v>
      </c>
    </row>
    <row r="116" spans="1:6" ht="12.75">
      <c r="A116" s="519" t="s">
        <v>190</v>
      </c>
      <c r="B116" s="213"/>
      <c r="C116" s="213"/>
      <c r="D116" s="213"/>
      <c r="E116" s="74"/>
      <c r="F116" s="30"/>
    </row>
    <row r="117" spans="1:6" ht="12.75">
      <c r="A117" s="519" t="s">
        <v>234</v>
      </c>
      <c r="B117" s="32">
        <v>0.3</v>
      </c>
      <c r="C117" s="32">
        <v>0.4</v>
      </c>
      <c r="D117" s="32">
        <v>0.2</v>
      </c>
      <c r="E117" s="32">
        <v>0.3</v>
      </c>
      <c r="F117" s="30">
        <v>0.5</v>
      </c>
    </row>
    <row r="118" spans="1:6" ht="12.75">
      <c r="A118" s="519" t="s">
        <v>192</v>
      </c>
      <c r="B118" s="32">
        <v>6.9</v>
      </c>
      <c r="C118" s="32">
        <v>12.2</v>
      </c>
      <c r="D118" s="32">
        <v>4.8</v>
      </c>
      <c r="E118" s="32">
        <v>3.4</v>
      </c>
      <c r="F118" s="30">
        <v>4.2</v>
      </c>
    </row>
    <row r="119" spans="1:6" ht="12.75">
      <c r="A119" s="519" t="s">
        <v>193</v>
      </c>
      <c r="B119" s="32"/>
      <c r="C119" s="32"/>
      <c r="D119" s="32"/>
      <c r="E119" s="32"/>
      <c r="F119" s="30"/>
    </row>
    <row r="120" spans="1:6" ht="12.75">
      <c r="A120" s="519" t="s">
        <v>235</v>
      </c>
      <c r="B120" s="32">
        <v>38.4</v>
      </c>
      <c r="C120" s="32">
        <v>43.4</v>
      </c>
      <c r="D120" s="32">
        <v>24.8</v>
      </c>
      <c r="E120" s="32">
        <v>27.9</v>
      </c>
      <c r="F120" s="30">
        <v>34.2</v>
      </c>
    </row>
    <row r="121" spans="1:6" ht="12.75">
      <c r="A121" s="519" t="s">
        <v>195</v>
      </c>
      <c r="B121" s="32">
        <v>6.8</v>
      </c>
      <c r="C121" s="32">
        <v>6.4</v>
      </c>
      <c r="D121" s="32">
        <v>4.7</v>
      </c>
      <c r="E121" s="32">
        <v>4.2</v>
      </c>
      <c r="F121" s="32">
        <v>4</v>
      </c>
    </row>
    <row r="122" spans="1:6" ht="12.75">
      <c r="A122" s="519" t="s">
        <v>196</v>
      </c>
      <c r="B122" s="32">
        <v>3.5</v>
      </c>
      <c r="C122" s="32">
        <v>4.6</v>
      </c>
      <c r="D122" s="32">
        <v>2.8</v>
      </c>
      <c r="E122" s="32">
        <v>3.8</v>
      </c>
      <c r="F122" s="30">
        <v>4.5</v>
      </c>
    </row>
    <row r="123" spans="1:6" ht="12.75">
      <c r="A123" s="519" t="s">
        <v>197</v>
      </c>
      <c r="B123" s="32">
        <v>2.9</v>
      </c>
      <c r="C123" s="32">
        <v>2.3</v>
      </c>
      <c r="D123" s="32">
        <v>1.8</v>
      </c>
      <c r="E123" s="32">
        <v>1.9</v>
      </c>
      <c r="F123" s="30">
        <v>1.4</v>
      </c>
    </row>
    <row r="124" spans="1:6" ht="12.75">
      <c r="A124" s="519" t="s">
        <v>198</v>
      </c>
      <c r="B124" s="32">
        <v>5.7</v>
      </c>
      <c r="C124" s="32">
        <v>5.1</v>
      </c>
      <c r="D124" s="32">
        <v>3.9</v>
      </c>
      <c r="E124" s="32">
        <v>4</v>
      </c>
      <c r="F124" s="30">
        <v>3.7</v>
      </c>
    </row>
    <row r="125" spans="1:6" ht="12.75">
      <c r="A125" s="519" t="s">
        <v>199</v>
      </c>
      <c r="B125" s="32">
        <v>2.4</v>
      </c>
      <c r="C125" s="32">
        <v>2.1</v>
      </c>
      <c r="D125" s="32">
        <v>2.1</v>
      </c>
      <c r="E125" s="32">
        <v>2.1</v>
      </c>
      <c r="F125" s="32">
        <v>2</v>
      </c>
    </row>
    <row r="126" spans="1:6" ht="12.75">
      <c r="A126" s="519" t="s">
        <v>200</v>
      </c>
      <c r="B126" s="32">
        <v>1.8</v>
      </c>
      <c r="C126" s="32">
        <v>2.1</v>
      </c>
      <c r="D126" s="32">
        <v>1.1</v>
      </c>
      <c r="E126" s="32">
        <v>1.2</v>
      </c>
      <c r="F126" s="32">
        <v>1</v>
      </c>
    </row>
    <row r="127" spans="1:6" ht="12.75">
      <c r="A127" s="519" t="s">
        <v>201</v>
      </c>
      <c r="B127" s="32">
        <v>0.9</v>
      </c>
      <c r="C127" s="32">
        <v>0.7</v>
      </c>
      <c r="D127" s="32">
        <v>0.6</v>
      </c>
      <c r="E127" s="32">
        <v>0.6</v>
      </c>
      <c r="F127" s="30">
        <v>0.8</v>
      </c>
    </row>
    <row r="128" spans="1:6" ht="12.75">
      <c r="A128" s="519" t="s">
        <v>202</v>
      </c>
      <c r="B128" s="32"/>
      <c r="C128" s="32"/>
      <c r="D128" s="32"/>
      <c r="E128" s="32"/>
      <c r="F128" s="30"/>
    </row>
    <row r="129" spans="1:6" ht="12.75">
      <c r="A129" s="519" t="s">
        <v>236</v>
      </c>
      <c r="B129" s="32">
        <v>12</v>
      </c>
      <c r="C129" s="32">
        <v>5.1</v>
      </c>
      <c r="D129" s="32">
        <v>9.2</v>
      </c>
      <c r="E129" s="32">
        <v>9.3</v>
      </c>
      <c r="F129" s="30">
        <v>9.3</v>
      </c>
    </row>
    <row r="130" spans="1:6" ht="12.75">
      <c r="A130" s="519" t="s">
        <v>204</v>
      </c>
      <c r="B130" s="32">
        <v>6.3</v>
      </c>
      <c r="C130" s="32">
        <v>6</v>
      </c>
      <c r="D130" s="32">
        <v>8</v>
      </c>
      <c r="E130" s="32">
        <v>7.5</v>
      </c>
      <c r="F130" s="32">
        <v>7</v>
      </c>
    </row>
    <row r="131" ht="12.75">
      <c r="A131" s="519" t="s">
        <v>527</v>
      </c>
    </row>
    <row r="132" spans="1:6" ht="12.75">
      <c r="A132" s="519" t="s">
        <v>559</v>
      </c>
      <c r="B132" s="32">
        <v>3.8</v>
      </c>
      <c r="C132" s="32">
        <v>3.7</v>
      </c>
      <c r="D132" s="32">
        <v>3.3</v>
      </c>
      <c r="E132" s="32">
        <v>2.8</v>
      </c>
      <c r="F132" s="30">
        <v>2.6</v>
      </c>
    </row>
    <row r="133" spans="1:6" ht="12.75">
      <c r="A133" s="519" t="s">
        <v>206</v>
      </c>
      <c r="B133" s="32">
        <v>0.3</v>
      </c>
      <c r="C133" s="32">
        <v>0.5</v>
      </c>
      <c r="D133" s="32">
        <v>0.7</v>
      </c>
      <c r="E133" s="32">
        <v>0.6</v>
      </c>
      <c r="F133" s="30">
        <v>0.6</v>
      </c>
    </row>
    <row r="134" spans="1:6" ht="12.75">
      <c r="A134" s="519" t="s">
        <v>207</v>
      </c>
      <c r="B134" s="32">
        <v>2.9</v>
      </c>
      <c r="C134" s="32">
        <v>2.3</v>
      </c>
      <c r="D134" s="32">
        <v>1.2</v>
      </c>
      <c r="E134" s="32">
        <v>0.9</v>
      </c>
      <c r="F134" s="30">
        <v>0.8</v>
      </c>
    </row>
    <row r="135" spans="1:4" ht="12.75">
      <c r="A135" s="519" t="s">
        <v>210</v>
      </c>
      <c r="B135" s="32"/>
      <c r="C135" s="32"/>
      <c r="D135" s="32"/>
    </row>
    <row r="136" spans="1:6" ht="12.75">
      <c r="A136" s="520" t="s">
        <v>455</v>
      </c>
      <c r="B136" s="32">
        <v>-5.4</v>
      </c>
      <c r="C136" s="32">
        <v>-4.5</v>
      </c>
      <c r="D136" s="32">
        <v>-3.4</v>
      </c>
      <c r="E136" s="32">
        <v>-3.3</v>
      </c>
      <c r="F136" s="30">
        <v>-3.3</v>
      </c>
    </row>
    <row r="137" spans="1:6" ht="13.5" thickBot="1">
      <c r="A137" s="528" t="s">
        <v>214</v>
      </c>
      <c r="B137" s="76">
        <v>2.3</v>
      </c>
      <c r="C137" s="76">
        <v>1</v>
      </c>
      <c r="D137" s="76">
        <v>29.2</v>
      </c>
      <c r="E137" s="76">
        <v>28.8</v>
      </c>
      <c r="F137" s="73">
        <v>21.9</v>
      </c>
    </row>
    <row r="139" ht="18.75" customHeight="1">
      <c r="A139" s="256" t="s">
        <v>492</v>
      </c>
    </row>
    <row r="140" ht="18.75" customHeight="1">
      <c r="A140" s="256" t="s">
        <v>571</v>
      </c>
    </row>
    <row r="141" spans="1:6" ht="18" customHeight="1" thickBot="1">
      <c r="A141" s="633" t="s">
        <v>558</v>
      </c>
      <c r="B141" s="635"/>
      <c r="C141" s="635"/>
      <c r="D141" s="29"/>
      <c r="E141" s="151"/>
      <c r="F141" s="112"/>
    </row>
    <row r="142" spans="1:5" ht="18" customHeight="1" thickBot="1">
      <c r="A142" s="327"/>
      <c r="B142" s="59">
        <v>2011</v>
      </c>
      <c r="C142" s="267">
        <v>2012</v>
      </c>
      <c r="D142" s="267">
        <v>2013</v>
      </c>
      <c r="E142" s="267">
        <v>2014</v>
      </c>
    </row>
    <row r="143" spans="1:5" ht="12.75">
      <c r="A143" s="30"/>
      <c r="D143" s="31"/>
      <c r="E143" s="4"/>
    </row>
    <row r="144" spans="1:5" ht="12.75">
      <c r="A144" s="259" t="s">
        <v>457</v>
      </c>
      <c r="B144" s="259">
        <v>113.2</v>
      </c>
      <c r="C144" s="64">
        <v>103.5</v>
      </c>
      <c r="D144" s="259">
        <v>101.6</v>
      </c>
      <c r="E144" s="334">
        <v>108.9</v>
      </c>
    </row>
    <row r="145" spans="1:5" ht="12.75">
      <c r="A145" s="30"/>
      <c r="B145" s="30"/>
      <c r="C145" s="31"/>
      <c r="D145" s="30"/>
      <c r="E145" s="294"/>
    </row>
    <row r="146" spans="1:5" ht="12.75">
      <c r="A146" s="519" t="s">
        <v>185</v>
      </c>
      <c r="B146" s="30">
        <v>102.7</v>
      </c>
      <c r="C146" s="30">
        <v>100.3</v>
      </c>
      <c r="D146" s="32">
        <v>98</v>
      </c>
      <c r="E146" s="299">
        <v>101.5</v>
      </c>
    </row>
    <row r="147" spans="1:5" ht="12.75">
      <c r="A147" s="519" t="s">
        <v>186</v>
      </c>
      <c r="B147" s="66">
        <v>112.5</v>
      </c>
      <c r="C147" s="66">
        <v>11</v>
      </c>
      <c r="D147" s="66">
        <v>245.5</v>
      </c>
      <c r="E147" s="72">
        <v>27.3</v>
      </c>
    </row>
    <row r="148" spans="1:5" ht="12.75">
      <c r="A148" s="519" t="s">
        <v>187</v>
      </c>
      <c r="B148" s="32">
        <v>81.7</v>
      </c>
      <c r="C148" s="30">
        <v>97.4</v>
      </c>
      <c r="D148" s="32">
        <v>108</v>
      </c>
      <c r="E148" s="30">
        <v>120.1</v>
      </c>
    </row>
    <row r="149" spans="1:5" ht="12.75">
      <c r="A149" s="519" t="s">
        <v>188</v>
      </c>
      <c r="B149" s="30"/>
      <c r="C149" s="30"/>
      <c r="D149" s="30"/>
      <c r="E149" s="30"/>
    </row>
    <row r="150" spans="1:5" ht="12.75">
      <c r="A150" s="519" t="s">
        <v>233</v>
      </c>
      <c r="B150" s="30">
        <v>135.5</v>
      </c>
      <c r="C150" s="30">
        <v>124.5</v>
      </c>
      <c r="D150" s="30">
        <v>101.5</v>
      </c>
      <c r="E150" s="32">
        <v>112</v>
      </c>
    </row>
    <row r="151" spans="1:5" ht="12.75">
      <c r="A151" s="519" t="s">
        <v>190</v>
      </c>
      <c r="B151" s="30"/>
      <c r="C151" s="30"/>
      <c r="D151" s="30"/>
      <c r="E151" s="30"/>
    </row>
    <row r="152" spans="1:5" ht="12.75">
      <c r="A152" s="519" t="s">
        <v>234</v>
      </c>
      <c r="B152" s="32">
        <v>100</v>
      </c>
      <c r="C152" s="30">
        <v>101.5</v>
      </c>
      <c r="D152" s="30">
        <v>99.7</v>
      </c>
      <c r="E152" s="30">
        <v>120.8</v>
      </c>
    </row>
    <row r="153" spans="1:5" ht="12.75">
      <c r="A153" s="519" t="s">
        <v>192</v>
      </c>
      <c r="B153" s="30">
        <v>209.5</v>
      </c>
      <c r="C153" s="30">
        <v>66.5</v>
      </c>
      <c r="D153" s="30">
        <v>70.5</v>
      </c>
      <c r="E153" s="30">
        <v>133.6</v>
      </c>
    </row>
    <row r="154" spans="1:5" ht="12.75">
      <c r="A154" s="519" t="s">
        <v>193</v>
      </c>
      <c r="B154" s="30"/>
      <c r="C154" s="32"/>
      <c r="D154" s="30"/>
      <c r="E154" s="30"/>
    </row>
    <row r="155" spans="1:5" ht="12.75">
      <c r="A155" s="519" t="s">
        <v>235</v>
      </c>
      <c r="B155" s="32">
        <v>115.3</v>
      </c>
      <c r="C155" s="32">
        <v>114.7</v>
      </c>
      <c r="D155" s="32">
        <v>112.7</v>
      </c>
      <c r="E155" s="30">
        <v>112.1</v>
      </c>
    </row>
    <row r="156" spans="1:5" ht="12.75">
      <c r="A156" s="519" t="s">
        <v>195</v>
      </c>
      <c r="B156" s="30">
        <v>106.7</v>
      </c>
      <c r="C156" s="30">
        <v>110.9</v>
      </c>
      <c r="D156" s="32">
        <v>105.9</v>
      </c>
      <c r="E156" s="30">
        <v>102.9</v>
      </c>
    </row>
    <row r="157" spans="1:5" ht="12.75">
      <c r="A157" s="519" t="s">
        <v>196</v>
      </c>
      <c r="B157" s="32">
        <v>126</v>
      </c>
      <c r="C157" s="30">
        <v>105.5</v>
      </c>
      <c r="D157" s="30">
        <v>109.5</v>
      </c>
      <c r="E157" s="30">
        <v>112.7</v>
      </c>
    </row>
    <row r="158" spans="1:5" ht="12.75">
      <c r="A158" s="519" t="s">
        <v>197</v>
      </c>
      <c r="B158" s="30">
        <v>94.7</v>
      </c>
      <c r="C158" s="30">
        <v>110.2</v>
      </c>
      <c r="D158" s="30">
        <v>109.5</v>
      </c>
      <c r="E158" s="30">
        <v>105.4</v>
      </c>
    </row>
    <row r="159" spans="1:5" ht="12.75">
      <c r="A159" s="519" t="s">
        <v>198</v>
      </c>
      <c r="B159" s="30">
        <v>127.3</v>
      </c>
      <c r="C159" s="32">
        <v>116.6</v>
      </c>
      <c r="D159" s="30">
        <v>104.5</v>
      </c>
      <c r="E159" s="30">
        <v>103.1</v>
      </c>
    </row>
    <row r="160" spans="1:5" ht="12.75">
      <c r="A160" s="519" t="s">
        <v>199</v>
      </c>
      <c r="B160" s="30">
        <v>103.4</v>
      </c>
      <c r="C160" s="30">
        <v>103.6</v>
      </c>
      <c r="D160" s="32">
        <v>100</v>
      </c>
      <c r="E160" s="30">
        <v>102.3</v>
      </c>
    </row>
    <row r="161" spans="1:5" ht="12.75">
      <c r="A161" s="519" t="s">
        <v>200</v>
      </c>
      <c r="B161" s="30">
        <v>98.6</v>
      </c>
      <c r="C161" s="30">
        <v>85.2</v>
      </c>
      <c r="D161" s="30">
        <v>97.3</v>
      </c>
      <c r="E161" s="30">
        <v>95.6</v>
      </c>
    </row>
    <row r="162" spans="1:5" ht="12.75">
      <c r="A162" s="519" t="s">
        <v>201</v>
      </c>
      <c r="B162" s="30">
        <v>80.8</v>
      </c>
      <c r="C162" s="30">
        <v>80.8</v>
      </c>
      <c r="D162" s="30">
        <v>98.3</v>
      </c>
      <c r="E162" s="30">
        <v>108.1</v>
      </c>
    </row>
    <row r="163" spans="1:5" ht="12.75">
      <c r="A163" s="519" t="s">
        <v>202</v>
      </c>
      <c r="B163" s="30"/>
      <c r="C163" s="30"/>
      <c r="D163" s="30"/>
      <c r="E163" s="30"/>
    </row>
    <row r="164" spans="1:5" ht="12.75">
      <c r="A164" s="519" t="s">
        <v>236</v>
      </c>
      <c r="B164" s="30">
        <v>100.6</v>
      </c>
      <c r="C164" s="30">
        <v>100.6</v>
      </c>
      <c r="D164" s="30">
        <v>86.7</v>
      </c>
      <c r="E164" s="30">
        <v>104.5</v>
      </c>
    </row>
    <row r="165" spans="1:5" ht="12.75">
      <c r="A165" s="519" t="s">
        <v>204</v>
      </c>
      <c r="B165" s="30">
        <v>70.6</v>
      </c>
      <c r="C165" s="30">
        <v>104.8</v>
      </c>
      <c r="D165" s="30">
        <v>97.2</v>
      </c>
      <c r="E165" s="30">
        <v>97.7</v>
      </c>
    </row>
    <row r="166" spans="1:5" ht="12.75">
      <c r="A166" s="519" t="s">
        <v>527</v>
      </c>
      <c r="D166" s="31"/>
      <c r="E166" s="4"/>
    </row>
    <row r="167" spans="1:5" ht="12.75">
      <c r="A167" s="519" t="s">
        <v>559</v>
      </c>
      <c r="B167" s="30">
        <v>90.2</v>
      </c>
      <c r="C167" s="30">
        <v>92.9</v>
      </c>
      <c r="D167" s="30">
        <v>103.8</v>
      </c>
      <c r="E167" s="30">
        <v>101.8</v>
      </c>
    </row>
    <row r="168" spans="1:5" ht="12.75">
      <c r="A168" s="519" t="s">
        <v>206</v>
      </c>
      <c r="B168" s="30">
        <v>155.6</v>
      </c>
      <c r="C168" s="32">
        <v>85</v>
      </c>
      <c r="D168" s="30">
        <v>90.7</v>
      </c>
      <c r="E168" s="32">
        <v>100</v>
      </c>
    </row>
    <row r="169" spans="1:5" ht="12.75">
      <c r="A169" s="519" t="s">
        <v>207</v>
      </c>
      <c r="B169" s="32">
        <v>94</v>
      </c>
      <c r="C169" s="30">
        <v>100.4</v>
      </c>
      <c r="D169" s="30">
        <v>95.9</v>
      </c>
      <c r="E169" s="30">
        <v>114.3</v>
      </c>
    </row>
    <row r="170" spans="1:5" ht="12.75">
      <c r="A170" s="519" t="s">
        <v>210</v>
      </c>
      <c r="B170" s="30"/>
      <c r="C170" s="30"/>
      <c r="D170" s="31"/>
      <c r="E170" s="4"/>
    </row>
    <row r="171" spans="1:5" ht="12.75">
      <c r="A171" s="520" t="s">
        <v>455</v>
      </c>
      <c r="B171" s="32">
        <v>128.1</v>
      </c>
      <c r="C171" s="30">
        <v>117.1</v>
      </c>
      <c r="D171" s="30">
        <v>104.6</v>
      </c>
      <c r="E171" s="30">
        <v>103.4</v>
      </c>
    </row>
    <row r="172" spans="1:5" ht="13.5" thickBot="1">
      <c r="A172" s="528" t="s">
        <v>214</v>
      </c>
      <c r="B172" s="73">
        <v>113.2</v>
      </c>
      <c r="C172" s="73">
        <v>103.5</v>
      </c>
      <c r="D172" s="73">
        <v>101.6</v>
      </c>
      <c r="E172" s="73">
        <v>108.9</v>
      </c>
    </row>
    <row r="173" ht="12.75">
      <c r="A173" s="30"/>
    </row>
  </sheetData>
  <sheetProtection/>
  <mergeCells count="1">
    <mergeCell ref="A141:C141"/>
  </mergeCells>
  <printOptions/>
  <pageMargins left="0.7874015748031497" right="0.7874015748031497" top="0.7874015748031497" bottom="0.7874015748031497" header="0.5118110236220472" footer="0.5118110236220472"/>
  <pageSetup firstPageNumber="180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32" max="5" man="1"/>
    <brk id="66" max="255" man="1"/>
    <brk id="103" max="255" man="1"/>
    <brk id="138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SheetLayoutView="100" workbookViewId="0" topLeftCell="A25">
      <selection activeCell="B16" sqref="B16"/>
    </sheetView>
  </sheetViews>
  <sheetFormatPr defaultColWidth="9.00390625" defaultRowHeight="12.75"/>
  <cols>
    <col min="1" max="1" width="43.25390625" style="31" customWidth="1"/>
    <col min="2" max="16384" width="9.125" style="31" customWidth="1"/>
  </cols>
  <sheetData>
    <row r="1" ht="18.75" customHeight="1">
      <c r="A1" s="256" t="s">
        <v>774</v>
      </c>
    </row>
    <row r="2" spans="1:3" ht="18" customHeight="1" thickBot="1">
      <c r="A2" s="416" t="s">
        <v>493</v>
      </c>
      <c r="B2" s="151"/>
      <c r="C2" s="151"/>
    </row>
    <row r="3" spans="1:6" ht="18" customHeight="1" thickBot="1">
      <c r="A3" s="327"/>
      <c r="B3" s="333">
        <v>2010</v>
      </c>
      <c r="C3" s="333">
        <v>2011</v>
      </c>
      <c r="D3" s="333">
        <v>2012</v>
      </c>
      <c r="E3" s="333">
        <v>2013</v>
      </c>
      <c r="F3" s="333">
        <v>2014</v>
      </c>
    </row>
    <row r="4" ht="12.75">
      <c r="A4" s="30"/>
    </row>
    <row r="5" spans="1:5" ht="12.75">
      <c r="A5" s="259" t="s">
        <v>5</v>
      </c>
      <c r="B5" s="636" t="s">
        <v>494</v>
      </c>
      <c r="C5" s="637"/>
      <c r="D5" s="637"/>
      <c r="E5" s="637"/>
    </row>
    <row r="6" ht="12.75">
      <c r="A6" s="259" t="s">
        <v>45</v>
      </c>
    </row>
    <row r="7" spans="1:6" ht="12.75">
      <c r="A7" s="259" t="s">
        <v>496</v>
      </c>
      <c r="B7" s="9">
        <v>378346</v>
      </c>
      <c r="C7" s="9">
        <v>433587.1</v>
      </c>
      <c r="D7" s="9">
        <v>498065.9</v>
      </c>
      <c r="E7" s="9">
        <v>587974.3</v>
      </c>
      <c r="F7" s="9">
        <v>695884.3</v>
      </c>
    </row>
    <row r="8" spans="1:7" ht="12.75">
      <c r="A8" s="30" t="s">
        <v>497</v>
      </c>
      <c r="B8" s="6">
        <v>107193.6</v>
      </c>
      <c r="C8" s="6">
        <v>128452.4</v>
      </c>
      <c r="D8" s="6">
        <v>161857.8</v>
      </c>
      <c r="E8" s="6">
        <v>187772.1</v>
      </c>
      <c r="F8" s="6">
        <v>254931.6</v>
      </c>
      <c r="G8" s="71"/>
    </row>
    <row r="9" spans="1:6" ht="12.75">
      <c r="A9" s="30" t="s">
        <v>297</v>
      </c>
      <c r="B9" s="6"/>
      <c r="C9" s="6"/>
      <c r="D9" s="6"/>
      <c r="E9" s="6"/>
      <c r="F9" s="6"/>
    </row>
    <row r="10" spans="1:6" ht="12.75">
      <c r="A10" s="30" t="s">
        <v>498</v>
      </c>
      <c r="B10" s="6">
        <v>20890.9</v>
      </c>
      <c r="C10" s="6">
        <v>34004.5</v>
      </c>
      <c r="D10" s="6">
        <v>36478.3</v>
      </c>
      <c r="E10" s="6">
        <v>50222.1</v>
      </c>
      <c r="F10" s="6">
        <v>30228.5</v>
      </c>
    </row>
    <row r="11" spans="1:6" ht="12.75">
      <c r="A11" s="30" t="s">
        <v>499</v>
      </c>
      <c r="B11" s="6">
        <v>86302.7</v>
      </c>
      <c r="C11" s="6">
        <v>94447.9</v>
      </c>
      <c r="D11" s="6">
        <v>125379.5</v>
      </c>
      <c r="E11" s="6">
        <v>137550</v>
      </c>
      <c r="F11" s="6">
        <v>224703.1</v>
      </c>
    </row>
    <row r="12" spans="1:6" ht="12.75">
      <c r="A12" s="259" t="s">
        <v>500</v>
      </c>
      <c r="B12" s="9">
        <v>60565.4</v>
      </c>
      <c r="C12" s="9">
        <v>77839.5</v>
      </c>
      <c r="D12" s="9">
        <v>84678.9</v>
      </c>
      <c r="E12" s="9">
        <v>81895.3</v>
      </c>
      <c r="F12" s="9">
        <v>71961</v>
      </c>
    </row>
    <row r="13" spans="1:6" ht="12.75">
      <c r="A13" s="30" t="s">
        <v>297</v>
      </c>
      <c r="B13" s="6"/>
      <c r="C13" s="6"/>
      <c r="D13" s="6"/>
      <c r="E13" s="6"/>
      <c r="F13" s="6"/>
    </row>
    <row r="14" spans="1:6" ht="12.75">
      <c r="A14" s="30" t="s">
        <v>501</v>
      </c>
      <c r="B14" s="6">
        <v>8622</v>
      </c>
      <c r="C14" s="6">
        <v>7133</v>
      </c>
      <c r="D14" s="33">
        <v>6639.3</v>
      </c>
      <c r="E14" s="6">
        <v>6750.8</v>
      </c>
      <c r="F14" s="6">
        <v>4700.7</v>
      </c>
    </row>
    <row r="15" spans="1:6" ht="12.75">
      <c r="A15" s="30" t="s">
        <v>502</v>
      </c>
      <c r="B15" s="6">
        <v>51943.4</v>
      </c>
      <c r="C15" s="6">
        <v>70706.5</v>
      </c>
      <c r="D15" s="33">
        <v>78039.6</v>
      </c>
      <c r="E15" s="6">
        <v>75144.5</v>
      </c>
      <c r="F15" s="6">
        <v>67260.3</v>
      </c>
    </row>
    <row r="16" spans="1:6" ht="12.75">
      <c r="A16" s="259" t="s">
        <v>503</v>
      </c>
      <c r="B16" s="9">
        <v>424974.2</v>
      </c>
      <c r="C16" s="9">
        <v>484200</v>
      </c>
      <c r="D16" s="9">
        <v>575244.8</v>
      </c>
      <c r="E16" s="9">
        <v>693851.1</v>
      </c>
      <c r="F16" s="9">
        <v>878854.9</v>
      </c>
    </row>
    <row r="17" spans="1:5" s="294" customFormat="1" ht="12.75">
      <c r="A17" s="299"/>
      <c r="D17" s="70"/>
      <c r="E17" s="70"/>
    </row>
    <row r="18" spans="1:7" ht="12.75">
      <c r="A18" s="30"/>
      <c r="B18" s="636" t="s">
        <v>495</v>
      </c>
      <c r="C18" s="638"/>
      <c r="D18" s="638"/>
      <c r="E18" s="638"/>
      <c r="G18" s="71"/>
    </row>
    <row r="19" spans="1:6" ht="12.75">
      <c r="A19" s="259" t="s">
        <v>496</v>
      </c>
      <c r="B19" s="9">
        <v>264422.4</v>
      </c>
      <c r="C19" s="9">
        <v>300284.5</v>
      </c>
      <c r="D19" s="9">
        <v>349441</v>
      </c>
      <c r="E19" s="9">
        <v>414965.4</v>
      </c>
      <c r="F19" s="9">
        <v>483819.3</v>
      </c>
    </row>
    <row r="20" spans="1:6" ht="12.75">
      <c r="A20" s="30" t="s">
        <v>497</v>
      </c>
      <c r="B20" s="6">
        <v>104473.1</v>
      </c>
      <c r="C20" s="6">
        <v>127332.8</v>
      </c>
      <c r="D20" s="6">
        <v>149392.3</v>
      </c>
      <c r="E20" s="6">
        <v>174399.8</v>
      </c>
      <c r="F20" s="6">
        <v>232642.1</v>
      </c>
    </row>
    <row r="21" spans="1:6" ht="12.75">
      <c r="A21" s="30" t="s">
        <v>297</v>
      </c>
      <c r="B21" s="6"/>
      <c r="C21" s="6"/>
      <c r="D21" s="6"/>
      <c r="E21" s="6"/>
      <c r="F21" s="6"/>
    </row>
    <row r="22" spans="1:6" ht="12.75">
      <c r="A22" s="30" t="s">
        <v>498</v>
      </c>
      <c r="B22" s="6">
        <v>20890.9</v>
      </c>
      <c r="C22" s="6">
        <v>34004.5</v>
      </c>
      <c r="D22" s="6">
        <v>36478.3</v>
      </c>
      <c r="E22" s="6">
        <v>50222.1</v>
      </c>
      <c r="F22" s="6">
        <v>30228.5</v>
      </c>
    </row>
    <row r="23" spans="1:6" ht="12.75">
      <c r="A23" s="30" t="s">
        <v>499</v>
      </c>
      <c r="B23" s="6">
        <v>83582.2</v>
      </c>
      <c r="C23" s="6">
        <v>93328.3</v>
      </c>
      <c r="D23" s="6">
        <v>112914</v>
      </c>
      <c r="E23" s="6">
        <v>124177.7</v>
      </c>
      <c r="F23" s="6">
        <v>202413.6</v>
      </c>
    </row>
    <row r="24" spans="1:6" ht="12.75">
      <c r="A24" s="259" t="s">
        <v>500</v>
      </c>
      <c r="B24" s="9">
        <v>76240.3</v>
      </c>
      <c r="C24" s="9">
        <v>99616.5</v>
      </c>
      <c r="D24" s="9">
        <v>110392.5</v>
      </c>
      <c r="E24" s="9">
        <v>122786</v>
      </c>
      <c r="F24" s="9">
        <v>130497.1</v>
      </c>
    </row>
    <row r="25" spans="1:6" ht="12.75">
      <c r="A25" s="30" t="s">
        <v>297</v>
      </c>
      <c r="B25" s="6"/>
      <c r="C25" s="6"/>
      <c r="D25" s="6"/>
      <c r="E25" s="6"/>
      <c r="F25" s="6"/>
    </row>
    <row r="26" spans="1:6" ht="12.75">
      <c r="A26" s="30" t="s">
        <v>504</v>
      </c>
      <c r="B26" s="6">
        <v>22511</v>
      </c>
      <c r="C26" s="6">
        <v>25531.5</v>
      </c>
      <c r="D26" s="33">
        <v>34177.3</v>
      </c>
      <c r="E26" s="6">
        <v>49069.6</v>
      </c>
      <c r="F26" s="6">
        <v>65729.6</v>
      </c>
    </row>
    <row r="27" spans="1:6" ht="12.75">
      <c r="A27" s="259" t="s">
        <v>503</v>
      </c>
      <c r="B27" s="9">
        <v>292655.2</v>
      </c>
      <c r="C27" s="9">
        <v>328000.8</v>
      </c>
      <c r="D27" s="9">
        <v>388440.8</v>
      </c>
      <c r="E27" s="9">
        <v>466579.2</v>
      </c>
      <c r="F27" s="9">
        <v>585964.3</v>
      </c>
    </row>
    <row r="28" spans="1:6" ht="13.5" thickBot="1">
      <c r="A28" s="73"/>
      <c r="B28" s="151"/>
      <c r="C28" s="151"/>
      <c r="D28" s="151"/>
      <c r="E28" s="151"/>
      <c r="F28" s="151"/>
    </row>
  </sheetData>
  <sheetProtection/>
  <mergeCells count="2">
    <mergeCell ref="B5:E5"/>
    <mergeCell ref="B18:E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&amp;C&amp;"Times New Roman,обычный"&amp;9 186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O214"/>
  <sheetViews>
    <sheetView view="pageLayout" zoomScale="115" zoomScaleSheetLayoutView="130" zoomScalePageLayoutView="115" workbookViewId="0" topLeftCell="A209">
      <selection activeCell="D211" sqref="D211"/>
    </sheetView>
  </sheetViews>
  <sheetFormatPr defaultColWidth="9.00390625" defaultRowHeight="12.75"/>
  <cols>
    <col min="1" max="1" width="29.75390625" style="31" customWidth="1"/>
    <col min="2" max="3" width="7.875" style="4" customWidth="1"/>
    <col min="4" max="4" width="7.00390625" style="4" customWidth="1"/>
    <col min="5" max="5" width="7.75390625" style="4" customWidth="1"/>
    <col min="6" max="6" width="7.625" style="4" customWidth="1"/>
    <col min="7" max="7" width="6.75390625" style="4" customWidth="1"/>
    <col min="8" max="8" width="7.375" style="4" customWidth="1"/>
    <col min="9" max="9" width="7.875" style="4" customWidth="1"/>
    <col min="10" max="10" width="39.125" style="4" hidden="1" customWidth="1"/>
    <col min="11" max="16384" width="9.00390625" style="4" customWidth="1"/>
  </cols>
  <sheetData>
    <row r="1" spans="1:9" ht="18.75" customHeight="1">
      <c r="A1" s="245" t="s">
        <v>777</v>
      </c>
      <c r="B1" s="79"/>
      <c r="C1" s="79"/>
      <c r="D1" s="79"/>
      <c r="E1" s="79"/>
      <c r="F1" s="79"/>
      <c r="G1" s="79"/>
      <c r="H1" s="79"/>
      <c r="I1" s="79"/>
    </row>
    <row r="2" spans="1:9" ht="18.75" customHeight="1">
      <c r="A2" s="245" t="s">
        <v>775</v>
      </c>
      <c r="B2" s="79"/>
      <c r="C2" s="79"/>
      <c r="D2" s="79"/>
      <c r="E2" s="79"/>
      <c r="F2" s="79"/>
      <c r="G2" s="79"/>
      <c r="H2" s="79"/>
      <c r="I2" s="79"/>
    </row>
    <row r="3" spans="1:10" ht="18" customHeight="1" thickBot="1">
      <c r="A3" s="416" t="s">
        <v>0</v>
      </c>
      <c r="B3" s="29"/>
      <c r="C3" s="29"/>
      <c r="D3" s="216"/>
      <c r="G3" s="216"/>
      <c r="H3" s="645"/>
      <c r="I3" s="646"/>
      <c r="J3" s="29"/>
    </row>
    <row r="4" spans="1:11" ht="12.75" customHeight="1">
      <c r="A4" s="643"/>
      <c r="B4" s="639" t="s">
        <v>798</v>
      </c>
      <c r="C4" s="639" t="s">
        <v>793</v>
      </c>
      <c r="D4" s="275" t="s">
        <v>506</v>
      </c>
      <c r="E4" s="281"/>
      <c r="F4" s="639" t="s">
        <v>592</v>
      </c>
      <c r="G4" s="275" t="s">
        <v>506</v>
      </c>
      <c r="H4" s="281"/>
      <c r="I4" s="639" t="s">
        <v>595</v>
      </c>
      <c r="J4" s="641" t="s">
        <v>39</v>
      </c>
      <c r="K4" s="112"/>
    </row>
    <row r="5" spans="1:11" ht="96.75" customHeight="1" thickBot="1">
      <c r="A5" s="644"/>
      <c r="B5" s="640"/>
      <c r="C5" s="640"/>
      <c r="D5" s="276" t="s">
        <v>800</v>
      </c>
      <c r="E5" s="276" t="s">
        <v>799</v>
      </c>
      <c r="F5" s="640"/>
      <c r="G5" s="276" t="s">
        <v>593</v>
      </c>
      <c r="H5" s="276" t="s">
        <v>594</v>
      </c>
      <c r="I5" s="640"/>
      <c r="J5" s="642"/>
      <c r="K5" s="112"/>
    </row>
    <row r="7" ht="12.75">
      <c r="A7" s="417">
        <v>2010</v>
      </c>
    </row>
    <row r="8" spans="1:10" ht="12.75">
      <c r="A8" s="418"/>
      <c r="B8" s="268"/>
      <c r="C8" s="268"/>
      <c r="D8" s="268"/>
      <c r="E8" s="268"/>
      <c r="F8" s="268"/>
      <c r="G8" s="268"/>
      <c r="H8" s="268"/>
      <c r="I8" s="268"/>
      <c r="J8" s="269"/>
    </row>
    <row r="9" spans="1:10" ht="12.75">
      <c r="A9" s="440" t="s">
        <v>56</v>
      </c>
      <c r="B9" s="422">
        <v>378346</v>
      </c>
      <c r="C9" s="422">
        <v>107193.6</v>
      </c>
      <c r="D9" s="422">
        <v>20890.9</v>
      </c>
      <c r="E9" s="422">
        <v>86302.7</v>
      </c>
      <c r="F9" s="422">
        <v>60565.4</v>
      </c>
      <c r="G9" s="422">
        <v>8622</v>
      </c>
      <c r="H9" s="422">
        <v>51943.4</v>
      </c>
      <c r="I9" s="422">
        <v>424974.2</v>
      </c>
      <c r="J9" s="269">
        <v>299089.2</v>
      </c>
    </row>
    <row r="10" spans="1:9" ht="12.75">
      <c r="A10" s="432"/>
      <c r="B10" s="423"/>
      <c r="C10" s="423"/>
      <c r="D10" s="424"/>
      <c r="E10" s="424"/>
      <c r="F10" s="424"/>
      <c r="G10" s="423"/>
      <c r="H10" s="424"/>
      <c r="I10" s="424"/>
    </row>
    <row r="11" spans="1:10" ht="12.75">
      <c r="A11" s="596" t="s">
        <v>794</v>
      </c>
      <c r="J11" s="270">
        <f>(B13+I13)/2</f>
        <v>5278</v>
      </c>
    </row>
    <row r="12" spans="1:10" ht="12.75">
      <c r="A12" s="596" t="s">
        <v>795</v>
      </c>
      <c r="B12" s="426">
        <v>46994.6</v>
      </c>
      <c r="C12" s="66">
        <v>13512.1</v>
      </c>
      <c r="D12" s="426">
        <v>507.6</v>
      </c>
      <c r="E12" s="426">
        <v>13004.5</v>
      </c>
      <c r="F12" s="426">
        <v>12776.4</v>
      </c>
      <c r="G12" s="66">
        <v>232</v>
      </c>
      <c r="H12" s="426">
        <v>12544.4</v>
      </c>
      <c r="I12" s="426">
        <v>47730.3</v>
      </c>
      <c r="J12" s="270"/>
    </row>
    <row r="13" spans="1:10" ht="12.75">
      <c r="A13" s="596" t="s">
        <v>186</v>
      </c>
      <c r="B13" s="425">
        <v>4441.6</v>
      </c>
      <c r="C13" s="425">
        <v>2239.3</v>
      </c>
      <c r="D13" s="425">
        <v>1486.6</v>
      </c>
      <c r="E13" s="425">
        <v>752.7</v>
      </c>
      <c r="F13" s="425">
        <v>566.5</v>
      </c>
      <c r="G13" s="425">
        <v>36.7</v>
      </c>
      <c r="H13" s="425">
        <v>529.8</v>
      </c>
      <c r="I13" s="425">
        <v>6114.4</v>
      </c>
      <c r="J13" s="270"/>
    </row>
    <row r="14" spans="1:10" ht="12.75">
      <c r="A14" s="596" t="s">
        <v>187</v>
      </c>
      <c r="B14" s="425">
        <v>105500.8</v>
      </c>
      <c r="C14" s="425">
        <v>27260.4</v>
      </c>
      <c r="D14" s="425">
        <v>2083.9</v>
      </c>
      <c r="E14" s="425">
        <v>25176.5</v>
      </c>
      <c r="F14" s="425">
        <v>13926.3</v>
      </c>
      <c r="G14" s="425">
        <v>400.7</v>
      </c>
      <c r="H14" s="425">
        <v>13525.6</v>
      </c>
      <c r="I14" s="425">
        <v>118834.9</v>
      </c>
      <c r="J14" s="270">
        <f>(B14+I14)/2</f>
        <v>112167.9</v>
      </c>
    </row>
    <row r="15" spans="1:10" ht="12.75">
      <c r="A15" s="596" t="s">
        <v>689</v>
      </c>
      <c r="B15" s="425"/>
      <c r="C15" s="425"/>
      <c r="D15" s="425"/>
      <c r="E15" s="425"/>
      <c r="F15" s="425"/>
      <c r="G15" s="425"/>
      <c r="H15" s="425"/>
      <c r="I15" s="425"/>
      <c r="J15" s="270">
        <f>(B15+I15)/2</f>
        <v>0</v>
      </c>
    </row>
    <row r="16" spans="1:10" ht="12.75" customHeight="1">
      <c r="A16" s="596" t="s">
        <v>693</v>
      </c>
      <c r="B16" s="425">
        <v>30426.5</v>
      </c>
      <c r="C16" s="425">
        <v>22586.2</v>
      </c>
      <c r="D16" s="425">
        <v>783.4</v>
      </c>
      <c r="E16" s="425">
        <v>21802.8</v>
      </c>
      <c r="F16" s="425">
        <v>11353.3</v>
      </c>
      <c r="G16" s="425">
        <v>53</v>
      </c>
      <c r="H16" s="425">
        <v>11300.3</v>
      </c>
      <c r="I16" s="425">
        <v>41659.4</v>
      </c>
      <c r="J16" s="270">
        <f>(B16+I16)/2</f>
        <v>36043</v>
      </c>
    </row>
    <row r="17" spans="1:9" ht="12.75">
      <c r="A17" s="596" t="s">
        <v>672</v>
      </c>
      <c r="B17" s="426"/>
      <c r="C17" s="426"/>
      <c r="D17" s="426"/>
      <c r="E17" s="426"/>
      <c r="F17" s="426"/>
      <c r="G17" s="426"/>
      <c r="H17" s="426"/>
      <c r="I17" s="426"/>
    </row>
    <row r="18" spans="1:10" ht="12.75">
      <c r="A18" s="596" t="s">
        <v>796</v>
      </c>
      <c r="J18" s="270">
        <f>(B19+I19)/2</f>
        <v>4515.1</v>
      </c>
    </row>
    <row r="19" spans="1:10" ht="12.75">
      <c r="A19" s="596" t="s">
        <v>797</v>
      </c>
      <c r="B19" s="425">
        <v>4318.9</v>
      </c>
      <c r="C19" s="425">
        <v>804.2</v>
      </c>
      <c r="D19" s="425">
        <v>736</v>
      </c>
      <c r="E19" s="425">
        <v>68.2</v>
      </c>
      <c r="F19" s="425">
        <v>411.8</v>
      </c>
      <c r="G19" s="425">
        <v>28.6</v>
      </c>
      <c r="H19" s="425">
        <v>383.2</v>
      </c>
      <c r="I19" s="425">
        <v>4711.3</v>
      </c>
      <c r="J19" s="270"/>
    </row>
    <row r="20" spans="1:10" ht="12.75">
      <c r="A20" s="596" t="s">
        <v>192</v>
      </c>
      <c r="B20" s="425">
        <v>24182.3</v>
      </c>
      <c r="C20" s="425">
        <v>3775.2</v>
      </c>
      <c r="D20" s="425">
        <v>1602.4</v>
      </c>
      <c r="E20" s="425">
        <v>2172.8</v>
      </c>
      <c r="F20" s="425">
        <v>2612.2</v>
      </c>
      <c r="G20" s="425">
        <v>729.7</v>
      </c>
      <c r="H20" s="425">
        <v>1882.5</v>
      </c>
      <c r="I20" s="425">
        <v>25345.3</v>
      </c>
      <c r="J20" s="270">
        <f>(B20+I20)/2</f>
        <v>24763.8</v>
      </c>
    </row>
    <row r="21" spans="1:9" ht="12.75">
      <c r="A21" s="596" t="s">
        <v>677</v>
      </c>
      <c r="B21" s="426"/>
      <c r="C21" s="426"/>
      <c r="D21" s="426"/>
      <c r="E21" s="66"/>
      <c r="F21" s="426"/>
      <c r="G21" s="426"/>
      <c r="H21" s="66"/>
      <c r="I21" s="426"/>
    </row>
    <row r="22" spans="1:10" ht="12.75">
      <c r="A22" s="596" t="s">
        <v>692</v>
      </c>
      <c r="B22" s="426">
        <v>6935.5</v>
      </c>
      <c r="C22" s="426">
        <v>1559.9</v>
      </c>
      <c r="D22" s="426">
        <v>282.9</v>
      </c>
      <c r="E22" s="66">
        <v>1277</v>
      </c>
      <c r="F22" s="426">
        <v>958.5</v>
      </c>
      <c r="G22" s="426">
        <v>200.5</v>
      </c>
      <c r="H22" s="66">
        <v>758</v>
      </c>
      <c r="I22" s="426">
        <v>7536.9</v>
      </c>
      <c r="J22" s="270">
        <f>(B24+I24)/2</f>
        <v>15467.3</v>
      </c>
    </row>
    <row r="23" spans="1:10" ht="12.75">
      <c r="A23" s="596" t="s">
        <v>679</v>
      </c>
      <c r="J23" s="270"/>
    </row>
    <row r="24" spans="1:10" ht="12.75">
      <c r="A24" s="596" t="s">
        <v>680</v>
      </c>
      <c r="B24" s="425">
        <v>14933.5</v>
      </c>
      <c r="C24" s="425">
        <v>2737.5</v>
      </c>
      <c r="D24" s="425">
        <v>2002.3</v>
      </c>
      <c r="E24" s="425">
        <v>735.2</v>
      </c>
      <c r="F24" s="425">
        <v>1669.9</v>
      </c>
      <c r="G24" s="425">
        <v>95.8</v>
      </c>
      <c r="H24" s="425">
        <v>1574.1</v>
      </c>
      <c r="I24" s="425">
        <v>16001.1</v>
      </c>
      <c r="J24" s="270"/>
    </row>
    <row r="25" spans="1:10" ht="12.75">
      <c r="A25" s="596" t="s">
        <v>629</v>
      </c>
      <c r="B25" s="425">
        <v>4110.5</v>
      </c>
      <c r="C25" s="425">
        <v>381.5</v>
      </c>
      <c r="D25" s="425">
        <v>122.7</v>
      </c>
      <c r="E25" s="425">
        <v>258.8</v>
      </c>
      <c r="F25" s="425">
        <v>282</v>
      </c>
      <c r="G25" s="425">
        <v>11.7</v>
      </c>
      <c r="H25" s="425">
        <v>270.3</v>
      </c>
      <c r="I25" s="425">
        <v>4210</v>
      </c>
      <c r="J25" s="270">
        <f>(B25+I25)/2</f>
        <v>4160.3</v>
      </c>
    </row>
    <row r="26" spans="1:10" ht="12.75">
      <c r="A26" s="596" t="s">
        <v>631</v>
      </c>
      <c r="B26" s="425"/>
      <c r="C26" s="425"/>
      <c r="D26" s="425"/>
      <c r="E26" s="425"/>
      <c r="F26" s="425"/>
      <c r="G26" s="425"/>
      <c r="H26" s="425"/>
      <c r="I26" s="425"/>
      <c r="J26" s="270"/>
    </row>
    <row r="27" spans="1:10" ht="12.75">
      <c r="A27" s="596" t="s">
        <v>197</v>
      </c>
      <c r="B27" s="425">
        <v>18840</v>
      </c>
      <c r="C27" s="425">
        <v>6669.6</v>
      </c>
      <c r="D27" s="425">
        <v>4405.9</v>
      </c>
      <c r="E27" s="425">
        <v>2263.7</v>
      </c>
      <c r="F27" s="425">
        <v>5307.3</v>
      </c>
      <c r="G27" s="425">
        <v>2284.4</v>
      </c>
      <c r="H27" s="425">
        <v>3022.9</v>
      </c>
      <c r="I27" s="425">
        <v>20202.3</v>
      </c>
      <c r="J27" s="270">
        <f>(B27+I27)/2</f>
        <v>19521.2</v>
      </c>
    </row>
    <row r="28" spans="1:10" ht="12.75">
      <c r="A28" s="596" t="s">
        <v>682</v>
      </c>
      <c r="J28" s="270">
        <f>(B29+I29)/2</f>
        <v>6501.9</v>
      </c>
    </row>
    <row r="29" spans="1:10" ht="12.75">
      <c r="A29" s="596" t="s">
        <v>683</v>
      </c>
      <c r="B29" s="425">
        <v>6647.8</v>
      </c>
      <c r="C29" s="425">
        <v>1279.2</v>
      </c>
      <c r="D29" s="425">
        <v>657.3</v>
      </c>
      <c r="E29" s="425">
        <v>621.9</v>
      </c>
      <c r="F29" s="425">
        <v>1571</v>
      </c>
      <c r="G29" s="425">
        <v>194.8</v>
      </c>
      <c r="H29" s="425">
        <v>1376.2</v>
      </c>
      <c r="I29" s="425">
        <v>6356</v>
      </c>
      <c r="J29" s="270"/>
    </row>
    <row r="30" spans="1:9" ht="12.75">
      <c r="A30" s="596" t="s">
        <v>199</v>
      </c>
      <c r="B30" s="426">
        <v>39597.4</v>
      </c>
      <c r="C30" s="426">
        <v>9531.1</v>
      </c>
      <c r="D30" s="426">
        <v>983.9</v>
      </c>
      <c r="E30" s="426">
        <v>8547.2</v>
      </c>
      <c r="F30" s="66">
        <v>1213</v>
      </c>
      <c r="G30" s="426">
        <v>548.2</v>
      </c>
      <c r="H30" s="426">
        <v>664.8</v>
      </c>
      <c r="I30" s="426">
        <v>47915.5</v>
      </c>
    </row>
    <row r="31" spans="1:10" ht="12.75">
      <c r="A31" s="596" t="s">
        <v>684</v>
      </c>
      <c r="J31" s="270">
        <f>(B33+I33)/2</f>
        <v>853.5</v>
      </c>
    </row>
    <row r="32" spans="1:10" ht="12.75">
      <c r="A32" s="596" t="s">
        <v>685</v>
      </c>
      <c r="B32" s="426">
        <v>12651.3</v>
      </c>
      <c r="C32" s="426">
        <v>3936.8</v>
      </c>
      <c r="D32" s="426">
        <v>547.4</v>
      </c>
      <c r="E32" s="426">
        <v>3389.4</v>
      </c>
      <c r="F32" s="426">
        <v>1409.4</v>
      </c>
      <c r="G32" s="426">
        <v>276.6</v>
      </c>
      <c r="H32" s="426">
        <v>1132.8</v>
      </c>
      <c r="I32" s="426">
        <v>15178.7</v>
      </c>
      <c r="J32" s="270"/>
    </row>
    <row r="33" spans="1:10" ht="12.75">
      <c r="A33" s="596" t="s">
        <v>686</v>
      </c>
      <c r="B33" s="425">
        <v>779.4</v>
      </c>
      <c r="C33" s="425">
        <v>195.7</v>
      </c>
      <c r="D33" s="425">
        <v>70.9</v>
      </c>
      <c r="E33" s="425">
        <v>124.8</v>
      </c>
      <c r="F33" s="425">
        <v>47.5</v>
      </c>
      <c r="G33" s="425">
        <v>26</v>
      </c>
      <c r="H33" s="425">
        <v>21.5</v>
      </c>
      <c r="I33" s="425">
        <v>927.6</v>
      </c>
      <c r="J33" s="270"/>
    </row>
    <row r="34" spans="1:10" ht="12.75">
      <c r="A34" s="596" t="s">
        <v>685</v>
      </c>
      <c r="B34" s="425"/>
      <c r="C34" s="425"/>
      <c r="D34" s="425"/>
      <c r="E34" s="425"/>
      <c r="F34" s="425"/>
      <c r="G34" s="425"/>
      <c r="H34" s="425"/>
      <c r="I34" s="425"/>
      <c r="J34" s="270"/>
    </row>
    <row r="35" spans="1:10" ht="12.75">
      <c r="A35" s="596" t="s">
        <v>202</v>
      </c>
      <c r="B35" s="425"/>
      <c r="C35" s="425"/>
      <c r="D35" s="425"/>
      <c r="E35" s="425"/>
      <c r="F35" s="425"/>
      <c r="G35" s="425"/>
      <c r="H35" s="425"/>
      <c r="I35" s="425"/>
      <c r="J35" s="270">
        <f>(B35+I35)/2</f>
        <v>0</v>
      </c>
    </row>
    <row r="36" spans="1:10" ht="12.75">
      <c r="A36" s="596" t="s">
        <v>236</v>
      </c>
      <c r="B36" s="425">
        <v>38268.2</v>
      </c>
      <c r="C36" s="425">
        <v>8314.7</v>
      </c>
      <c r="D36" s="425">
        <v>3463.2</v>
      </c>
      <c r="E36" s="425">
        <v>4851.5</v>
      </c>
      <c r="F36" s="425">
        <v>5733.1</v>
      </c>
      <c r="G36" s="425">
        <v>3289.3</v>
      </c>
      <c r="H36" s="425">
        <v>2443.8</v>
      </c>
      <c r="I36" s="425">
        <v>40849.8</v>
      </c>
      <c r="J36" s="270">
        <f>(B36+I36)/2</f>
        <v>39559</v>
      </c>
    </row>
    <row r="37" spans="1:9" ht="12.75">
      <c r="A37" s="596" t="s">
        <v>204</v>
      </c>
      <c r="B37" s="425">
        <v>6525.9</v>
      </c>
      <c r="C37" s="425">
        <v>695.3</v>
      </c>
      <c r="D37" s="425">
        <v>338.5</v>
      </c>
      <c r="E37" s="425">
        <v>356.8</v>
      </c>
      <c r="F37" s="425">
        <v>187.8</v>
      </c>
      <c r="G37" s="425">
        <v>108</v>
      </c>
      <c r="H37" s="425">
        <v>79.8</v>
      </c>
      <c r="I37" s="425">
        <v>7033.4</v>
      </c>
    </row>
    <row r="38" spans="1:10" ht="12.75">
      <c r="A38" s="596" t="s">
        <v>776</v>
      </c>
      <c r="B38" s="5"/>
      <c r="C38" s="5"/>
      <c r="D38" s="5"/>
      <c r="E38" s="5"/>
      <c r="F38" s="5"/>
      <c r="G38" s="5"/>
      <c r="H38" s="5"/>
      <c r="I38" s="5"/>
      <c r="J38" s="270">
        <f>(B39+I39)/2</f>
        <v>6707.5</v>
      </c>
    </row>
    <row r="39" spans="1:10" ht="12.75">
      <c r="A39" s="596" t="s">
        <v>688</v>
      </c>
      <c r="B39" s="425">
        <v>6262.4</v>
      </c>
      <c r="C39" s="425">
        <v>1014.6</v>
      </c>
      <c r="D39" s="425">
        <v>566.9</v>
      </c>
      <c r="E39" s="425">
        <v>447.7</v>
      </c>
      <c r="F39" s="425">
        <v>124.4</v>
      </c>
      <c r="G39" s="425">
        <v>44.9</v>
      </c>
      <c r="H39" s="425">
        <v>79.5</v>
      </c>
      <c r="I39" s="425">
        <v>7152.6</v>
      </c>
      <c r="J39" s="270"/>
    </row>
    <row r="40" spans="1:10" ht="12.75">
      <c r="A40" s="596" t="s">
        <v>206</v>
      </c>
      <c r="B40" s="426">
        <v>5355.7</v>
      </c>
      <c r="C40" s="426">
        <v>356.2</v>
      </c>
      <c r="D40" s="426">
        <v>106.7</v>
      </c>
      <c r="E40" s="426">
        <v>249.5</v>
      </c>
      <c r="F40" s="426">
        <v>201.5</v>
      </c>
      <c r="G40" s="426">
        <v>35.6</v>
      </c>
      <c r="H40" s="426">
        <v>165.9</v>
      </c>
      <c r="I40" s="426">
        <v>5510.4</v>
      </c>
      <c r="J40" s="270"/>
    </row>
    <row r="41" spans="1:10" ht="12.75">
      <c r="A41" s="596" t="s">
        <v>207</v>
      </c>
      <c r="B41" s="425">
        <v>1573.7</v>
      </c>
      <c r="C41" s="425">
        <v>344.1</v>
      </c>
      <c r="D41" s="425">
        <v>142.4</v>
      </c>
      <c r="E41" s="425">
        <v>201.7</v>
      </c>
      <c r="F41" s="425">
        <v>213.5</v>
      </c>
      <c r="G41" s="425">
        <v>25.5</v>
      </c>
      <c r="H41" s="425">
        <v>188</v>
      </c>
      <c r="I41" s="425">
        <v>1704.3</v>
      </c>
      <c r="J41" s="270"/>
    </row>
    <row r="42" spans="1:9" ht="7.5" customHeight="1" thickBot="1">
      <c r="A42" s="151"/>
      <c r="B42" s="29"/>
      <c r="C42" s="29"/>
      <c r="D42" s="29"/>
      <c r="E42" s="29"/>
      <c r="F42" s="29"/>
      <c r="G42" s="29"/>
      <c r="H42" s="29"/>
      <c r="I42" s="29"/>
    </row>
    <row r="43" ht="18.75" customHeight="1">
      <c r="A43" s="256" t="s">
        <v>2</v>
      </c>
    </row>
    <row r="44" spans="1:10" ht="18" customHeight="1" thickBot="1">
      <c r="A44" s="416" t="s">
        <v>1</v>
      </c>
      <c r="B44" s="29"/>
      <c r="C44" s="29"/>
      <c r="D44" s="216"/>
      <c r="G44" s="216"/>
      <c r="H44" s="645"/>
      <c r="I44" s="647"/>
      <c r="J44" s="29"/>
    </row>
    <row r="45" spans="1:11" ht="12.75" customHeight="1">
      <c r="A45" s="643"/>
      <c r="B45" s="639" t="s">
        <v>589</v>
      </c>
      <c r="C45" s="639" t="s">
        <v>596</v>
      </c>
      <c r="D45" s="275" t="s">
        <v>506</v>
      </c>
      <c r="E45" s="281"/>
      <c r="F45" s="639" t="s">
        <v>592</v>
      </c>
      <c r="G45" s="275" t="s">
        <v>506</v>
      </c>
      <c r="H45" s="281"/>
      <c r="I45" s="639" t="s">
        <v>595</v>
      </c>
      <c r="J45" s="641" t="s">
        <v>39</v>
      </c>
      <c r="K45" s="112"/>
    </row>
    <row r="46" spans="1:11" ht="95.25" customHeight="1" thickBot="1">
      <c r="A46" s="644"/>
      <c r="B46" s="640"/>
      <c r="C46" s="640"/>
      <c r="D46" s="276" t="s">
        <v>800</v>
      </c>
      <c r="E46" s="276" t="s">
        <v>799</v>
      </c>
      <c r="F46" s="640"/>
      <c r="G46" s="276" t="s">
        <v>593</v>
      </c>
      <c r="H46" s="276" t="s">
        <v>801</v>
      </c>
      <c r="I46" s="640"/>
      <c r="J46" s="642"/>
      <c r="K46" s="112"/>
    </row>
    <row r="48" ht="12.75">
      <c r="A48" s="418">
        <v>2011</v>
      </c>
    </row>
    <row r="49" spans="1:9" ht="12.75">
      <c r="A49" s="420"/>
      <c r="B49" s="6"/>
      <c r="C49" s="6"/>
      <c r="D49" s="6"/>
      <c r="E49" s="6"/>
      <c r="F49" s="6"/>
      <c r="G49" s="6"/>
      <c r="H49" s="6"/>
      <c r="I49" s="6"/>
    </row>
    <row r="50" spans="1:10" ht="12.75">
      <c r="A50" s="440" t="s">
        <v>56</v>
      </c>
      <c r="B50" s="427">
        <v>433587.1</v>
      </c>
      <c r="C50" s="427">
        <v>128452.4</v>
      </c>
      <c r="D50" s="427">
        <v>34004.5</v>
      </c>
      <c r="E50" s="427">
        <v>94447.9</v>
      </c>
      <c r="F50" s="427">
        <v>77839.5</v>
      </c>
      <c r="G50" s="427">
        <v>7133</v>
      </c>
      <c r="H50" s="427">
        <v>70706.5</v>
      </c>
      <c r="I50" s="427">
        <v>484200</v>
      </c>
      <c r="J50" s="9">
        <v>345697.4</v>
      </c>
    </row>
    <row r="51" spans="1:9" ht="12.75">
      <c r="A51" s="432"/>
      <c r="B51" s="428"/>
      <c r="C51" s="428"/>
      <c r="D51" s="428"/>
      <c r="E51" s="428"/>
      <c r="F51" s="428"/>
      <c r="G51" s="428"/>
      <c r="H51" s="428"/>
      <c r="I51" s="428"/>
    </row>
    <row r="52" spans="1:10" ht="12.75">
      <c r="A52" s="30" t="s">
        <v>794</v>
      </c>
      <c r="J52" s="271">
        <f>(B54+I54)/2</f>
        <v>4619.4</v>
      </c>
    </row>
    <row r="53" spans="1:10" ht="12.75">
      <c r="A53" s="30" t="s">
        <v>795</v>
      </c>
      <c r="B53" s="429">
        <v>50624.7</v>
      </c>
      <c r="C53" s="429">
        <v>27443</v>
      </c>
      <c r="D53" s="429">
        <v>570.8</v>
      </c>
      <c r="E53" s="429">
        <v>26872.2</v>
      </c>
      <c r="F53" s="429">
        <v>20143.7</v>
      </c>
      <c r="G53" s="429">
        <v>374.2</v>
      </c>
      <c r="H53" s="429">
        <v>19769.5</v>
      </c>
      <c r="I53" s="429">
        <v>57924</v>
      </c>
      <c r="J53" s="271"/>
    </row>
    <row r="54" spans="1:10" ht="12.75">
      <c r="A54" s="30" t="s">
        <v>186</v>
      </c>
      <c r="B54" s="429">
        <v>4193.4</v>
      </c>
      <c r="C54" s="429">
        <v>1365.4</v>
      </c>
      <c r="D54" s="429">
        <v>656.2</v>
      </c>
      <c r="E54" s="429">
        <v>709.2</v>
      </c>
      <c r="F54" s="429">
        <v>513.4</v>
      </c>
      <c r="G54" s="429">
        <v>38.6</v>
      </c>
      <c r="H54" s="429">
        <v>474.8</v>
      </c>
      <c r="I54" s="429">
        <v>5045.4</v>
      </c>
      <c r="J54" s="271"/>
    </row>
    <row r="55" spans="1:10" ht="12.75">
      <c r="A55" s="30" t="s">
        <v>187</v>
      </c>
      <c r="B55" s="425">
        <v>118329.6</v>
      </c>
      <c r="C55" s="425">
        <v>24984.2</v>
      </c>
      <c r="D55" s="425">
        <v>2628.4</v>
      </c>
      <c r="E55" s="425">
        <v>22355.8</v>
      </c>
      <c r="F55" s="425">
        <v>19613.5</v>
      </c>
      <c r="G55" s="425">
        <v>510.3</v>
      </c>
      <c r="H55" s="425">
        <v>19103.2</v>
      </c>
      <c r="I55" s="425">
        <v>123700.3</v>
      </c>
      <c r="J55" s="271">
        <f>(B55+I55)/2</f>
        <v>121015</v>
      </c>
    </row>
    <row r="56" spans="1:10" ht="12.75">
      <c r="A56" s="30" t="s">
        <v>689</v>
      </c>
      <c r="B56" s="425"/>
      <c r="C56" s="425"/>
      <c r="D56" s="425"/>
      <c r="E56" s="425"/>
      <c r="F56" s="425"/>
      <c r="G56" s="425"/>
      <c r="H56" s="425"/>
      <c r="I56" s="425"/>
      <c r="J56" s="271">
        <f>(B56+I56)/2</f>
        <v>0</v>
      </c>
    </row>
    <row r="57" spans="1:10" ht="12.75" customHeight="1">
      <c r="A57" s="30" t="s">
        <v>802</v>
      </c>
      <c r="B57" s="425">
        <v>41981.4</v>
      </c>
      <c r="C57" s="425">
        <v>13585.8</v>
      </c>
      <c r="D57" s="425">
        <v>9088.6</v>
      </c>
      <c r="E57" s="425">
        <v>4497.2</v>
      </c>
      <c r="F57" s="425">
        <v>10640.3</v>
      </c>
      <c r="G57" s="425">
        <v>85.3</v>
      </c>
      <c r="H57" s="425">
        <v>10555</v>
      </c>
      <c r="I57" s="425">
        <v>44926.9</v>
      </c>
      <c r="J57" s="271">
        <f>(B57+I57)/2</f>
        <v>43454.2</v>
      </c>
    </row>
    <row r="58" spans="1:9" ht="12.75">
      <c r="A58" s="30" t="s">
        <v>672</v>
      </c>
      <c r="B58" s="426"/>
      <c r="C58" s="426"/>
      <c r="D58" s="426"/>
      <c r="E58" s="426"/>
      <c r="F58" s="426"/>
      <c r="G58" s="426"/>
      <c r="H58" s="426"/>
      <c r="I58" s="426"/>
    </row>
    <row r="59" spans="1:10" ht="12.75">
      <c r="A59" s="30" t="s">
        <v>803</v>
      </c>
      <c r="J59" s="271">
        <f>(B60+I60)/2</f>
        <v>4716.9</v>
      </c>
    </row>
    <row r="60" spans="1:10" ht="12.75">
      <c r="A60" s="30" t="s">
        <v>804</v>
      </c>
      <c r="B60" s="425">
        <v>4697.3</v>
      </c>
      <c r="C60" s="425">
        <v>225.1</v>
      </c>
      <c r="D60" s="425">
        <v>143.5</v>
      </c>
      <c r="E60" s="425">
        <v>81.6</v>
      </c>
      <c r="F60" s="425">
        <v>185.9</v>
      </c>
      <c r="G60" s="425">
        <v>6.1</v>
      </c>
      <c r="H60" s="425">
        <v>179.8</v>
      </c>
      <c r="I60" s="425">
        <v>4736.5</v>
      </c>
      <c r="J60" s="271"/>
    </row>
    <row r="61" spans="1:10" ht="12.75">
      <c r="A61" s="30" t="s">
        <v>192</v>
      </c>
      <c r="B61" s="425">
        <v>22132.6</v>
      </c>
      <c r="C61" s="425">
        <v>7829.1</v>
      </c>
      <c r="D61" s="425">
        <v>2991.9</v>
      </c>
      <c r="E61" s="425">
        <v>4837.2</v>
      </c>
      <c r="F61" s="425">
        <v>3045.6</v>
      </c>
      <c r="G61" s="425">
        <v>472.6</v>
      </c>
      <c r="H61" s="425">
        <v>2573</v>
      </c>
      <c r="I61" s="425">
        <v>26916.1</v>
      </c>
      <c r="J61" s="271">
        <f>(B61+I61)/2</f>
        <v>24524.4</v>
      </c>
    </row>
    <row r="62" spans="1:9" ht="12.75">
      <c r="A62" s="30" t="s">
        <v>677</v>
      </c>
      <c r="B62" s="426"/>
      <c r="C62" s="426"/>
      <c r="D62" s="426"/>
      <c r="E62" s="426"/>
      <c r="F62" s="426"/>
      <c r="G62" s="426"/>
      <c r="H62" s="426"/>
      <c r="I62" s="426"/>
    </row>
    <row r="63" spans="1:10" ht="12.75">
      <c r="A63" s="30" t="s">
        <v>692</v>
      </c>
      <c r="B63" s="429">
        <v>6454.9</v>
      </c>
      <c r="C63" s="429">
        <v>1463.1</v>
      </c>
      <c r="D63" s="429">
        <v>963.4</v>
      </c>
      <c r="E63" s="429">
        <v>499.7</v>
      </c>
      <c r="F63" s="429">
        <v>1260.4</v>
      </c>
      <c r="G63" s="429">
        <v>156.1</v>
      </c>
      <c r="H63" s="429">
        <v>1104.3</v>
      </c>
      <c r="I63" s="429">
        <v>6657.6</v>
      </c>
      <c r="J63" s="271">
        <f>(B65+I65)/2</f>
        <v>17345.5</v>
      </c>
    </row>
    <row r="64" spans="1:10" ht="12.75">
      <c r="A64" s="30" t="s">
        <v>679</v>
      </c>
      <c r="J64" s="271"/>
    </row>
    <row r="65" spans="1:10" ht="12.75">
      <c r="A65" s="30" t="s">
        <v>805</v>
      </c>
      <c r="B65" s="425">
        <v>16804.6</v>
      </c>
      <c r="C65" s="425">
        <v>2718.5</v>
      </c>
      <c r="D65" s="425">
        <v>1699.5</v>
      </c>
      <c r="E65" s="425">
        <v>1019</v>
      </c>
      <c r="F65" s="425">
        <v>1636.7</v>
      </c>
      <c r="G65" s="425">
        <v>447.6</v>
      </c>
      <c r="H65" s="425">
        <v>1189.1</v>
      </c>
      <c r="I65" s="425">
        <v>17886.4</v>
      </c>
      <c r="J65" s="271"/>
    </row>
    <row r="66" spans="1:10" ht="12.75">
      <c r="A66" s="30" t="s">
        <v>681</v>
      </c>
      <c r="J66" s="271">
        <f>(B67+I67)/2</f>
        <v>3974.3</v>
      </c>
    </row>
    <row r="67" spans="1:10" ht="12.75">
      <c r="A67" s="30" t="s">
        <v>631</v>
      </c>
      <c r="B67" s="425">
        <v>3816.2</v>
      </c>
      <c r="C67" s="425">
        <v>649</v>
      </c>
      <c r="D67" s="425">
        <v>86.9</v>
      </c>
      <c r="E67" s="425">
        <v>562.1</v>
      </c>
      <c r="F67" s="425">
        <v>332.9</v>
      </c>
      <c r="G67" s="425">
        <v>6.2</v>
      </c>
      <c r="H67" s="425">
        <v>326.7</v>
      </c>
      <c r="I67" s="425">
        <v>4132.3</v>
      </c>
      <c r="J67" s="271"/>
    </row>
    <row r="68" spans="1:10" ht="12.75">
      <c r="A68" s="30" t="s">
        <v>197</v>
      </c>
      <c r="B68" s="425">
        <v>19132.1</v>
      </c>
      <c r="C68" s="425">
        <v>6317</v>
      </c>
      <c r="D68" s="425">
        <v>4209.9</v>
      </c>
      <c r="E68" s="425">
        <v>2107.1</v>
      </c>
      <c r="F68" s="425">
        <v>3062.5</v>
      </c>
      <c r="G68" s="425">
        <v>1487.2</v>
      </c>
      <c r="H68" s="425">
        <v>1575.3</v>
      </c>
      <c r="I68" s="425">
        <v>22386.6</v>
      </c>
      <c r="J68" s="271">
        <f>(B68+I68)/2</f>
        <v>20759.4</v>
      </c>
    </row>
    <row r="69" spans="1:10" ht="12.75">
      <c r="A69" s="30" t="s">
        <v>682</v>
      </c>
      <c r="J69" s="271">
        <f>(B70+I70)/2</f>
        <v>8324.2</v>
      </c>
    </row>
    <row r="70" spans="1:10" ht="12.75">
      <c r="A70" s="30" t="s">
        <v>683</v>
      </c>
      <c r="B70" s="425">
        <v>7801.5</v>
      </c>
      <c r="C70" s="425">
        <v>1721.6</v>
      </c>
      <c r="D70" s="425">
        <v>1085.5</v>
      </c>
      <c r="E70" s="425">
        <v>636.1</v>
      </c>
      <c r="F70" s="425">
        <v>676.3</v>
      </c>
      <c r="G70" s="425">
        <v>173.3</v>
      </c>
      <c r="H70" s="425">
        <v>503</v>
      </c>
      <c r="I70" s="425">
        <v>8846.8</v>
      </c>
      <c r="J70" s="271"/>
    </row>
    <row r="71" spans="1:9" ht="12.75">
      <c r="A71" s="30" t="s">
        <v>199</v>
      </c>
      <c r="B71" s="426">
        <v>52278.8</v>
      </c>
      <c r="C71" s="426">
        <v>10536.7</v>
      </c>
      <c r="D71" s="426">
        <v>915.4</v>
      </c>
      <c r="E71" s="426">
        <v>9621.3</v>
      </c>
      <c r="F71" s="426">
        <v>4793.7</v>
      </c>
      <c r="G71" s="426">
        <v>30.3</v>
      </c>
      <c r="H71" s="426">
        <v>4763.4</v>
      </c>
      <c r="I71" s="426">
        <v>58021.8</v>
      </c>
    </row>
    <row r="72" spans="1:10" ht="12.75">
      <c r="A72" s="30" t="s">
        <v>684</v>
      </c>
      <c r="J72" s="271">
        <f>(B75+I75)/2</f>
        <v>4488.6</v>
      </c>
    </row>
    <row r="73" spans="1:10" ht="12.75">
      <c r="A73" s="30" t="s">
        <v>685</v>
      </c>
      <c r="B73" s="426">
        <v>17347.1</v>
      </c>
      <c r="C73" s="426">
        <v>7298.7</v>
      </c>
      <c r="D73" s="426">
        <v>4056.7</v>
      </c>
      <c r="E73" s="426">
        <v>3242</v>
      </c>
      <c r="F73" s="426">
        <v>3607.8</v>
      </c>
      <c r="G73" s="426">
        <v>1765.7</v>
      </c>
      <c r="H73" s="426">
        <v>1842.1</v>
      </c>
      <c r="I73" s="66">
        <v>21038</v>
      </c>
      <c r="J73" s="271"/>
    </row>
    <row r="74" spans="1:10" ht="12.75">
      <c r="A74" s="30" t="s">
        <v>686</v>
      </c>
      <c r="J74" s="271"/>
    </row>
    <row r="75" spans="1:10" ht="12.75">
      <c r="A75" s="30" t="s">
        <v>685</v>
      </c>
      <c r="B75" s="425">
        <v>3562.2</v>
      </c>
      <c r="C75" s="425">
        <v>5731.4</v>
      </c>
      <c r="D75" s="425">
        <v>120.3</v>
      </c>
      <c r="E75" s="425">
        <v>5611.1</v>
      </c>
      <c r="F75" s="425">
        <v>3878.7</v>
      </c>
      <c r="G75" s="425">
        <v>41.2</v>
      </c>
      <c r="H75" s="425">
        <v>3837.5</v>
      </c>
      <c r="I75" s="425">
        <v>5414.9</v>
      </c>
      <c r="J75" s="271"/>
    </row>
    <row r="76" spans="1:10" ht="12.75">
      <c r="A76" s="30" t="s">
        <v>202</v>
      </c>
      <c r="B76" s="425"/>
      <c r="C76" s="425"/>
      <c r="D76" s="425"/>
      <c r="E76" s="425"/>
      <c r="F76" s="425"/>
      <c r="G76" s="425"/>
      <c r="H76" s="425"/>
      <c r="I76" s="425"/>
      <c r="J76" s="271">
        <f>(B76+I76)/2</f>
        <v>0</v>
      </c>
    </row>
    <row r="77" spans="1:10" ht="12.75">
      <c r="A77" s="30" t="s">
        <v>236</v>
      </c>
      <c r="B77" s="425">
        <v>41524</v>
      </c>
      <c r="C77" s="425">
        <v>11943.2</v>
      </c>
      <c r="D77" s="425">
        <v>2462.6</v>
      </c>
      <c r="E77" s="425">
        <v>9480.6</v>
      </c>
      <c r="F77" s="425">
        <v>3086</v>
      </c>
      <c r="G77" s="425">
        <v>850.7</v>
      </c>
      <c r="H77" s="425">
        <v>2235.3</v>
      </c>
      <c r="I77" s="425">
        <v>50381.2</v>
      </c>
      <c r="J77" s="271"/>
    </row>
    <row r="78" spans="1:10" ht="12.75">
      <c r="A78" s="30" t="s">
        <v>204</v>
      </c>
      <c r="B78" s="426">
        <v>7834.6</v>
      </c>
      <c r="C78" s="426">
        <v>2407.2</v>
      </c>
      <c r="D78" s="426">
        <v>928.9</v>
      </c>
      <c r="E78" s="426">
        <v>1478.3</v>
      </c>
      <c r="F78" s="426">
        <v>222.9</v>
      </c>
      <c r="G78" s="426">
        <v>123.8</v>
      </c>
      <c r="H78" s="426">
        <v>99.1</v>
      </c>
      <c r="I78" s="426">
        <v>10018.9</v>
      </c>
      <c r="J78" s="271"/>
    </row>
    <row r="79" spans="1:10" ht="12.75">
      <c r="A79" s="30" t="s">
        <v>776</v>
      </c>
      <c r="J79" s="271"/>
    </row>
    <row r="80" spans="1:10" ht="12.75">
      <c r="A80" s="30" t="s">
        <v>688</v>
      </c>
      <c r="B80" s="425">
        <v>7128.7</v>
      </c>
      <c r="C80" s="425">
        <v>769.8</v>
      </c>
      <c r="D80" s="425">
        <v>513.4</v>
      </c>
      <c r="E80" s="425">
        <v>256.4</v>
      </c>
      <c r="F80" s="425">
        <v>232</v>
      </c>
      <c r="G80" s="425">
        <v>95.3</v>
      </c>
      <c r="H80" s="425">
        <v>136.7</v>
      </c>
      <c r="I80" s="425">
        <v>7666.5</v>
      </c>
      <c r="J80" s="271"/>
    </row>
    <row r="81" spans="1:10" ht="12.75">
      <c r="A81" s="30" t="s">
        <v>206</v>
      </c>
      <c r="B81" s="426">
        <v>6106.5</v>
      </c>
      <c r="C81" s="426">
        <v>967.6</v>
      </c>
      <c r="D81" s="426">
        <v>688.5</v>
      </c>
      <c r="E81" s="426">
        <v>279.1</v>
      </c>
      <c r="F81" s="426">
        <v>586.3</v>
      </c>
      <c r="G81" s="426">
        <v>432.9</v>
      </c>
      <c r="H81" s="426">
        <v>153.4</v>
      </c>
      <c r="I81" s="426">
        <v>6487.8</v>
      </c>
      <c r="J81" s="271">
        <f>(B81+I81)/2</f>
        <v>6297.2</v>
      </c>
    </row>
    <row r="82" spans="1:9" ht="12.75">
      <c r="A82" s="30" t="s">
        <v>207</v>
      </c>
      <c r="B82" s="425">
        <v>1836.9</v>
      </c>
      <c r="C82" s="425">
        <v>496</v>
      </c>
      <c r="D82" s="425">
        <v>194.1</v>
      </c>
      <c r="E82" s="425">
        <v>301.9</v>
      </c>
      <c r="F82" s="425">
        <v>320.9</v>
      </c>
      <c r="G82" s="425">
        <v>35.6</v>
      </c>
      <c r="H82" s="425">
        <v>285.3</v>
      </c>
      <c r="I82" s="425">
        <v>2012</v>
      </c>
    </row>
    <row r="83" spans="1:9" ht="6" customHeight="1" thickBot="1">
      <c r="A83" s="151"/>
      <c r="B83" s="29"/>
      <c r="C83" s="29"/>
      <c r="D83" s="29"/>
      <c r="E83" s="29"/>
      <c r="F83" s="29"/>
      <c r="G83" s="29"/>
      <c r="H83" s="29"/>
      <c r="I83" s="29"/>
    </row>
    <row r="84" spans="1:8" ht="15.75">
      <c r="A84" s="256" t="s">
        <v>508</v>
      </c>
      <c r="F84" s="81"/>
      <c r="G84" s="81"/>
      <c r="H84" s="81"/>
    </row>
    <row r="85" spans="1:8" ht="16.5" customHeight="1" thickBot="1">
      <c r="A85" s="416" t="s">
        <v>505</v>
      </c>
      <c r="B85" s="29"/>
      <c r="C85" s="29"/>
      <c r="D85" s="216"/>
      <c r="G85" s="216"/>
      <c r="H85" s="217"/>
    </row>
    <row r="86" spans="1:9" ht="12.75" customHeight="1">
      <c r="A86" s="643"/>
      <c r="B86" s="639" t="s">
        <v>589</v>
      </c>
      <c r="C86" s="639" t="s">
        <v>596</v>
      </c>
      <c r="D86" s="275" t="s">
        <v>506</v>
      </c>
      <c r="E86" s="281"/>
      <c r="F86" s="639" t="s">
        <v>592</v>
      </c>
      <c r="G86" s="275" t="s">
        <v>506</v>
      </c>
      <c r="H86" s="281"/>
      <c r="I86" s="639" t="s">
        <v>595</v>
      </c>
    </row>
    <row r="87" spans="1:9" ht="95.25" customHeight="1" thickBot="1">
      <c r="A87" s="644"/>
      <c r="B87" s="640"/>
      <c r="C87" s="640"/>
      <c r="D87" s="276" t="s">
        <v>800</v>
      </c>
      <c r="E87" s="276" t="s">
        <v>591</v>
      </c>
      <c r="F87" s="640"/>
      <c r="G87" s="276" t="s">
        <v>593</v>
      </c>
      <c r="H87" s="276" t="s">
        <v>594</v>
      </c>
      <c r="I87" s="640"/>
    </row>
    <row r="88" spans="1:8" ht="12.75" customHeight="1" hidden="1">
      <c r="A88" s="434"/>
      <c r="B88" s="272"/>
      <c r="C88" s="272"/>
      <c r="D88" s="272"/>
      <c r="E88" s="272"/>
      <c r="F88" s="272"/>
      <c r="G88" s="272"/>
      <c r="H88" s="272"/>
    </row>
    <row r="89" spans="1:8" ht="9" customHeight="1">
      <c r="A89" s="434"/>
      <c r="B89" s="272"/>
      <c r="C89" s="272"/>
      <c r="D89" s="272"/>
      <c r="E89" s="272"/>
      <c r="F89" s="272"/>
      <c r="G89" s="272"/>
      <c r="H89" s="272"/>
    </row>
    <row r="90" ht="12.75">
      <c r="A90" s="418">
        <v>2012</v>
      </c>
    </row>
    <row r="91" spans="1:9" ht="12.75">
      <c r="A91" s="420"/>
      <c r="B91" s="6"/>
      <c r="C91" s="6"/>
      <c r="D91" s="6"/>
      <c r="E91" s="6"/>
      <c r="F91" s="6"/>
      <c r="G91" s="6"/>
      <c r="H91" s="6"/>
      <c r="I91" s="6"/>
    </row>
    <row r="92" spans="1:9" ht="12.75">
      <c r="A92" s="440" t="s">
        <v>56</v>
      </c>
      <c r="B92" s="430">
        <v>498065.9</v>
      </c>
      <c r="C92" s="431">
        <v>161857.8</v>
      </c>
      <c r="D92" s="430">
        <v>36478.3</v>
      </c>
      <c r="E92" s="430">
        <v>125379.5</v>
      </c>
      <c r="F92" s="431">
        <v>84678.9</v>
      </c>
      <c r="G92" s="430">
        <v>6639.3</v>
      </c>
      <c r="H92" s="430">
        <v>78039.6</v>
      </c>
      <c r="I92" s="430">
        <v>575244.8</v>
      </c>
    </row>
    <row r="93" spans="1:9" ht="12.75">
      <c r="A93" s="420"/>
      <c r="B93" s="428"/>
      <c r="C93" s="428"/>
      <c r="D93" s="428"/>
      <c r="E93" s="428"/>
      <c r="F93" s="428"/>
      <c r="G93" s="428"/>
      <c r="H93" s="428"/>
      <c r="I93" s="428"/>
    </row>
    <row r="94" ht="12.75">
      <c r="A94" s="30" t="s">
        <v>794</v>
      </c>
    </row>
    <row r="95" spans="1:9" ht="12.75">
      <c r="A95" s="30" t="s">
        <v>795</v>
      </c>
      <c r="B95" s="70">
        <v>57739.8</v>
      </c>
      <c r="C95" s="70">
        <v>21294.7</v>
      </c>
      <c r="D95" s="70">
        <v>451.9</v>
      </c>
      <c r="E95" s="70">
        <v>20842.8</v>
      </c>
      <c r="F95" s="70">
        <v>19976.1</v>
      </c>
      <c r="G95" s="70">
        <v>539</v>
      </c>
      <c r="H95" s="70">
        <v>19437.1</v>
      </c>
      <c r="I95" s="70">
        <v>59058.4</v>
      </c>
    </row>
    <row r="96" spans="1:9" ht="12.75">
      <c r="A96" s="30" t="s">
        <v>186</v>
      </c>
      <c r="B96" s="70">
        <v>8721.8</v>
      </c>
      <c r="C96" s="70">
        <v>1752.8</v>
      </c>
      <c r="D96" s="70">
        <v>597.8</v>
      </c>
      <c r="E96" s="70">
        <v>1155</v>
      </c>
      <c r="F96" s="70">
        <v>589.7</v>
      </c>
      <c r="G96" s="70">
        <v>100.4</v>
      </c>
      <c r="H96" s="70">
        <v>489.3</v>
      </c>
      <c r="I96" s="70">
        <v>9884.9</v>
      </c>
    </row>
    <row r="97" spans="1:9" ht="12.75">
      <c r="A97" s="30" t="s">
        <v>187</v>
      </c>
      <c r="B97" s="70">
        <v>123496</v>
      </c>
      <c r="C97" s="70">
        <v>48892.3</v>
      </c>
      <c r="D97" s="70">
        <v>3506.8</v>
      </c>
      <c r="E97" s="70">
        <v>45385.5</v>
      </c>
      <c r="F97" s="70">
        <v>36143.8</v>
      </c>
      <c r="G97" s="70">
        <v>1181.6</v>
      </c>
      <c r="H97" s="70">
        <v>34962.2</v>
      </c>
      <c r="I97" s="70">
        <v>136244.5</v>
      </c>
    </row>
    <row r="98" spans="1:9" ht="12.75">
      <c r="A98" s="30" t="s">
        <v>689</v>
      </c>
      <c r="B98" s="299"/>
      <c r="C98" s="299"/>
      <c r="D98" s="299"/>
      <c r="E98" s="299"/>
      <c r="F98" s="299"/>
      <c r="G98" s="299"/>
      <c r="H98" s="299"/>
      <c r="I98" s="299"/>
    </row>
    <row r="99" spans="1:9" ht="12.75">
      <c r="A99" s="30" t="s">
        <v>802</v>
      </c>
      <c r="B99" s="70">
        <v>45264.6</v>
      </c>
      <c r="C99" s="70">
        <v>15912.1</v>
      </c>
      <c r="D99" s="70">
        <v>12515.3</v>
      </c>
      <c r="E99" s="70">
        <v>3396.8</v>
      </c>
      <c r="F99" s="70">
        <v>5768.5</v>
      </c>
      <c r="G99" s="70">
        <v>175</v>
      </c>
      <c r="H99" s="70">
        <v>5593.5</v>
      </c>
      <c r="I99" s="70">
        <v>55408.2</v>
      </c>
    </row>
    <row r="100" spans="1:9" ht="12.75">
      <c r="A100" s="30" t="s">
        <v>672</v>
      </c>
      <c r="B100" s="426"/>
      <c r="C100" s="426"/>
      <c r="D100" s="426"/>
      <c r="E100" s="426"/>
      <c r="F100" s="426"/>
      <c r="G100" s="426"/>
      <c r="H100" s="426"/>
      <c r="I100" s="426"/>
    </row>
    <row r="101" ht="12.75">
      <c r="A101" s="30" t="s">
        <v>803</v>
      </c>
    </row>
    <row r="102" spans="1:9" ht="12.75">
      <c r="A102" s="30" t="s">
        <v>674</v>
      </c>
      <c r="B102" s="70">
        <v>4755.3</v>
      </c>
      <c r="C102" s="70">
        <v>1184.5</v>
      </c>
      <c r="D102" s="70">
        <v>134</v>
      </c>
      <c r="E102" s="70">
        <v>1050.5</v>
      </c>
      <c r="F102" s="70">
        <v>142.3</v>
      </c>
      <c r="G102" s="70">
        <v>34.2</v>
      </c>
      <c r="H102" s="70">
        <v>108.1</v>
      </c>
      <c r="I102" s="70">
        <v>5797.5</v>
      </c>
    </row>
    <row r="103" spans="1:9" ht="12.75">
      <c r="A103" s="30" t="s">
        <v>192</v>
      </c>
      <c r="B103" s="70">
        <v>29362.4</v>
      </c>
      <c r="C103" s="70">
        <v>6358.1</v>
      </c>
      <c r="D103" s="70">
        <v>1283.6</v>
      </c>
      <c r="E103" s="70">
        <v>5074.5</v>
      </c>
      <c r="F103" s="70">
        <v>2264.8</v>
      </c>
      <c r="G103" s="70">
        <v>445.1</v>
      </c>
      <c r="H103" s="70">
        <v>1819.7</v>
      </c>
      <c r="I103" s="70">
        <v>33455.7</v>
      </c>
    </row>
    <row r="104" spans="1:9" ht="12.75">
      <c r="A104" s="30" t="s">
        <v>677</v>
      </c>
      <c r="B104" s="426"/>
      <c r="C104" s="426"/>
      <c r="D104" s="426"/>
      <c r="E104" s="426"/>
      <c r="F104" s="426"/>
      <c r="G104" s="426"/>
      <c r="H104" s="426"/>
      <c r="I104" s="426"/>
    </row>
    <row r="105" spans="1:9" ht="12.75">
      <c r="A105" s="30" t="s">
        <v>692</v>
      </c>
      <c r="B105" s="70">
        <v>9148.4</v>
      </c>
      <c r="C105" s="70">
        <v>2661.2</v>
      </c>
      <c r="D105" s="70">
        <v>1834.2</v>
      </c>
      <c r="E105" s="70">
        <v>827</v>
      </c>
      <c r="F105" s="70">
        <v>622.1</v>
      </c>
      <c r="G105" s="70">
        <v>117.3</v>
      </c>
      <c r="H105" s="70">
        <v>504.8</v>
      </c>
      <c r="I105" s="70">
        <v>11187.5</v>
      </c>
    </row>
    <row r="106" spans="1:9" ht="12.75">
      <c r="A106" s="30" t="s">
        <v>679</v>
      </c>
      <c r="B106" s="70">
        <v>16474.4</v>
      </c>
      <c r="C106" s="70">
        <v>4532.3</v>
      </c>
      <c r="D106" s="70">
        <v>2868.2</v>
      </c>
      <c r="E106" s="70">
        <v>1664.1</v>
      </c>
      <c r="F106" s="70">
        <v>2920.4</v>
      </c>
      <c r="G106" s="70">
        <v>93.1</v>
      </c>
      <c r="H106" s="70">
        <v>2827.3</v>
      </c>
      <c r="I106" s="70">
        <v>18086.3</v>
      </c>
    </row>
    <row r="107" spans="1:9" ht="12.75">
      <c r="A107" s="30" t="s">
        <v>805</v>
      </c>
      <c r="B107" s="70"/>
      <c r="C107" s="70"/>
      <c r="D107" s="70"/>
      <c r="E107" s="70"/>
      <c r="F107" s="70"/>
      <c r="G107" s="70"/>
      <c r="H107" s="70"/>
      <c r="I107" s="70"/>
    </row>
    <row r="108" ht="12.75">
      <c r="A108" s="30" t="s">
        <v>629</v>
      </c>
    </row>
    <row r="109" spans="1:9" ht="12.75">
      <c r="A109" s="30" t="s">
        <v>631</v>
      </c>
      <c r="B109" s="70">
        <v>4046</v>
      </c>
      <c r="C109" s="70">
        <v>1212.2</v>
      </c>
      <c r="D109" s="70">
        <v>172.9</v>
      </c>
      <c r="E109" s="70">
        <v>1039.3</v>
      </c>
      <c r="F109" s="70">
        <v>239.5</v>
      </c>
      <c r="G109" s="70">
        <v>14.9</v>
      </c>
      <c r="H109" s="70">
        <v>224.6</v>
      </c>
      <c r="I109" s="70">
        <v>5018.7</v>
      </c>
    </row>
    <row r="110" spans="1:9" ht="12.75">
      <c r="A110" s="30" t="s">
        <v>197</v>
      </c>
      <c r="B110" s="70">
        <v>23988.2</v>
      </c>
      <c r="C110" s="70">
        <v>4864</v>
      </c>
      <c r="D110" s="70">
        <v>3693.2</v>
      </c>
      <c r="E110" s="70">
        <v>1170.8</v>
      </c>
      <c r="F110" s="70">
        <v>2725.6</v>
      </c>
      <c r="G110" s="70">
        <v>816.4</v>
      </c>
      <c r="H110" s="70">
        <v>1909.2</v>
      </c>
      <c r="I110" s="70">
        <v>26126.6</v>
      </c>
    </row>
    <row r="111" ht="12.75">
      <c r="A111" s="30" t="s">
        <v>682</v>
      </c>
    </row>
    <row r="112" spans="1:9" ht="12.75">
      <c r="A112" s="30" t="s">
        <v>683</v>
      </c>
      <c r="B112" s="70">
        <v>8453.8</v>
      </c>
      <c r="C112" s="70">
        <v>2496</v>
      </c>
      <c r="D112" s="70">
        <v>1409.9</v>
      </c>
      <c r="E112" s="70">
        <v>1086.1</v>
      </c>
      <c r="F112" s="70">
        <v>1173.1</v>
      </c>
      <c r="G112" s="70">
        <v>249.4</v>
      </c>
      <c r="H112" s="70">
        <v>923.7</v>
      </c>
      <c r="I112" s="70">
        <v>9776.7</v>
      </c>
    </row>
    <row r="113" spans="1:9" ht="12.75">
      <c r="A113" s="30" t="s">
        <v>199</v>
      </c>
      <c r="B113" s="70">
        <v>57249.2</v>
      </c>
      <c r="C113" s="70">
        <v>12635.8</v>
      </c>
      <c r="D113" s="70">
        <v>1067.5</v>
      </c>
      <c r="E113" s="70">
        <v>11568.3</v>
      </c>
      <c r="F113" s="70">
        <v>1617.6</v>
      </c>
      <c r="G113" s="70">
        <v>407.2</v>
      </c>
      <c r="H113" s="70">
        <v>1210.4</v>
      </c>
      <c r="I113" s="70">
        <v>68267.4</v>
      </c>
    </row>
    <row r="114" ht="12.75">
      <c r="A114" s="30" t="s">
        <v>684</v>
      </c>
    </row>
    <row r="115" spans="1:9" ht="12.75">
      <c r="A115" s="30" t="s">
        <v>685</v>
      </c>
      <c r="B115" s="70">
        <v>20419.4</v>
      </c>
      <c r="C115" s="70">
        <v>9319</v>
      </c>
      <c r="D115" s="70">
        <v>696.6</v>
      </c>
      <c r="E115" s="70">
        <v>8622.4</v>
      </c>
      <c r="F115" s="70">
        <v>5911.3</v>
      </c>
      <c r="G115" s="70">
        <v>1286.9</v>
      </c>
      <c r="H115" s="70">
        <v>4624.4</v>
      </c>
      <c r="I115" s="70">
        <v>23827.1</v>
      </c>
    </row>
    <row r="116" spans="1:9" ht="12.75">
      <c r="A116" s="30" t="s">
        <v>686</v>
      </c>
      <c r="B116" s="70">
        <v>1380.6</v>
      </c>
      <c r="C116" s="70">
        <v>304.8</v>
      </c>
      <c r="D116" s="70">
        <v>213.5</v>
      </c>
      <c r="E116" s="70">
        <v>91.3</v>
      </c>
      <c r="F116" s="70">
        <v>148.3</v>
      </c>
      <c r="G116" s="70">
        <v>51.4</v>
      </c>
      <c r="H116" s="70">
        <v>96.9</v>
      </c>
      <c r="I116" s="70">
        <v>1537.1</v>
      </c>
    </row>
    <row r="117" spans="1:9" ht="12.75">
      <c r="A117" s="30" t="s">
        <v>806</v>
      </c>
      <c r="B117" s="70"/>
      <c r="C117" s="70"/>
      <c r="D117" s="70"/>
      <c r="E117" s="70"/>
      <c r="F117" s="70"/>
      <c r="G117" s="70"/>
      <c r="H117" s="70"/>
      <c r="I117" s="70"/>
    </row>
    <row r="118" spans="1:9" ht="12.75">
      <c r="A118" s="30" t="s">
        <v>202</v>
      </c>
      <c r="B118" s="299"/>
      <c r="C118" s="299"/>
      <c r="D118" s="299"/>
      <c r="E118" s="299"/>
      <c r="F118" s="299"/>
      <c r="G118" s="299"/>
      <c r="H118" s="299"/>
      <c r="I118" s="299"/>
    </row>
    <row r="119" spans="1:9" ht="12.75">
      <c r="A119" s="30" t="s">
        <v>236</v>
      </c>
      <c r="B119" s="70">
        <v>64507.6</v>
      </c>
      <c r="C119" s="70">
        <v>24248</v>
      </c>
      <c r="D119" s="70">
        <v>3732.9</v>
      </c>
      <c r="E119" s="70">
        <v>20515.1</v>
      </c>
      <c r="F119" s="70">
        <v>3363.7</v>
      </c>
      <c r="G119" s="70">
        <v>645.2</v>
      </c>
      <c r="H119" s="70">
        <v>2718.5</v>
      </c>
      <c r="I119" s="70">
        <v>85391.9</v>
      </c>
    </row>
    <row r="120" spans="1:9" ht="12.75">
      <c r="A120" s="30" t="s">
        <v>204</v>
      </c>
      <c r="B120" s="70">
        <v>8596.7</v>
      </c>
      <c r="C120" s="70">
        <v>1682.9</v>
      </c>
      <c r="D120" s="70">
        <v>854.1</v>
      </c>
      <c r="E120" s="70">
        <v>828.8</v>
      </c>
      <c r="F120" s="70">
        <v>324.8</v>
      </c>
      <c r="G120" s="70">
        <v>213.2</v>
      </c>
      <c r="H120" s="70">
        <v>111.6</v>
      </c>
      <c r="I120" s="70">
        <v>9954.8</v>
      </c>
    </row>
    <row r="121" spans="1:9" ht="12.75">
      <c r="A121" s="30" t="s">
        <v>776</v>
      </c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30" t="s">
        <v>688</v>
      </c>
      <c r="B122" s="70">
        <v>7904.2</v>
      </c>
      <c r="C122" s="70">
        <v>1396.6</v>
      </c>
      <c r="D122" s="70">
        <v>774.5</v>
      </c>
      <c r="E122" s="70">
        <v>622.1</v>
      </c>
      <c r="F122" s="70">
        <v>469.7</v>
      </c>
      <c r="G122" s="70">
        <v>111.5</v>
      </c>
      <c r="H122" s="70">
        <v>358.2</v>
      </c>
      <c r="I122" s="70">
        <v>8831.1</v>
      </c>
    </row>
    <row r="123" spans="1:9" ht="12.75">
      <c r="A123" s="30" t="s">
        <v>206</v>
      </c>
      <c r="B123" s="70">
        <v>4600.7</v>
      </c>
      <c r="C123" s="70">
        <v>688.6</v>
      </c>
      <c r="D123" s="70">
        <v>431.6</v>
      </c>
      <c r="E123" s="70">
        <v>257</v>
      </c>
      <c r="F123" s="70">
        <v>107.3</v>
      </c>
      <c r="G123" s="70">
        <v>70.2</v>
      </c>
      <c r="H123" s="70">
        <v>37.1</v>
      </c>
      <c r="I123" s="70">
        <v>5182</v>
      </c>
    </row>
    <row r="124" spans="1:9" ht="12.75">
      <c r="A124" s="30" t="s">
        <v>207</v>
      </c>
      <c r="B124" s="70">
        <v>1956.8</v>
      </c>
      <c r="C124" s="70">
        <v>421.9</v>
      </c>
      <c r="D124" s="70">
        <v>239.8</v>
      </c>
      <c r="E124" s="70">
        <v>182.1</v>
      </c>
      <c r="F124" s="70">
        <v>170.3</v>
      </c>
      <c r="G124" s="70">
        <v>87.3</v>
      </c>
      <c r="H124" s="70">
        <v>83</v>
      </c>
      <c r="I124" s="70">
        <v>2208.4</v>
      </c>
    </row>
    <row r="125" spans="1:9" ht="7.5" customHeight="1" thickBot="1">
      <c r="A125" s="151"/>
      <c r="B125" s="29"/>
      <c r="C125" s="29"/>
      <c r="D125" s="29"/>
      <c r="E125" s="29"/>
      <c r="F125" s="29"/>
      <c r="G125" s="29"/>
      <c r="H125" s="29"/>
      <c r="I125" s="29"/>
    </row>
    <row r="126" spans="1:8" ht="18.75" customHeight="1">
      <c r="A126" s="256" t="s">
        <v>507</v>
      </c>
      <c r="F126" s="81"/>
      <c r="G126" s="81"/>
      <c r="H126" s="81"/>
    </row>
    <row r="127" spans="1:8" ht="18" customHeight="1" thickBot="1">
      <c r="A127" s="416" t="s">
        <v>0</v>
      </c>
      <c r="B127" s="29"/>
      <c r="C127" s="29"/>
      <c r="D127" s="216"/>
      <c r="G127" s="216"/>
      <c r="H127" s="217"/>
    </row>
    <row r="128" spans="1:9" ht="12.75" customHeight="1">
      <c r="A128" s="643"/>
      <c r="B128" s="639" t="s">
        <v>589</v>
      </c>
      <c r="C128" s="639" t="s">
        <v>596</v>
      </c>
      <c r="D128" s="275" t="s">
        <v>506</v>
      </c>
      <c r="E128" s="281"/>
      <c r="F128" s="639" t="s">
        <v>592</v>
      </c>
      <c r="G128" s="275" t="s">
        <v>506</v>
      </c>
      <c r="H128" s="281"/>
      <c r="I128" s="639" t="s">
        <v>595</v>
      </c>
    </row>
    <row r="129" spans="1:9" ht="96" customHeight="1" thickBot="1">
      <c r="A129" s="644"/>
      <c r="B129" s="640"/>
      <c r="C129" s="640"/>
      <c r="D129" s="276" t="s">
        <v>800</v>
      </c>
      <c r="E129" s="276" t="s">
        <v>591</v>
      </c>
      <c r="F129" s="640"/>
      <c r="G129" s="276" t="s">
        <v>593</v>
      </c>
      <c r="H129" s="276" t="s">
        <v>594</v>
      </c>
      <c r="I129" s="640"/>
    </row>
    <row r="130" spans="1:8" ht="12.75">
      <c r="A130" s="434"/>
      <c r="B130" s="272"/>
      <c r="C130" s="272"/>
      <c r="D130" s="272"/>
      <c r="E130" s="272"/>
      <c r="F130" s="272"/>
      <c r="G130" s="272"/>
      <c r="H130" s="272"/>
    </row>
    <row r="131" ht="12.75">
      <c r="A131" s="418">
        <v>2013</v>
      </c>
    </row>
    <row r="132" spans="1:15" ht="12.75">
      <c r="A132" s="420"/>
      <c r="B132" s="6"/>
      <c r="C132" s="6"/>
      <c r="D132" s="6"/>
      <c r="E132" s="6"/>
      <c r="F132" s="6"/>
      <c r="G132" s="6"/>
      <c r="H132" s="6"/>
      <c r="I132" s="6"/>
      <c r="O132" s="86"/>
    </row>
    <row r="133" spans="1:11" ht="12.75">
      <c r="A133" s="440" t="s">
        <v>56</v>
      </c>
      <c r="B133" s="422">
        <v>587974.3</v>
      </c>
      <c r="C133" s="422">
        <v>187772.1</v>
      </c>
      <c r="D133" s="422">
        <v>50222.1</v>
      </c>
      <c r="E133" s="422">
        <v>137550</v>
      </c>
      <c r="F133" s="422">
        <v>81895.3</v>
      </c>
      <c r="G133" s="422">
        <v>6750.8</v>
      </c>
      <c r="H133" s="422">
        <v>75144.5</v>
      </c>
      <c r="I133" s="422">
        <v>693851.1</v>
      </c>
      <c r="J133" s="128"/>
      <c r="K133" s="471"/>
    </row>
    <row r="134" spans="1:11" ht="12.75">
      <c r="A134" s="420"/>
      <c r="B134" s="521"/>
      <c r="C134" s="521"/>
      <c r="D134" s="521"/>
      <c r="E134" s="521"/>
      <c r="F134" s="521"/>
      <c r="G134" s="521"/>
      <c r="H134" s="521"/>
      <c r="I134" s="522"/>
      <c r="J134" s="273"/>
      <c r="K134" s="472"/>
    </row>
    <row r="135" spans="1:11" ht="12.75">
      <c r="A135" s="30" t="s">
        <v>794</v>
      </c>
      <c r="J135" s="273"/>
      <c r="K135" s="472"/>
    </row>
    <row r="136" spans="1:11" ht="12.75">
      <c r="A136" s="30" t="s">
        <v>807</v>
      </c>
      <c r="B136" s="238">
        <v>60789.2</v>
      </c>
      <c r="C136" s="238">
        <v>20781.1</v>
      </c>
      <c r="D136" s="238">
        <v>685.9</v>
      </c>
      <c r="E136" s="238">
        <v>20095.2</v>
      </c>
      <c r="F136" s="238">
        <v>19212.4</v>
      </c>
      <c r="G136" s="238">
        <v>79</v>
      </c>
      <c r="H136" s="238">
        <v>19133.4</v>
      </c>
      <c r="I136" s="429">
        <v>62357.9</v>
      </c>
      <c r="J136" s="273"/>
      <c r="K136" s="472"/>
    </row>
    <row r="137" spans="1:11" ht="12.75">
      <c r="A137" s="30" t="s">
        <v>186</v>
      </c>
      <c r="B137" s="238">
        <v>11382.2</v>
      </c>
      <c r="C137" s="238">
        <v>3480.5</v>
      </c>
      <c r="D137" s="238">
        <v>1553.3</v>
      </c>
      <c r="E137" s="238">
        <v>1927.2</v>
      </c>
      <c r="F137" s="238">
        <v>1511</v>
      </c>
      <c r="G137" s="238">
        <v>1048.3</v>
      </c>
      <c r="H137" s="238">
        <v>462.7</v>
      </c>
      <c r="I137" s="429">
        <v>13351.7</v>
      </c>
      <c r="J137" s="128"/>
      <c r="K137" s="471"/>
    </row>
    <row r="138" spans="1:11" ht="12.75">
      <c r="A138" s="30" t="s">
        <v>187</v>
      </c>
      <c r="B138" s="425">
        <v>138646.9</v>
      </c>
      <c r="C138" s="425">
        <v>37493.1</v>
      </c>
      <c r="D138" s="425">
        <v>4648</v>
      </c>
      <c r="E138" s="425">
        <v>32845.1</v>
      </c>
      <c r="F138" s="425">
        <v>16156.4</v>
      </c>
      <c r="G138" s="425">
        <v>1108.2</v>
      </c>
      <c r="H138" s="425">
        <v>15048.2</v>
      </c>
      <c r="I138" s="425">
        <v>159983.6</v>
      </c>
      <c r="J138" s="273"/>
      <c r="K138" s="472"/>
    </row>
    <row r="139" spans="1:11" ht="12.75">
      <c r="A139" s="30" t="s">
        <v>689</v>
      </c>
      <c r="B139" s="425"/>
      <c r="C139" s="31"/>
      <c r="D139" s="31"/>
      <c r="E139" s="31"/>
      <c r="F139" s="31"/>
      <c r="G139" s="31"/>
      <c r="H139" s="31"/>
      <c r="I139" s="294"/>
      <c r="J139" s="128"/>
      <c r="K139" s="471"/>
    </row>
    <row r="140" spans="1:11" ht="12.75">
      <c r="A140" s="30" t="s">
        <v>693</v>
      </c>
      <c r="B140" s="425">
        <v>55139.1</v>
      </c>
      <c r="C140" s="425">
        <v>31875.2</v>
      </c>
      <c r="D140" s="425">
        <v>17038.3</v>
      </c>
      <c r="E140" s="425">
        <v>14836.9</v>
      </c>
      <c r="F140" s="425">
        <v>16386.6</v>
      </c>
      <c r="G140" s="425">
        <v>275.8</v>
      </c>
      <c r="H140" s="425">
        <v>16110.8</v>
      </c>
      <c r="I140" s="425">
        <v>70627.7</v>
      </c>
      <c r="J140" s="273"/>
      <c r="K140" s="472"/>
    </row>
    <row r="141" spans="1:11" ht="12.75">
      <c r="A141" s="30" t="s">
        <v>672</v>
      </c>
      <c r="B141" s="238"/>
      <c r="C141" s="31"/>
      <c r="D141" s="31"/>
      <c r="E141" s="31"/>
      <c r="F141" s="31"/>
      <c r="G141" s="31"/>
      <c r="H141" s="31"/>
      <c r="I141" s="294"/>
      <c r="J141" s="128"/>
      <c r="K141" s="471"/>
    </row>
    <row r="142" spans="1:11" ht="12.75">
      <c r="A142" s="30" t="s">
        <v>673</v>
      </c>
      <c r="J142" s="273"/>
      <c r="K142" s="472"/>
    </row>
    <row r="143" spans="1:11" ht="12.75">
      <c r="A143" s="30" t="s">
        <v>674</v>
      </c>
      <c r="B143" s="425">
        <v>5916.4</v>
      </c>
      <c r="C143" s="425">
        <v>1089.8</v>
      </c>
      <c r="D143" s="425">
        <v>348.3</v>
      </c>
      <c r="E143" s="425">
        <v>741.5</v>
      </c>
      <c r="F143" s="425">
        <v>319.6</v>
      </c>
      <c r="G143" s="425">
        <v>213.9</v>
      </c>
      <c r="H143" s="425">
        <v>105.7</v>
      </c>
      <c r="I143" s="425">
        <v>6686.6</v>
      </c>
      <c r="J143" s="273"/>
      <c r="K143" s="472"/>
    </row>
    <row r="144" spans="1:11" ht="12.75">
      <c r="A144" s="30" t="s">
        <v>192</v>
      </c>
      <c r="B144" s="425">
        <v>34116.1</v>
      </c>
      <c r="C144" s="425">
        <v>8454.9</v>
      </c>
      <c r="D144" s="425">
        <v>2048.8</v>
      </c>
      <c r="E144" s="425">
        <v>6406.1</v>
      </c>
      <c r="F144" s="425">
        <v>4958.5</v>
      </c>
      <c r="G144" s="425">
        <v>331.4</v>
      </c>
      <c r="H144" s="425">
        <v>4627.1</v>
      </c>
      <c r="I144" s="425">
        <v>37612.5</v>
      </c>
      <c r="J144" s="128"/>
      <c r="K144" s="471"/>
    </row>
    <row r="145" spans="1:11" ht="12.75">
      <c r="A145" s="30" t="s">
        <v>677</v>
      </c>
      <c r="B145" s="31"/>
      <c r="C145" s="31"/>
      <c r="D145" s="31"/>
      <c r="E145" s="31"/>
      <c r="F145" s="31"/>
      <c r="G145" s="31"/>
      <c r="H145" s="31"/>
      <c r="I145" s="294"/>
      <c r="J145" s="273"/>
      <c r="K145" s="472"/>
    </row>
    <row r="146" spans="1:11" ht="12.75">
      <c r="A146" s="30" t="s">
        <v>692</v>
      </c>
      <c r="B146" s="238">
        <v>11248.6</v>
      </c>
      <c r="C146" s="238">
        <v>4186.1</v>
      </c>
      <c r="D146" s="238">
        <v>1994</v>
      </c>
      <c r="E146" s="238">
        <v>2192.1</v>
      </c>
      <c r="F146" s="238">
        <v>802.3</v>
      </c>
      <c r="G146" s="238">
        <v>218.3</v>
      </c>
      <c r="H146" s="238">
        <v>584</v>
      </c>
      <c r="I146" s="429">
        <v>14632.4</v>
      </c>
      <c r="J146" s="128"/>
      <c r="K146" s="471"/>
    </row>
    <row r="147" spans="1:11" ht="12.75">
      <c r="A147" s="30" t="s">
        <v>679</v>
      </c>
      <c r="J147" s="273"/>
      <c r="K147" s="472"/>
    </row>
    <row r="148" spans="1:11" ht="12.75">
      <c r="A148" s="30" t="s">
        <v>680</v>
      </c>
      <c r="B148" s="425">
        <v>18073.2</v>
      </c>
      <c r="C148" s="425">
        <v>5315.2</v>
      </c>
      <c r="D148" s="425">
        <v>2818.6</v>
      </c>
      <c r="E148" s="425">
        <v>2496.6</v>
      </c>
      <c r="F148" s="425">
        <v>1845.2</v>
      </c>
      <c r="G148" s="425">
        <v>81.2</v>
      </c>
      <c r="H148" s="425">
        <v>1764</v>
      </c>
      <c r="I148" s="425">
        <v>21543.2</v>
      </c>
      <c r="J148" s="273"/>
      <c r="K148" s="472"/>
    </row>
    <row r="149" spans="1:11" ht="12.75">
      <c r="A149" s="30" t="s">
        <v>629</v>
      </c>
      <c r="J149" s="128"/>
      <c r="K149" s="471"/>
    </row>
    <row r="150" spans="1:11" ht="12.75">
      <c r="A150" s="30" t="s">
        <v>631</v>
      </c>
      <c r="B150" s="425">
        <v>6186.5</v>
      </c>
      <c r="C150" s="425">
        <v>2359.7</v>
      </c>
      <c r="D150" s="425">
        <v>189.3</v>
      </c>
      <c r="E150" s="425">
        <v>2170.4</v>
      </c>
      <c r="F150" s="425">
        <v>700.2</v>
      </c>
      <c r="G150" s="425">
        <v>10.4</v>
      </c>
      <c r="H150" s="425">
        <v>689.8</v>
      </c>
      <c r="I150" s="425">
        <v>7846</v>
      </c>
      <c r="J150" s="128"/>
      <c r="K150" s="471"/>
    </row>
    <row r="151" spans="1:11" ht="12.75">
      <c r="A151" s="30" t="s">
        <v>197</v>
      </c>
      <c r="B151" s="238">
        <v>26430.9</v>
      </c>
      <c r="C151" s="238">
        <v>6391.9</v>
      </c>
      <c r="D151" s="238">
        <v>3611.6</v>
      </c>
      <c r="E151" s="238">
        <v>2780.3</v>
      </c>
      <c r="F151" s="238">
        <v>3213.3</v>
      </c>
      <c r="G151" s="238">
        <v>833.7</v>
      </c>
      <c r="H151" s="238">
        <v>2379.6</v>
      </c>
      <c r="I151" s="429">
        <v>29609.5</v>
      </c>
      <c r="J151" s="273"/>
      <c r="K151" s="472"/>
    </row>
    <row r="152" spans="1:11" ht="12.75">
      <c r="A152" s="30" t="s">
        <v>682</v>
      </c>
      <c r="J152" s="128"/>
      <c r="K152" s="471"/>
    </row>
    <row r="153" spans="1:11" ht="12.75">
      <c r="A153" s="30" t="s">
        <v>683</v>
      </c>
      <c r="B153" s="238">
        <v>9025.5</v>
      </c>
      <c r="C153" s="238">
        <v>2963.4</v>
      </c>
      <c r="D153" s="238">
        <v>1387.4</v>
      </c>
      <c r="E153" s="238">
        <v>1576</v>
      </c>
      <c r="F153" s="238">
        <v>920.3</v>
      </c>
      <c r="G153" s="238">
        <v>330.8</v>
      </c>
      <c r="H153" s="238">
        <v>589.5</v>
      </c>
      <c r="I153" s="429">
        <v>11068.6</v>
      </c>
      <c r="J153" s="128"/>
      <c r="K153" s="471"/>
    </row>
    <row r="154" spans="1:11" ht="12.75">
      <c r="A154" s="30" t="s">
        <v>199</v>
      </c>
      <c r="B154" s="425">
        <v>69065.7</v>
      </c>
      <c r="C154" s="425">
        <v>14955.2</v>
      </c>
      <c r="D154" s="425">
        <v>477.5</v>
      </c>
      <c r="E154" s="425">
        <v>14477.7</v>
      </c>
      <c r="F154" s="425">
        <v>2705.6</v>
      </c>
      <c r="G154" s="425">
        <v>125.3</v>
      </c>
      <c r="H154" s="425">
        <v>2580.3</v>
      </c>
      <c r="I154" s="425">
        <v>81315.3</v>
      </c>
      <c r="J154" s="273"/>
      <c r="K154" s="472"/>
    </row>
    <row r="155" spans="1:11" ht="12.75">
      <c r="A155" s="30" t="s">
        <v>684</v>
      </c>
      <c r="J155" s="128"/>
      <c r="K155" s="471"/>
    </row>
    <row r="156" spans="1:11" ht="12.75">
      <c r="A156" s="30" t="s">
        <v>806</v>
      </c>
      <c r="B156" s="425">
        <v>23959.6</v>
      </c>
      <c r="C156" s="425">
        <v>11120.2</v>
      </c>
      <c r="D156" s="425">
        <v>5041.6</v>
      </c>
      <c r="E156" s="425">
        <v>6078.6</v>
      </c>
      <c r="F156" s="425">
        <v>3431</v>
      </c>
      <c r="G156" s="425">
        <v>144.7</v>
      </c>
      <c r="H156" s="425">
        <v>3286.3</v>
      </c>
      <c r="I156" s="425">
        <v>31648.8</v>
      </c>
      <c r="J156" s="128"/>
      <c r="K156" s="471"/>
    </row>
    <row r="157" spans="1:11" ht="12.75">
      <c r="A157" s="30" t="s">
        <v>686</v>
      </c>
      <c r="J157" s="273"/>
      <c r="K157" s="472"/>
    </row>
    <row r="158" spans="1:11" ht="12.75">
      <c r="A158" s="30" t="s">
        <v>806</v>
      </c>
      <c r="B158" s="425">
        <v>1470.9</v>
      </c>
      <c r="C158" s="425">
        <v>230.6</v>
      </c>
      <c r="D158" s="425">
        <v>147.1</v>
      </c>
      <c r="E158" s="425">
        <v>83.5</v>
      </c>
      <c r="F158" s="425">
        <v>113.9</v>
      </c>
      <c r="G158" s="425">
        <v>25.2</v>
      </c>
      <c r="H158" s="425">
        <v>88.7</v>
      </c>
      <c r="I158" s="425">
        <v>1587.6</v>
      </c>
      <c r="J158" s="273"/>
      <c r="K158" s="472"/>
    </row>
    <row r="159" spans="1:11" ht="12.75">
      <c r="A159" s="30" t="s">
        <v>202</v>
      </c>
      <c r="B159" s="31"/>
      <c r="C159" s="31"/>
      <c r="D159" s="31"/>
      <c r="E159" s="31"/>
      <c r="F159" s="31"/>
      <c r="G159" s="31"/>
      <c r="H159" s="31"/>
      <c r="I159" s="294"/>
      <c r="J159" s="128"/>
      <c r="K159" s="471"/>
    </row>
    <row r="160" spans="1:11" ht="12.75">
      <c r="A160" s="30" t="s">
        <v>236</v>
      </c>
      <c r="B160" s="425">
        <v>86484</v>
      </c>
      <c r="C160" s="425">
        <v>29453.3</v>
      </c>
      <c r="D160" s="425">
        <v>4159.7</v>
      </c>
      <c r="E160" s="425">
        <v>25293.6</v>
      </c>
      <c r="F160" s="425">
        <v>7480.3</v>
      </c>
      <c r="G160" s="425">
        <v>1070</v>
      </c>
      <c r="H160" s="425">
        <v>6410.3</v>
      </c>
      <c r="I160" s="425">
        <v>108457</v>
      </c>
      <c r="J160" s="273"/>
      <c r="K160" s="472"/>
    </row>
    <row r="161" spans="1:11" ht="12.75">
      <c r="A161" s="30" t="s">
        <v>204</v>
      </c>
      <c r="B161" s="238">
        <v>9863.4</v>
      </c>
      <c r="C161" s="238">
        <v>1896</v>
      </c>
      <c r="D161" s="238">
        <v>1131.8</v>
      </c>
      <c r="E161" s="238">
        <v>764.2</v>
      </c>
      <c r="F161" s="238">
        <v>316.2</v>
      </c>
      <c r="G161" s="238">
        <v>142.2</v>
      </c>
      <c r="H161" s="238">
        <v>174</v>
      </c>
      <c r="I161" s="429">
        <v>11443.2</v>
      </c>
      <c r="J161" s="273"/>
      <c r="K161" s="472"/>
    </row>
    <row r="162" spans="1:11" ht="12.75">
      <c r="A162" s="30" t="s">
        <v>776</v>
      </c>
      <c r="J162" s="273"/>
      <c r="K162" s="472"/>
    </row>
    <row r="163" spans="1:11" ht="12.75">
      <c r="A163" s="30" t="s">
        <v>688</v>
      </c>
      <c r="B163" s="238">
        <v>8831.8</v>
      </c>
      <c r="C163" s="238">
        <v>3403.5</v>
      </c>
      <c r="D163" s="238">
        <v>2457</v>
      </c>
      <c r="E163" s="238">
        <v>946.5</v>
      </c>
      <c r="F163" s="238">
        <v>330.5</v>
      </c>
      <c r="G163" s="238">
        <v>155.6</v>
      </c>
      <c r="H163" s="238">
        <v>174.9</v>
      </c>
      <c r="I163" s="429">
        <v>11904.8</v>
      </c>
      <c r="J163" s="273"/>
      <c r="K163" s="472"/>
    </row>
    <row r="164" spans="1:11" ht="12.75">
      <c r="A164" s="30" t="s">
        <v>206</v>
      </c>
      <c r="B164" s="425">
        <v>9139.6</v>
      </c>
      <c r="C164" s="425">
        <v>1759.2</v>
      </c>
      <c r="D164" s="425">
        <v>291.9</v>
      </c>
      <c r="E164" s="425">
        <v>1467.3</v>
      </c>
      <c r="F164" s="425">
        <v>1033.2</v>
      </c>
      <c r="G164" s="425">
        <v>445.7</v>
      </c>
      <c r="H164" s="425">
        <v>587.5</v>
      </c>
      <c r="I164" s="425">
        <v>9865.6</v>
      </c>
      <c r="J164" s="273"/>
      <c r="K164" s="472"/>
    </row>
    <row r="165" spans="1:11" ht="12.75">
      <c r="A165" s="30" t="s">
        <v>207</v>
      </c>
      <c r="B165" s="425">
        <v>2204.7</v>
      </c>
      <c r="C165" s="425">
        <v>563.2</v>
      </c>
      <c r="D165" s="425">
        <v>192</v>
      </c>
      <c r="E165" s="425">
        <v>371.2</v>
      </c>
      <c r="F165" s="425">
        <v>458.8</v>
      </c>
      <c r="G165" s="425">
        <v>111.1</v>
      </c>
      <c r="H165" s="425">
        <v>347.7</v>
      </c>
      <c r="I165" s="425">
        <v>2309.1</v>
      </c>
      <c r="J165" s="128"/>
      <c r="K165" s="471"/>
    </row>
    <row r="166" spans="1:11" ht="7.5" customHeight="1" thickBot="1">
      <c r="A166" s="151"/>
      <c r="B166" s="243"/>
      <c r="C166" s="243"/>
      <c r="D166" s="243"/>
      <c r="E166" s="243"/>
      <c r="F166" s="243"/>
      <c r="G166" s="243"/>
      <c r="H166" s="243"/>
      <c r="I166" s="243"/>
      <c r="J166" s="273"/>
      <c r="K166" s="273"/>
    </row>
    <row r="167" spans="1:8" ht="15.75">
      <c r="A167" s="433"/>
      <c r="B167" s="81"/>
      <c r="C167" s="81"/>
      <c r="D167" s="81"/>
      <c r="E167" s="81"/>
      <c r="F167" s="81"/>
      <c r="G167" s="81"/>
      <c r="H167" s="81"/>
    </row>
    <row r="168" spans="1:8" ht="18.75" customHeight="1">
      <c r="A168" s="256" t="s">
        <v>507</v>
      </c>
      <c r="F168" s="81"/>
      <c r="G168" s="81"/>
      <c r="H168" s="81"/>
    </row>
    <row r="169" spans="1:8" ht="18" customHeight="1" thickBot="1">
      <c r="A169" s="416" t="s">
        <v>0</v>
      </c>
      <c r="B169" s="29"/>
      <c r="C169" s="29"/>
      <c r="D169" s="216"/>
      <c r="G169" s="216"/>
      <c r="H169" s="217"/>
    </row>
    <row r="170" spans="1:9" ht="12.75" customHeight="1">
      <c r="A170" s="643"/>
      <c r="B170" s="639" t="s">
        <v>589</v>
      </c>
      <c r="C170" s="639" t="s">
        <v>793</v>
      </c>
      <c r="D170" s="275" t="s">
        <v>506</v>
      </c>
      <c r="E170" s="281"/>
      <c r="F170" s="639" t="s">
        <v>592</v>
      </c>
      <c r="G170" s="275" t="s">
        <v>506</v>
      </c>
      <c r="H170" s="281"/>
      <c r="I170" s="639" t="s">
        <v>595</v>
      </c>
    </row>
    <row r="171" spans="1:9" ht="97.5" customHeight="1" thickBot="1">
      <c r="A171" s="644"/>
      <c r="B171" s="640"/>
      <c r="C171" s="640"/>
      <c r="D171" s="276" t="s">
        <v>800</v>
      </c>
      <c r="E171" s="276" t="s">
        <v>591</v>
      </c>
      <c r="F171" s="640"/>
      <c r="G171" s="276" t="s">
        <v>593</v>
      </c>
      <c r="H171" s="276" t="s">
        <v>594</v>
      </c>
      <c r="I171" s="640"/>
    </row>
    <row r="172" spans="1:8" ht="12.75">
      <c r="A172" s="434"/>
      <c r="B172" s="272"/>
      <c r="C172" s="272"/>
      <c r="D172" s="272"/>
      <c r="E172" s="272"/>
      <c r="F172" s="272"/>
      <c r="G172" s="272"/>
      <c r="H172" s="272"/>
    </row>
    <row r="173" ht="12.75">
      <c r="A173" s="418">
        <v>2014</v>
      </c>
    </row>
    <row r="174" spans="1:15" ht="12.75">
      <c r="A174" s="420"/>
      <c r="B174" s="6"/>
      <c r="C174" s="6"/>
      <c r="D174" s="6"/>
      <c r="E174" s="6"/>
      <c r="F174" s="6"/>
      <c r="G174" s="6"/>
      <c r="H174" s="6"/>
      <c r="I174" s="6"/>
      <c r="O174" s="86"/>
    </row>
    <row r="175" spans="1:11" ht="12.75">
      <c r="A175" s="440" t="s">
        <v>56</v>
      </c>
      <c r="B175" s="498">
        <v>695884.3</v>
      </c>
      <c r="C175" s="498">
        <v>254931.6</v>
      </c>
      <c r="D175" s="498">
        <v>30228.5</v>
      </c>
      <c r="E175" s="498">
        <v>224703.1</v>
      </c>
      <c r="F175" s="498">
        <v>71961</v>
      </c>
      <c r="G175" s="498">
        <v>4700.7</v>
      </c>
      <c r="H175" s="498">
        <v>67260.3</v>
      </c>
      <c r="I175" s="498">
        <v>878854.9</v>
      </c>
      <c r="J175" s="128"/>
      <c r="K175" s="471"/>
    </row>
    <row r="176" spans="1:11" ht="12.75">
      <c r="A176" s="420"/>
      <c r="B176" s="499"/>
      <c r="C176" s="499"/>
      <c r="D176" s="499"/>
      <c r="E176" s="499"/>
      <c r="F176" s="499"/>
      <c r="G176" s="499"/>
      <c r="H176" s="499"/>
      <c r="I176" s="499"/>
      <c r="J176" s="273"/>
      <c r="K176" s="472"/>
    </row>
    <row r="177" spans="1:11" ht="12.75">
      <c r="A177" s="30" t="s">
        <v>794</v>
      </c>
      <c r="J177" s="273"/>
      <c r="K177" s="472"/>
    </row>
    <row r="178" spans="1:11" ht="12.75">
      <c r="A178" s="30" t="s">
        <v>795</v>
      </c>
      <c r="B178" s="500">
        <v>74552.9</v>
      </c>
      <c r="C178" s="500">
        <v>21236.9</v>
      </c>
      <c r="D178" s="500">
        <v>547.3</v>
      </c>
      <c r="E178" s="500">
        <v>20689.6</v>
      </c>
      <c r="F178" s="500">
        <v>20153.1</v>
      </c>
      <c r="G178" s="500">
        <v>163.2</v>
      </c>
      <c r="H178" s="500">
        <v>19989.9</v>
      </c>
      <c r="I178" s="500">
        <v>75636.7</v>
      </c>
      <c r="J178" s="273"/>
      <c r="K178" s="472"/>
    </row>
    <row r="179" spans="1:11" ht="12.75">
      <c r="A179" s="30" t="s">
        <v>186</v>
      </c>
      <c r="B179" s="500">
        <v>14320.3</v>
      </c>
      <c r="C179" s="500">
        <v>3959.9</v>
      </c>
      <c r="D179" s="500">
        <v>1525.8</v>
      </c>
      <c r="E179" s="500">
        <v>2434.1</v>
      </c>
      <c r="F179" s="500">
        <v>2008.5</v>
      </c>
      <c r="G179" s="500">
        <v>166</v>
      </c>
      <c r="H179" s="500">
        <v>1842.5</v>
      </c>
      <c r="I179" s="500">
        <v>16271.7</v>
      </c>
      <c r="J179" s="128"/>
      <c r="K179" s="471"/>
    </row>
    <row r="180" spans="1:11" ht="12.75">
      <c r="A180" s="30" t="s">
        <v>187</v>
      </c>
      <c r="B180" s="500">
        <v>158543.2</v>
      </c>
      <c r="C180" s="500">
        <v>62478.7</v>
      </c>
      <c r="D180" s="500">
        <v>3289.8</v>
      </c>
      <c r="E180" s="500">
        <v>59188.9</v>
      </c>
      <c r="F180" s="500">
        <v>18230.4</v>
      </c>
      <c r="G180" s="500">
        <v>805.7</v>
      </c>
      <c r="H180" s="500">
        <v>17424.7</v>
      </c>
      <c r="I180" s="500">
        <v>202791.5</v>
      </c>
      <c r="J180" s="273"/>
      <c r="K180" s="472"/>
    </row>
    <row r="181" spans="1:11" ht="12.75">
      <c r="A181" s="30" t="s">
        <v>689</v>
      </c>
      <c r="B181" s="425"/>
      <c r="C181" s="31"/>
      <c r="D181" s="31"/>
      <c r="E181" s="31"/>
      <c r="F181" s="31"/>
      <c r="G181" s="31"/>
      <c r="H181" s="31"/>
      <c r="I181" s="294"/>
      <c r="J181" s="128"/>
      <c r="K181" s="471"/>
    </row>
    <row r="182" spans="1:11" ht="12.75">
      <c r="A182" s="30" t="s">
        <v>693</v>
      </c>
      <c r="B182" s="500">
        <v>68948.7</v>
      </c>
      <c r="C182" s="500">
        <v>59257.7</v>
      </c>
      <c r="D182" s="500">
        <v>1904.3</v>
      </c>
      <c r="E182" s="500">
        <v>57353.4</v>
      </c>
      <c r="F182" s="500">
        <v>5706.3</v>
      </c>
      <c r="G182" s="500">
        <v>129.3</v>
      </c>
      <c r="H182" s="500">
        <v>5577</v>
      </c>
      <c r="I182" s="500">
        <v>122500.1</v>
      </c>
      <c r="J182" s="273"/>
      <c r="K182" s="472"/>
    </row>
    <row r="183" spans="1:11" ht="12.75">
      <c r="A183" s="30" t="s">
        <v>672</v>
      </c>
      <c r="B183" s="238"/>
      <c r="C183" s="31"/>
      <c r="D183" s="31"/>
      <c r="E183" s="31"/>
      <c r="F183" s="31"/>
      <c r="G183" s="31"/>
      <c r="H183" s="31"/>
      <c r="I183" s="294"/>
      <c r="J183" s="128"/>
      <c r="K183" s="471"/>
    </row>
    <row r="184" spans="1:11" ht="12.75">
      <c r="A184" s="30" t="s">
        <v>803</v>
      </c>
      <c r="J184" s="273"/>
      <c r="K184" s="472"/>
    </row>
    <row r="185" spans="1:11" ht="12.75">
      <c r="A185" s="30" t="s">
        <v>804</v>
      </c>
      <c r="B185" s="500">
        <v>6675.6</v>
      </c>
      <c r="C185" s="500">
        <v>963.4</v>
      </c>
      <c r="D185" s="500">
        <v>715.3</v>
      </c>
      <c r="E185" s="500">
        <v>248.1</v>
      </c>
      <c r="F185" s="500">
        <v>272.4</v>
      </c>
      <c r="G185" s="500">
        <v>140.6</v>
      </c>
      <c r="H185" s="500">
        <v>131.8</v>
      </c>
      <c r="I185" s="500">
        <v>7366.6</v>
      </c>
      <c r="J185" s="273"/>
      <c r="K185" s="472"/>
    </row>
    <row r="186" spans="1:11" ht="12.75">
      <c r="A186" s="30" t="s">
        <v>192</v>
      </c>
      <c r="B186" s="500">
        <v>34713.4</v>
      </c>
      <c r="C186" s="500">
        <v>11770.1</v>
      </c>
      <c r="D186" s="500">
        <v>1285.3</v>
      </c>
      <c r="E186" s="500">
        <v>10484.8</v>
      </c>
      <c r="F186" s="500">
        <v>3086.8</v>
      </c>
      <c r="G186" s="500">
        <v>360.2</v>
      </c>
      <c r="H186" s="500">
        <v>2726.6</v>
      </c>
      <c r="I186" s="500">
        <v>43396.7</v>
      </c>
      <c r="J186" s="128"/>
      <c r="K186" s="471"/>
    </row>
    <row r="187" spans="1:11" ht="12.75">
      <c r="A187" s="30" t="s">
        <v>677</v>
      </c>
      <c r="B187" s="31"/>
      <c r="C187" s="31"/>
      <c r="D187" s="31"/>
      <c r="E187" s="31"/>
      <c r="F187" s="31"/>
      <c r="G187" s="31"/>
      <c r="H187" s="31"/>
      <c r="I187" s="294"/>
      <c r="J187" s="273"/>
      <c r="K187" s="472"/>
    </row>
    <row r="188" spans="1:11" ht="12.75">
      <c r="A188" s="30" t="s">
        <v>678</v>
      </c>
      <c r="B188" s="500">
        <v>12147.8</v>
      </c>
      <c r="C188" s="500">
        <v>5619.5</v>
      </c>
      <c r="D188" s="500">
        <v>2330.4</v>
      </c>
      <c r="E188" s="500">
        <v>3289.1</v>
      </c>
      <c r="F188" s="500">
        <v>692</v>
      </c>
      <c r="G188" s="500">
        <v>547.3</v>
      </c>
      <c r="H188" s="500">
        <v>144.7</v>
      </c>
      <c r="I188" s="500">
        <v>17075.3</v>
      </c>
      <c r="J188" s="128"/>
      <c r="K188" s="471"/>
    </row>
    <row r="189" spans="1:11" ht="12.75">
      <c r="A189" s="30" t="s">
        <v>679</v>
      </c>
      <c r="J189" s="273"/>
      <c r="K189" s="472"/>
    </row>
    <row r="190" spans="1:11" ht="12.75">
      <c r="A190" s="30" t="s">
        <v>805</v>
      </c>
      <c r="B190" s="500">
        <v>21625.4</v>
      </c>
      <c r="C190" s="500">
        <v>12565.1</v>
      </c>
      <c r="D190" s="500">
        <v>2942</v>
      </c>
      <c r="E190" s="500">
        <v>9623.1</v>
      </c>
      <c r="F190" s="500">
        <v>8098.6</v>
      </c>
      <c r="G190" s="500">
        <v>392.2</v>
      </c>
      <c r="H190" s="500">
        <v>7706.4</v>
      </c>
      <c r="I190" s="500">
        <v>26091.9</v>
      </c>
      <c r="J190" s="273"/>
      <c r="K190" s="472"/>
    </row>
    <row r="191" spans="1:11" ht="12.75">
      <c r="A191" s="30" t="s">
        <v>629</v>
      </c>
      <c r="J191" s="128"/>
      <c r="K191" s="471"/>
    </row>
    <row r="192" spans="1:11" ht="12.75">
      <c r="A192" s="30" t="s">
        <v>631</v>
      </c>
      <c r="B192" s="500">
        <v>8227.9</v>
      </c>
      <c r="C192" s="500">
        <v>2734.6</v>
      </c>
      <c r="D192" s="500">
        <v>1152.5</v>
      </c>
      <c r="E192" s="500">
        <v>1582.1</v>
      </c>
      <c r="F192" s="500">
        <v>798.2</v>
      </c>
      <c r="G192" s="500">
        <v>419.7</v>
      </c>
      <c r="H192" s="500">
        <v>378.5</v>
      </c>
      <c r="I192" s="500">
        <v>10164.3</v>
      </c>
      <c r="J192" s="128"/>
      <c r="K192" s="471"/>
    </row>
    <row r="193" spans="1:11" ht="12.75">
      <c r="A193" s="30" t="s">
        <v>197</v>
      </c>
      <c r="B193" s="500">
        <v>28792</v>
      </c>
      <c r="C193" s="500">
        <v>5799.2</v>
      </c>
      <c r="D193" s="500">
        <v>4362.2</v>
      </c>
      <c r="E193" s="500">
        <v>1437</v>
      </c>
      <c r="F193" s="500">
        <v>1925.7</v>
      </c>
      <c r="G193" s="500">
        <v>167.4</v>
      </c>
      <c r="H193" s="500">
        <v>1758.3</v>
      </c>
      <c r="I193" s="500">
        <v>32665.5</v>
      </c>
      <c r="J193" s="273"/>
      <c r="K193" s="472"/>
    </row>
    <row r="194" spans="1:11" ht="12.75">
      <c r="A194" s="30" t="s">
        <v>682</v>
      </c>
      <c r="J194" s="128"/>
      <c r="K194" s="471"/>
    </row>
    <row r="195" spans="1:11" ht="12.75">
      <c r="A195" s="30" t="s">
        <v>808</v>
      </c>
      <c r="B195" s="500">
        <v>11111.9</v>
      </c>
      <c r="C195" s="500">
        <v>2262.5</v>
      </c>
      <c r="D195" s="500">
        <v>1261.7</v>
      </c>
      <c r="E195" s="500">
        <v>1000.8</v>
      </c>
      <c r="F195" s="500">
        <v>1279.3</v>
      </c>
      <c r="G195" s="500">
        <v>278.3</v>
      </c>
      <c r="H195" s="500">
        <v>1001</v>
      </c>
      <c r="I195" s="500">
        <v>12095.1</v>
      </c>
      <c r="J195" s="128"/>
      <c r="K195" s="471"/>
    </row>
    <row r="196" spans="1:11" ht="12.75">
      <c r="A196" s="30" t="s">
        <v>199</v>
      </c>
      <c r="B196" s="500">
        <v>85458</v>
      </c>
      <c r="C196" s="500">
        <v>16702.2</v>
      </c>
      <c r="D196" s="500">
        <v>849.2</v>
      </c>
      <c r="E196" s="500">
        <v>15853</v>
      </c>
      <c r="F196" s="500">
        <v>1734.7</v>
      </c>
      <c r="G196" s="500">
        <v>129.4</v>
      </c>
      <c r="H196" s="500">
        <v>1605.3</v>
      </c>
      <c r="I196" s="500">
        <v>100425.5</v>
      </c>
      <c r="J196" s="273"/>
      <c r="K196" s="472"/>
    </row>
    <row r="197" spans="1:11" ht="12.75">
      <c r="A197" s="30" t="s">
        <v>809</v>
      </c>
      <c r="J197" s="128"/>
      <c r="K197" s="471"/>
    </row>
    <row r="198" spans="1:11" ht="12.75">
      <c r="A198" s="30" t="s">
        <v>685</v>
      </c>
      <c r="B198" s="500">
        <v>39824.9</v>
      </c>
      <c r="C198" s="500">
        <v>15082.8</v>
      </c>
      <c r="D198" s="500">
        <v>762.8</v>
      </c>
      <c r="E198" s="500">
        <v>14320</v>
      </c>
      <c r="F198" s="500">
        <v>4404.1</v>
      </c>
      <c r="G198" s="500">
        <v>116.3</v>
      </c>
      <c r="H198" s="500">
        <v>4287.8</v>
      </c>
      <c r="I198" s="500">
        <v>50503.6</v>
      </c>
      <c r="J198" s="128"/>
      <c r="K198" s="471"/>
    </row>
    <row r="199" spans="1:11" ht="12.75">
      <c r="A199" s="30" t="s">
        <v>686</v>
      </c>
      <c r="J199" s="273"/>
      <c r="K199" s="472"/>
    </row>
    <row r="200" spans="1:11" ht="12.75">
      <c r="A200" s="30" t="s">
        <v>806</v>
      </c>
      <c r="B200" s="500">
        <v>2073.6</v>
      </c>
      <c r="C200" s="500">
        <v>395.5</v>
      </c>
      <c r="D200" s="500">
        <v>227.2</v>
      </c>
      <c r="E200" s="500">
        <v>168.3</v>
      </c>
      <c r="F200" s="500">
        <v>128.3</v>
      </c>
      <c r="G200" s="500">
        <v>58.5</v>
      </c>
      <c r="H200" s="500">
        <v>69.8</v>
      </c>
      <c r="I200" s="500">
        <v>2340.8</v>
      </c>
      <c r="J200" s="273"/>
      <c r="K200" s="472"/>
    </row>
    <row r="201" spans="1:11" ht="12.75">
      <c r="A201" s="30" t="s">
        <v>202</v>
      </c>
      <c r="B201" s="31"/>
      <c r="C201" s="31"/>
      <c r="D201" s="31"/>
      <c r="E201" s="31"/>
      <c r="F201" s="31"/>
      <c r="G201" s="31"/>
      <c r="H201" s="31"/>
      <c r="I201" s="294"/>
      <c r="J201" s="128"/>
      <c r="K201" s="471"/>
    </row>
    <row r="202" spans="1:11" ht="12.75">
      <c r="A202" s="30" t="s">
        <v>236</v>
      </c>
      <c r="B202" s="500">
        <v>97817.7</v>
      </c>
      <c r="C202" s="500">
        <v>29051.3</v>
      </c>
      <c r="D202" s="500">
        <v>4528</v>
      </c>
      <c r="E202" s="500">
        <v>24523.3</v>
      </c>
      <c r="F202" s="500">
        <v>2600.5</v>
      </c>
      <c r="G202" s="500">
        <v>486.9</v>
      </c>
      <c r="H202" s="500">
        <v>2113.6</v>
      </c>
      <c r="I202" s="500">
        <v>124268.5</v>
      </c>
      <c r="J202" s="273"/>
      <c r="K202" s="472"/>
    </row>
    <row r="203" spans="1:11" ht="12.75">
      <c r="A203" s="30" t="s">
        <v>204</v>
      </c>
      <c r="B203" s="500">
        <v>11602.4</v>
      </c>
      <c r="C203" s="500">
        <v>1963.1</v>
      </c>
      <c r="D203" s="500">
        <v>763.1</v>
      </c>
      <c r="E203" s="500">
        <v>1200</v>
      </c>
      <c r="F203" s="500">
        <v>367.1</v>
      </c>
      <c r="G203" s="500">
        <v>144.1</v>
      </c>
      <c r="H203" s="500">
        <v>223</v>
      </c>
      <c r="I203" s="500">
        <v>13198.4</v>
      </c>
      <c r="J203" s="273"/>
      <c r="K203" s="472"/>
    </row>
    <row r="204" spans="1:11" ht="12.75">
      <c r="A204" s="30" t="s">
        <v>776</v>
      </c>
      <c r="J204" s="273"/>
      <c r="K204" s="472"/>
    </row>
    <row r="205" spans="1:11" ht="12.75">
      <c r="A205" s="30" t="s">
        <v>688</v>
      </c>
      <c r="B205" s="500">
        <v>11953.2</v>
      </c>
      <c r="C205" s="500">
        <v>1656.4</v>
      </c>
      <c r="D205" s="500">
        <v>759.2</v>
      </c>
      <c r="E205" s="500">
        <v>897.2</v>
      </c>
      <c r="F205" s="500">
        <v>248.6</v>
      </c>
      <c r="G205" s="500">
        <v>133.4</v>
      </c>
      <c r="H205" s="500">
        <v>115.2</v>
      </c>
      <c r="I205" s="500">
        <v>13361</v>
      </c>
      <c r="J205" s="273"/>
      <c r="K205" s="472"/>
    </row>
    <row r="206" spans="1:11" ht="12.75">
      <c r="A206" s="30" t="s">
        <v>206</v>
      </c>
      <c r="B206" s="500">
        <v>5049.4</v>
      </c>
      <c r="C206" s="500">
        <v>277.1</v>
      </c>
      <c r="D206" s="500">
        <v>107.2</v>
      </c>
      <c r="E206" s="500">
        <v>169.9</v>
      </c>
      <c r="F206" s="500">
        <v>81.2</v>
      </c>
      <c r="G206" s="500">
        <v>8.4</v>
      </c>
      <c r="H206" s="500">
        <v>72.8</v>
      </c>
      <c r="I206" s="500">
        <v>5245.3</v>
      </c>
      <c r="J206" s="273"/>
      <c r="K206" s="472"/>
    </row>
    <row r="207" spans="1:11" ht="12.75">
      <c r="A207" s="30" t="s">
        <v>207</v>
      </c>
      <c r="B207" s="500">
        <v>2446</v>
      </c>
      <c r="C207" s="500">
        <v>1155.6</v>
      </c>
      <c r="D207" s="500">
        <v>915.2</v>
      </c>
      <c r="E207" s="500">
        <v>240.4</v>
      </c>
      <c r="F207" s="500">
        <v>145.2</v>
      </c>
      <c r="G207" s="500">
        <v>53.8</v>
      </c>
      <c r="H207" s="500">
        <v>91.4</v>
      </c>
      <c r="I207" s="500">
        <v>3456.4</v>
      </c>
      <c r="J207" s="128"/>
      <c r="K207" s="471"/>
    </row>
    <row r="208" spans="1:11" ht="7.5" customHeight="1" thickBot="1">
      <c r="A208" s="151"/>
      <c r="B208" s="243"/>
      <c r="C208" s="243"/>
      <c r="D208" s="243"/>
      <c r="E208" s="243"/>
      <c r="F208" s="243"/>
      <c r="G208" s="243"/>
      <c r="H208" s="243"/>
      <c r="I208" s="243"/>
      <c r="J208" s="273"/>
      <c r="K208" s="273"/>
    </row>
    <row r="214" ht="12.75">
      <c r="C214" s="4" t="s">
        <v>45</v>
      </c>
    </row>
  </sheetData>
  <sheetProtection/>
  <mergeCells count="29">
    <mergeCell ref="I170:I171"/>
    <mergeCell ref="I128:I129"/>
    <mergeCell ref="A128:A129"/>
    <mergeCell ref="B128:B129"/>
    <mergeCell ref="C128:C129"/>
    <mergeCell ref="F128:F129"/>
    <mergeCell ref="A86:A87"/>
    <mergeCell ref="B86:B87"/>
    <mergeCell ref="C86:C87"/>
    <mergeCell ref="F86:F87"/>
    <mergeCell ref="B45:B46"/>
    <mergeCell ref="A170:A171"/>
    <mergeCell ref="B170:B171"/>
    <mergeCell ref="C170:C171"/>
    <mergeCell ref="F170:F171"/>
    <mergeCell ref="H3:I3"/>
    <mergeCell ref="F45:F46"/>
    <mergeCell ref="I45:I46"/>
    <mergeCell ref="J4:J5"/>
    <mergeCell ref="H44:I44"/>
    <mergeCell ref="I86:I87"/>
    <mergeCell ref="C4:C5"/>
    <mergeCell ref="F4:F5"/>
    <mergeCell ref="I4:I5"/>
    <mergeCell ref="J45:J46"/>
    <mergeCell ref="C45:C46"/>
    <mergeCell ref="A4:A5"/>
    <mergeCell ref="B4:B5"/>
    <mergeCell ref="A45:A46"/>
  </mergeCells>
  <printOptions/>
  <pageMargins left="0.7874015748031497" right="0.5905511811023623" top="0.7874015748031497" bottom="0.7874015748031497" header="0.5118110236220472" footer="0.4330708661417323"/>
  <pageSetup firstPageNumber="187" useFirstPageNumber="1" horizontalDpi="600" verticalDpi="600" orientation="portrait" paperSize="9" r:id="rId1"/>
  <headerFooter alignWithMargins="0">
    <oddFooter>&amp;C&amp;"Times New Roman,обычный"&amp;9&amp;P</oddFooter>
  </headerFooter>
  <rowBreaks count="4" manualBreakCount="4">
    <brk id="42" max="8" man="1"/>
    <brk id="83" max="8" man="1"/>
    <brk id="125" max="8" man="1"/>
    <brk id="167" max="8" man="1"/>
  </rowBreaks>
  <colBreaks count="7" manualBreakCount="7">
    <brk id="13" max="99" man="1"/>
    <brk id="14" max="99" man="1"/>
    <brk id="15" max="99" man="1"/>
    <brk id="16" max="99" man="1"/>
    <brk id="17" max="99" man="1"/>
    <brk id="18" max="99" man="1"/>
    <brk id="19" max="99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H75"/>
  <sheetViews>
    <sheetView view="pageLayout" zoomScaleNormal="120" zoomScaleSheetLayoutView="110" workbookViewId="0" topLeftCell="A94">
      <selection activeCell="G60" sqref="G60"/>
    </sheetView>
  </sheetViews>
  <sheetFormatPr defaultColWidth="9.00390625" defaultRowHeight="12.75"/>
  <cols>
    <col min="1" max="1" width="35.75390625" style="31" customWidth="1"/>
    <col min="2" max="8" width="8.00390625" style="4" customWidth="1"/>
    <col min="9" max="16384" width="9.125" style="4" customWidth="1"/>
  </cols>
  <sheetData>
    <row r="1" spans="1:8" ht="16.5" customHeight="1">
      <c r="A1" s="245" t="s">
        <v>600</v>
      </c>
      <c r="B1" s="79"/>
      <c r="C1" s="79"/>
      <c r="D1" s="79"/>
      <c r="E1" s="79"/>
      <c r="F1" s="79"/>
      <c r="G1" s="79"/>
      <c r="H1" s="79"/>
    </row>
    <row r="2" ht="16.5" customHeight="1">
      <c r="A2" s="256" t="s">
        <v>778</v>
      </c>
    </row>
    <row r="3" spans="1:8" ht="16.5" customHeight="1" thickBot="1">
      <c r="A3" s="416" t="s">
        <v>601</v>
      </c>
      <c r="B3" s="29"/>
      <c r="C3" s="29"/>
      <c r="D3" s="216"/>
      <c r="G3" s="216"/>
      <c r="H3" s="217"/>
    </row>
    <row r="4" spans="1:8" ht="27.75" customHeight="1">
      <c r="A4" s="643"/>
      <c r="B4" s="639" t="s">
        <v>589</v>
      </c>
      <c r="C4" s="639" t="s">
        <v>793</v>
      </c>
      <c r="D4" s="275" t="s">
        <v>506</v>
      </c>
      <c r="E4" s="281"/>
      <c r="F4" s="639" t="s">
        <v>812</v>
      </c>
      <c r="G4" s="275" t="s">
        <v>506</v>
      </c>
      <c r="H4" s="639" t="s">
        <v>595</v>
      </c>
    </row>
    <row r="5" spans="1:8" ht="90" customHeight="1" thickBot="1">
      <c r="A5" s="644"/>
      <c r="B5" s="640"/>
      <c r="C5" s="640"/>
      <c r="D5" s="276" t="s">
        <v>590</v>
      </c>
      <c r="E5" s="276" t="s">
        <v>597</v>
      </c>
      <c r="F5" s="640"/>
      <c r="G5" s="276" t="s">
        <v>599</v>
      </c>
      <c r="H5" s="640"/>
    </row>
    <row r="7" ht="12.75">
      <c r="A7" s="417">
        <v>2010</v>
      </c>
    </row>
    <row r="8" spans="1:8" ht="12.75">
      <c r="A8" s="418"/>
      <c r="B8" s="218"/>
      <c r="C8" s="218"/>
      <c r="D8" s="218"/>
      <c r="E8" s="218"/>
      <c r="F8" s="218"/>
      <c r="G8" s="218"/>
      <c r="H8" s="218"/>
    </row>
    <row r="9" spans="1:8" ht="12.75">
      <c r="A9" s="440" t="s">
        <v>56</v>
      </c>
      <c r="B9" s="118">
        <v>264422.4</v>
      </c>
      <c r="C9" s="435">
        <v>104473.1</v>
      </c>
      <c r="D9" s="435">
        <v>20890.9</v>
      </c>
      <c r="E9" s="435">
        <v>83582.2</v>
      </c>
      <c r="F9" s="435">
        <v>76240.3</v>
      </c>
      <c r="G9" s="435">
        <v>22511</v>
      </c>
      <c r="H9" s="435">
        <v>292655.2</v>
      </c>
    </row>
    <row r="10" spans="1:8" ht="12.75">
      <c r="A10" s="419"/>
      <c r="B10" s="436"/>
      <c r="C10" s="436"/>
      <c r="D10" s="436"/>
      <c r="E10" s="436"/>
      <c r="F10" s="436"/>
      <c r="G10" s="436"/>
      <c r="H10" s="436"/>
    </row>
    <row r="11" ht="12.75">
      <c r="A11" s="30" t="s">
        <v>628</v>
      </c>
    </row>
    <row r="12" spans="1:8" ht="12.75">
      <c r="A12" s="30" t="s">
        <v>810</v>
      </c>
      <c r="B12" s="34">
        <v>37639.6</v>
      </c>
      <c r="C12" s="437">
        <v>13509.1</v>
      </c>
      <c r="D12" s="437">
        <v>507.6</v>
      </c>
      <c r="E12" s="437">
        <v>13001.5</v>
      </c>
      <c r="F12" s="437">
        <v>14694.5</v>
      </c>
      <c r="G12" s="437">
        <v>2035.3</v>
      </c>
      <c r="H12" s="437">
        <v>36454.2</v>
      </c>
    </row>
    <row r="13" spans="1:8" ht="12.75">
      <c r="A13" s="30" t="s">
        <v>186</v>
      </c>
      <c r="B13" s="34">
        <v>2650.4</v>
      </c>
      <c r="C13" s="229">
        <v>2175.6</v>
      </c>
      <c r="D13" s="229">
        <v>1486.6</v>
      </c>
      <c r="E13" s="229">
        <v>689</v>
      </c>
      <c r="F13" s="229">
        <v>819.7</v>
      </c>
      <c r="G13" s="229">
        <v>334.6</v>
      </c>
      <c r="H13" s="229">
        <v>4006.3</v>
      </c>
    </row>
    <row r="14" spans="1:8" ht="12.75">
      <c r="A14" s="30" t="s">
        <v>187</v>
      </c>
      <c r="B14" s="34">
        <v>66159.7</v>
      </c>
      <c r="C14" s="229">
        <v>27053.4</v>
      </c>
      <c r="D14" s="229">
        <v>2083.9</v>
      </c>
      <c r="E14" s="229">
        <v>24969.5</v>
      </c>
      <c r="F14" s="229">
        <v>20219.8</v>
      </c>
      <c r="G14" s="229">
        <v>6806</v>
      </c>
      <c r="H14" s="229">
        <v>72993.3</v>
      </c>
    </row>
    <row r="15" spans="1:8" ht="12.75">
      <c r="A15" s="30" t="s">
        <v>188</v>
      </c>
      <c r="B15" s="229"/>
      <c r="C15" s="229"/>
      <c r="D15" s="230"/>
      <c r="E15" s="230"/>
      <c r="F15" s="230"/>
      <c r="G15" s="230"/>
      <c r="H15" s="230"/>
    </row>
    <row r="16" spans="1:8" ht="12.75" customHeight="1">
      <c r="A16" s="30" t="s">
        <v>233</v>
      </c>
      <c r="B16" s="34">
        <v>16718</v>
      </c>
      <c r="C16" s="229">
        <v>20528.7</v>
      </c>
      <c r="D16" s="230">
        <v>783.4</v>
      </c>
      <c r="E16" s="230">
        <v>19745.3</v>
      </c>
      <c r="F16" s="230">
        <v>10134.8</v>
      </c>
      <c r="G16" s="230">
        <v>882.3</v>
      </c>
      <c r="H16" s="230">
        <v>27111.9</v>
      </c>
    </row>
    <row r="17" spans="1:8" ht="12.75">
      <c r="A17" s="30" t="s">
        <v>190</v>
      </c>
      <c r="B17" s="437"/>
      <c r="C17" s="437"/>
      <c r="D17" s="437"/>
      <c r="E17" s="437"/>
      <c r="F17" s="437"/>
      <c r="G17" s="437"/>
      <c r="H17" s="437"/>
    </row>
    <row r="18" spans="1:8" ht="12.75">
      <c r="A18" s="30" t="s">
        <v>234</v>
      </c>
      <c r="B18" s="34">
        <v>2338.1</v>
      </c>
      <c r="C18" s="229">
        <v>803.6</v>
      </c>
      <c r="D18" s="230">
        <v>736</v>
      </c>
      <c r="E18" s="230">
        <v>67.6</v>
      </c>
      <c r="F18" s="230">
        <v>535.7</v>
      </c>
      <c r="G18" s="230">
        <v>137.7</v>
      </c>
      <c r="H18" s="230">
        <v>2606</v>
      </c>
    </row>
    <row r="19" spans="1:8" ht="12.75">
      <c r="A19" s="30" t="s">
        <v>192</v>
      </c>
      <c r="B19" s="34">
        <v>18808.9</v>
      </c>
      <c r="C19" s="229">
        <v>3732.4</v>
      </c>
      <c r="D19" s="230">
        <v>1602.4</v>
      </c>
      <c r="E19" s="230">
        <v>2130</v>
      </c>
      <c r="F19" s="230">
        <v>3114.6</v>
      </c>
      <c r="G19" s="230">
        <v>708</v>
      </c>
      <c r="H19" s="230">
        <v>19426.7</v>
      </c>
    </row>
    <row r="20" spans="1:8" ht="12.75">
      <c r="A20" s="30" t="s">
        <v>193</v>
      </c>
      <c r="B20" s="50"/>
      <c r="C20" s="50"/>
      <c r="D20" s="50"/>
      <c r="E20" s="50"/>
      <c r="F20" s="50"/>
      <c r="G20" s="50"/>
      <c r="H20" s="50"/>
    </row>
    <row r="21" spans="1:8" ht="12.75">
      <c r="A21" s="30" t="s">
        <v>235</v>
      </c>
      <c r="B21" s="34">
        <v>5470.9</v>
      </c>
      <c r="C21" s="437">
        <v>1550.5</v>
      </c>
      <c r="D21" s="437">
        <v>282.9</v>
      </c>
      <c r="E21" s="437">
        <v>1267.6</v>
      </c>
      <c r="F21" s="437">
        <v>1246.3</v>
      </c>
      <c r="G21" s="437">
        <v>387.6</v>
      </c>
      <c r="H21" s="437">
        <v>5775.1</v>
      </c>
    </row>
    <row r="22" spans="1:8" ht="12.75">
      <c r="A22" s="30" t="s">
        <v>195</v>
      </c>
      <c r="B22" s="34">
        <v>9480.9</v>
      </c>
      <c r="C22" s="229">
        <v>2700.3</v>
      </c>
      <c r="D22" s="230">
        <v>2002.3</v>
      </c>
      <c r="E22" s="230">
        <v>698</v>
      </c>
      <c r="F22" s="230">
        <v>2010.1</v>
      </c>
      <c r="G22" s="230">
        <v>814.1</v>
      </c>
      <c r="H22" s="230">
        <v>10171.1</v>
      </c>
    </row>
    <row r="23" ht="12.75">
      <c r="A23" s="30" t="s">
        <v>629</v>
      </c>
    </row>
    <row r="24" spans="1:8" ht="12.75">
      <c r="A24" s="30" t="s">
        <v>811</v>
      </c>
      <c r="B24" s="34">
        <v>2982.5</v>
      </c>
      <c r="C24" s="229">
        <v>377.6</v>
      </c>
      <c r="D24" s="230">
        <v>122.7</v>
      </c>
      <c r="E24" s="230">
        <v>254.9</v>
      </c>
      <c r="F24" s="230">
        <v>460.1</v>
      </c>
      <c r="G24" s="230">
        <v>196.3</v>
      </c>
      <c r="H24" s="230">
        <v>2900</v>
      </c>
    </row>
    <row r="25" spans="1:8" ht="12.75">
      <c r="A25" s="30" t="s">
        <v>197</v>
      </c>
      <c r="B25" s="34">
        <v>13058.3</v>
      </c>
      <c r="C25" s="229">
        <v>6511.1</v>
      </c>
      <c r="D25" s="230">
        <v>4405.9</v>
      </c>
      <c r="E25" s="230">
        <v>2105.2</v>
      </c>
      <c r="F25" s="230">
        <v>7161.5</v>
      </c>
      <c r="G25" s="230">
        <v>2376.4</v>
      </c>
      <c r="H25" s="230">
        <v>12407.9</v>
      </c>
    </row>
    <row r="26" spans="1:8" ht="12.75">
      <c r="A26" s="30" t="s">
        <v>198</v>
      </c>
      <c r="B26" s="34">
        <v>5092.7</v>
      </c>
      <c r="C26" s="229">
        <v>1240.9</v>
      </c>
      <c r="D26" s="230">
        <v>657.3</v>
      </c>
      <c r="E26" s="230">
        <v>583.6</v>
      </c>
      <c r="F26" s="230">
        <v>1624.1</v>
      </c>
      <c r="G26" s="230">
        <v>539.5</v>
      </c>
      <c r="H26" s="230">
        <v>4709.5</v>
      </c>
    </row>
    <row r="27" spans="1:8" ht="12.75">
      <c r="A27" s="30" t="s">
        <v>199</v>
      </c>
      <c r="B27" s="34">
        <v>31404.5</v>
      </c>
      <c r="C27" s="437">
        <v>9518.9</v>
      </c>
      <c r="D27" s="437">
        <v>983.9</v>
      </c>
      <c r="E27" s="437">
        <v>8535</v>
      </c>
      <c r="F27" s="437">
        <v>3547.4</v>
      </c>
      <c r="G27" s="437">
        <v>2430</v>
      </c>
      <c r="H27" s="437">
        <v>37376</v>
      </c>
    </row>
    <row r="28" spans="1:8" ht="12.75">
      <c r="A28" s="30" t="s">
        <v>200</v>
      </c>
      <c r="B28" s="34">
        <v>10790.5</v>
      </c>
      <c r="C28" s="437">
        <v>3892.7</v>
      </c>
      <c r="D28" s="437">
        <v>547.4</v>
      </c>
      <c r="E28" s="437">
        <v>3345.3</v>
      </c>
      <c r="F28" s="437">
        <v>1774.2</v>
      </c>
      <c r="G28" s="437">
        <v>634.8</v>
      </c>
      <c r="H28" s="437">
        <v>12909</v>
      </c>
    </row>
    <row r="29" spans="1:8" ht="12.75">
      <c r="A29" s="30" t="s">
        <v>201</v>
      </c>
      <c r="B29" s="34">
        <v>553.5</v>
      </c>
      <c r="C29" s="229">
        <v>195.5</v>
      </c>
      <c r="D29" s="229">
        <v>70.9</v>
      </c>
      <c r="E29" s="229">
        <v>124.6</v>
      </c>
      <c r="F29" s="229">
        <v>85.5</v>
      </c>
      <c r="G29" s="229">
        <v>47.9</v>
      </c>
      <c r="H29" s="229">
        <v>663.5</v>
      </c>
    </row>
    <row r="30" spans="1:8" ht="12.75">
      <c r="A30" s="30" t="s">
        <v>202</v>
      </c>
      <c r="B30" s="229"/>
      <c r="C30" s="229"/>
      <c r="D30" s="229"/>
      <c r="E30" s="229"/>
      <c r="F30" s="229"/>
      <c r="G30" s="229"/>
      <c r="H30" s="229"/>
    </row>
    <row r="31" spans="1:8" ht="12.75">
      <c r="A31" s="30" t="s">
        <v>236</v>
      </c>
      <c r="B31" s="34">
        <v>27518.8</v>
      </c>
      <c r="C31" s="229">
        <v>8292.8</v>
      </c>
      <c r="D31" s="229">
        <v>3463.2</v>
      </c>
      <c r="E31" s="229">
        <v>4829.6</v>
      </c>
      <c r="F31" s="229">
        <v>6143.8</v>
      </c>
      <c r="G31" s="229">
        <v>2055.4</v>
      </c>
      <c r="H31" s="229">
        <v>29667.8</v>
      </c>
    </row>
    <row r="32" spans="1:8" ht="12.75">
      <c r="A32" s="30" t="s">
        <v>204</v>
      </c>
      <c r="B32" s="34">
        <v>4677.4</v>
      </c>
      <c r="C32" s="437">
        <v>689.7</v>
      </c>
      <c r="D32" s="437">
        <v>338.5</v>
      </c>
      <c r="E32" s="437">
        <v>351.2</v>
      </c>
      <c r="F32" s="437">
        <v>802.2</v>
      </c>
      <c r="G32" s="437">
        <v>661.5</v>
      </c>
      <c r="H32" s="437">
        <v>4564.9</v>
      </c>
    </row>
    <row r="33" ht="12.75">
      <c r="A33" s="30" t="s">
        <v>527</v>
      </c>
    </row>
    <row r="34" spans="1:8" ht="12.75">
      <c r="A34" s="30" t="s">
        <v>528</v>
      </c>
      <c r="B34" s="34">
        <v>3884.6</v>
      </c>
      <c r="C34" s="229">
        <v>1003.1</v>
      </c>
      <c r="D34" s="229">
        <v>566.9</v>
      </c>
      <c r="E34" s="229">
        <v>436.2</v>
      </c>
      <c r="F34" s="229">
        <v>1114.7</v>
      </c>
      <c r="G34" s="229">
        <v>1036.5</v>
      </c>
      <c r="H34" s="229">
        <v>3773</v>
      </c>
    </row>
    <row r="35" spans="1:8" ht="12.75">
      <c r="A35" s="30" t="s">
        <v>206</v>
      </c>
      <c r="B35" s="34">
        <v>3895.5</v>
      </c>
      <c r="C35" s="437">
        <v>353.7</v>
      </c>
      <c r="D35" s="437">
        <v>106.7</v>
      </c>
      <c r="E35" s="437">
        <v>247</v>
      </c>
      <c r="F35" s="437">
        <v>444.1</v>
      </c>
      <c r="G35" s="437">
        <v>303.4</v>
      </c>
      <c r="H35" s="437">
        <v>3805.1</v>
      </c>
    </row>
    <row r="36" spans="1:8" ht="12.75">
      <c r="A36" s="30" t="s">
        <v>207</v>
      </c>
      <c r="B36" s="34">
        <v>1297.6</v>
      </c>
      <c r="C36" s="229">
        <v>343.5</v>
      </c>
      <c r="D36" s="229">
        <v>142.4</v>
      </c>
      <c r="E36" s="229">
        <v>201.1</v>
      </c>
      <c r="F36" s="229">
        <v>307.2</v>
      </c>
      <c r="G36" s="229">
        <v>123.7</v>
      </c>
      <c r="H36" s="229">
        <v>1333.9</v>
      </c>
    </row>
    <row r="37" spans="1:8" ht="13.5" thickBot="1">
      <c r="A37" s="151"/>
      <c r="B37" s="29"/>
      <c r="C37" s="29"/>
      <c r="D37" s="29"/>
      <c r="E37" s="29"/>
      <c r="F37" s="29"/>
      <c r="G37" s="29"/>
      <c r="H37" s="29"/>
    </row>
    <row r="38" ht="18.75" customHeight="1">
      <c r="A38" s="256" t="s">
        <v>3</v>
      </c>
    </row>
    <row r="39" spans="1:8" ht="15" customHeight="1" thickBot="1">
      <c r="A39" s="416" t="s">
        <v>602</v>
      </c>
      <c r="B39" s="29"/>
      <c r="C39" s="29"/>
      <c r="D39" s="216"/>
      <c r="F39" s="278"/>
      <c r="G39" s="277"/>
      <c r="H39" s="279"/>
    </row>
    <row r="40" spans="1:8" ht="27.75" customHeight="1">
      <c r="A40" s="643"/>
      <c r="B40" s="639" t="s">
        <v>589</v>
      </c>
      <c r="C40" s="639" t="s">
        <v>793</v>
      </c>
      <c r="D40" s="275" t="s">
        <v>506</v>
      </c>
      <c r="E40" s="281"/>
      <c r="F40" s="639" t="s">
        <v>812</v>
      </c>
      <c r="G40" s="275" t="s">
        <v>506</v>
      </c>
      <c r="H40" s="639" t="s">
        <v>595</v>
      </c>
    </row>
    <row r="41" spans="1:8" ht="90" customHeight="1" thickBot="1">
      <c r="A41" s="644"/>
      <c r="B41" s="640"/>
      <c r="C41" s="640"/>
      <c r="D41" s="276" t="s">
        <v>590</v>
      </c>
      <c r="E41" s="276" t="s">
        <v>597</v>
      </c>
      <c r="F41" s="640"/>
      <c r="G41" s="276" t="s">
        <v>599</v>
      </c>
      <c r="H41" s="640"/>
    </row>
    <row r="43" ht="12.75">
      <c r="A43" s="417">
        <v>2011</v>
      </c>
    </row>
    <row r="44" spans="1:8" ht="12.75">
      <c r="A44" s="420"/>
      <c r="B44" s="86"/>
      <c r="C44" s="86"/>
      <c r="D44" s="86"/>
      <c r="E44" s="86"/>
      <c r="F44" s="86"/>
      <c r="G44" s="86"/>
      <c r="H44" s="86"/>
    </row>
    <row r="45" spans="1:8" ht="12.75">
      <c r="A45" s="440" t="s">
        <v>56</v>
      </c>
      <c r="B45" s="118">
        <v>300284.5</v>
      </c>
      <c r="C45" s="427">
        <v>127332.8</v>
      </c>
      <c r="D45" s="427">
        <v>34004.5</v>
      </c>
      <c r="E45" s="427">
        <v>93328.3</v>
      </c>
      <c r="F45" s="427">
        <v>99616.5</v>
      </c>
      <c r="G45" s="427">
        <v>25531.5</v>
      </c>
      <c r="H45" s="427">
        <v>328000.8</v>
      </c>
    </row>
    <row r="46" spans="1:8" ht="12.75">
      <c r="A46" s="421"/>
      <c r="B46" s="436"/>
      <c r="C46" s="436"/>
      <c r="D46" s="436"/>
      <c r="E46" s="436"/>
      <c r="F46" s="436"/>
      <c r="G46" s="436"/>
      <c r="H46" s="436"/>
    </row>
    <row r="47" ht="12.75">
      <c r="A47" s="30" t="s">
        <v>628</v>
      </c>
    </row>
    <row r="48" spans="1:8" ht="12.75">
      <c r="A48" s="30" t="s">
        <v>810</v>
      </c>
      <c r="B48" s="34">
        <v>39132.9</v>
      </c>
      <c r="C48" s="437">
        <v>27438</v>
      </c>
      <c r="D48" s="437">
        <v>570.8</v>
      </c>
      <c r="E48" s="437">
        <v>26867.2</v>
      </c>
      <c r="F48" s="437">
        <v>22442.6</v>
      </c>
      <c r="G48" s="437">
        <v>2429.5</v>
      </c>
      <c r="H48" s="437">
        <v>44128.3</v>
      </c>
    </row>
    <row r="49" spans="1:8" ht="12.75">
      <c r="A49" s="30" t="s">
        <v>186</v>
      </c>
      <c r="B49" s="34">
        <v>2202.2</v>
      </c>
      <c r="C49" s="230">
        <v>1318.5</v>
      </c>
      <c r="D49" s="230">
        <v>656.2</v>
      </c>
      <c r="E49" s="230">
        <v>662.3</v>
      </c>
      <c r="F49" s="230">
        <v>742.2</v>
      </c>
      <c r="G49" s="230">
        <v>301.7</v>
      </c>
      <c r="H49" s="230">
        <v>2778.5</v>
      </c>
    </row>
    <row r="50" spans="1:8" ht="12.75">
      <c r="A50" s="30" t="s">
        <v>187</v>
      </c>
      <c r="B50" s="34">
        <v>72505.3</v>
      </c>
      <c r="C50" s="230">
        <v>24779.5</v>
      </c>
      <c r="D50" s="230">
        <v>2628.4</v>
      </c>
      <c r="E50" s="230">
        <v>22151.1</v>
      </c>
      <c r="F50" s="230">
        <v>26268.3</v>
      </c>
      <c r="G50" s="230">
        <v>7384.4</v>
      </c>
      <c r="H50" s="230">
        <v>71016.5</v>
      </c>
    </row>
    <row r="51" spans="1:8" ht="12.75" customHeight="1">
      <c r="A51" s="30" t="s">
        <v>188</v>
      </c>
      <c r="B51" s="230"/>
      <c r="C51" s="230"/>
      <c r="D51" s="230"/>
      <c r="E51" s="230"/>
      <c r="F51" s="230"/>
      <c r="G51" s="230"/>
      <c r="H51" s="230"/>
    </row>
    <row r="52" spans="1:8" ht="12.75" customHeight="1">
      <c r="A52" s="30" t="s">
        <v>233</v>
      </c>
      <c r="B52" s="34">
        <v>27416.7</v>
      </c>
      <c r="C52" s="230">
        <v>13248.7</v>
      </c>
      <c r="D52" s="230">
        <v>9088.6</v>
      </c>
      <c r="E52" s="230">
        <v>4160.1</v>
      </c>
      <c r="F52" s="230">
        <v>11502</v>
      </c>
      <c r="G52" s="230">
        <v>1237.1</v>
      </c>
      <c r="H52" s="230">
        <v>29163.4</v>
      </c>
    </row>
    <row r="53" spans="1:8" ht="12.75">
      <c r="A53" s="30" t="s">
        <v>190</v>
      </c>
      <c r="B53" s="437"/>
      <c r="C53" s="437"/>
      <c r="D53" s="437"/>
      <c r="E53" s="437"/>
      <c r="F53" s="437"/>
      <c r="G53" s="437"/>
      <c r="H53" s="437"/>
    </row>
    <row r="54" spans="1:8" ht="12.75">
      <c r="A54" s="30" t="s">
        <v>234</v>
      </c>
      <c r="B54" s="34">
        <v>2596.9</v>
      </c>
      <c r="C54" s="230">
        <v>219.6</v>
      </c>
      <c r="D54" s="230">
        <v>143.5</v>
      </c>
      <c r="E54" s="230">
        <v>76.1</v>
      </c>
      <c r="F54" s="230">
        <v>325.4</v>
      </c>
      <c r="G54" s="230">
        <v>147.5</v>
      </c>
      <c r="H54" s="230">
        <v>2491.1</v>
      </c>
    </row>
    <row r="55" spans="1:8" ht="12.75">
      <c r="A55" s="30" t="s">
        <v>192</v>
      </c>
      <c r="B55" s="34">
        <v>16538.3</v>
      </c>
      <c r="C55" s="230">
        <v>7723.4</v>
      </c>
      <c r="D55" s="230">
        <v>2991.9</v>
      </c>
      <c r="E55" s="230">
        <v>4731.5</v>
      </c>
      <c r="F55" s="230">
        <v>3557.7</v>
      </c>
      <c r="G55" s="230">
        <v>906.3</v>
      </c>
      <c r="H55" s="230">
        <v>20704</v>
      </c>
    </row>
    <row r="56" spans="1:8" ht="12.75">
      <c r="A56" s="30" t="s">
        <v>193</v>
      </c>
      <c r="B56" s="50"/>
      <c r="C56" s="50"/>
      <c r="D56" s="50"/>
      <c r="E56" s="50"/>
      <c r="F56" s="50"/>
      <c r="G56" s="50"/>
      <c r="H56" s="50"/>
    </row>
    <row r="57" spans="1:8" ht="12.75">
      <c r="A57" s="30" t="s">
        <v>235</v>
      </c>
      <c r="B57" s="34">
        <v>4902.2</v>
      </c>
      <c r="C57" s="437">
        <v>1457.2</v>
      </c>
      <c r="D57" s="437">
        <v>963.4</v>
      </c>
      <c r="E57" s="437">
        <v>493.8</v>
      </c>
      <c r="F57" s="437">
        <v>1517.3</v>
      </c>
      <c r="G57" s="437">
        <v>355.2</v>
      </c>
      <c r="H57" s="437">
        <v>4842.1</v>
      </c>
    </row>
    <row r="58" spans="1:8" ht="12.75">
      <c r="A58" s="30" t="s">
        <v>195</v>
      </c>
      <c r="B58" s="34">
        <v>10365.1</v>
      </c>
      <c r="C58" s="230">
        <v>2653.3</v>
      </c>
      <c r="D58" s="230">
        <v>1699.5</v>
      </c>
      <c r="E58" s="230">
        <v>953.8</v>
      </c>
      <c r="F58" s="230">
        <v>2425.8</v>
      </c>
      <c r="G58" s="230">
        <v>1069.7</v>
      </c>
      <c r="H58" s="230">
        <v>10592.6</v>
      </c>
    </row>
    <row r="59" ht="12.75">
      <c r="A59" s="30" t="s">
        <v>629</v>
      </c>
    </row>
    <row r="60" spans="1:8" ht="12.75">
      <c r="A60" s="30" t="s">
        <v>811</v>
      </c>
      <c r="B60" s="34">
        <v>2809.3</v>
      </c>
      <c r="C60" s="230">
        <v>646.9</v>
      </c>
      <c r="D60" s="230">
        <v>86.9</v>
      </c>
      <c r="E60" s="230">
        <v>560</v>
      </c>
      <c r="F60" s="230">
        <v>481.2</v>
      </c>
      <c r="G60" s="230">
        <v>153.4</v>
      </c>
      <c r="H60" s="230">
        <v>2975</v>
      </c>
    </row>
    <row r="61" spans="1:8" ht="12.75">
      <c r="A61" s="30" t="s">
        <v>197</v>
      </c>
      <c r="B61" s="34">
        <v>11964.5</v>
      </c>
      <c r="C61" s="230">
        <v>6160.8</v>
      </c>
      <c r="D61" s="230">
        <v>4209.9</v>
      </c>
      <c r="E61" s="230">
        <v>1950.9</v>
      </c>
      <c r="F61" s="230">
        <v>4983</v>
      </c>
      <c r="G61" s="230">
        <v>2523.9</v>
      </c>
      <c r="H61" s="230">
        <v>13142.3</v>
      </c>
    </row>
    <row r="62" spans="1:8" ht="12.75">
      <c r="A62" s="30" t="s">
        <v>198</v>
      </c>
      <c r="B62" s="34">
        <v>5781.7</v>
      </c>
      <c r="C62" s="230">
        <v>1700.7</v>
      </c>
      <c r="D62" s="230">
        <v>1085.5</v>
      </c>
      <c r="E62" s="230">
        <v>615.2</v>
      </c>
      <c r="F62" s="230">
        <v>1076.3</v>
      </c>
      <c r="G62" s="230">
        <v>703</v>
      </c>
      <c r="H62" s="230">
        <v>6406.1</v>
      </c>
    </row>
    <row r="63" spans="1:8" ht="12.75">
      <c r="A63" s="30" t="s">
        <v>199</v>
      </c>
      <c r="B63" s="34">
        <v>40976.6</v>
      </c>
      <c r="C63" s="437">
        <v>10520.8</v>
      </c>
      <c r="D63" s="437">
        <v>915.4</v>
      </c>
      <c r="E63" s="437">
        <v>9605.4</v>
      </c>
      <c r="F63" s="437">
        <v>7631.6</v>
      </c>
      <c r="G63" s="437">
        <v>2916.2</v>
      </c>
      <c r="H63" s="437">
        <v>43865.8</v>
      </c>
    </row>
    <row r="64" spans="1:8" ht="12.75">
      <c r="A64" s="30" t="s">
        <v>200</v>
      </c>
      <c r="B64" s="34">
        <v>14986.9</v>
      </c>
      <c r="C64" s="437">
        <v>7241.6</v>
      </c>
      <c r="D64" s="437">
        <v>4056.7</v>
      </c>
      <c r="E64" s="437">
        <v>3184.9</v>
      </c>
      <c r="F64" s="437">
        <v>4370.8</v>
      </c>
      <c r="G64" s="437">
        <v>874.8</v>
      </c>
      <c r="H64" s="437">
        <v>17857.7</v>
      </c>
    </row>
    <row r="65" spans="1:8" ht="12.75">
      <c r="A65" s="30" t="s">
        <v>201</v>
      </c>
      <c r="B65" s="34">
        <v>3186.3</v>
      </c>
      <c r="C65" s="230">
        <v>5729.7</v>
      </c>
      <c r="D65" s="230">
        <v>120.3</v>
      </c>
      <c r="E65" s="230">
        <v>5609.4</v>
      </c>
      <c r="F65" s="230">
        <v>3950.8</v>
      </c>
      <c r="G65" s="230">
        <v>99.8</v>
      </c>
      <c r="H65" s="230">
        <v>4965.2</v>
      </c>
    </row>
    <row r="66" spans="1:8" ht="12.75">
      <c r="A66" s="30" t="s">
        <v>202</v>
      </c>
      <c r="B66" s="230"/>
      <c r="C66" s="230"/>
      <c r="D66" s="230"/>
      <c r="E66" s="230"/>
      <c r="F66" s="230"/>
      <c r="G66" s="230"/>
      <c r="H66" s="230"/>
    </row>
    <row r="67" spans="1:8" ht="12.75">
      <c r="A67" s="30" t="s">
        <v>236</v>
      </c>
      <c r="B67" s="34">
        <v>29216.3</v>
      </c>
      <c r="C67" s="230">
        <v>11882.9</v>
      </c>
      <c r="D67" s="230">
        <v>2462.6</v>
      </c>
      <c r="E67" s="230">
        <v>9420.3</v>
      </c>
      <c r="F67" s="230">
        <v>4949.7</v>
      </c>
      <c r="G67" s="230">
        <v>2119.8</v>
      </c>
      <c r="H67" s="230">
        <v>36149.5</v>
      </c>
    </row>
    <row r="68" spans="1:8" ht="12.75">
      <c r="A68" s="30" t="s">
        <v>204</v>
      </c>
      <c r="B68" s="34">
        <v>5745.3</v>
      </c>
      <c r="C68" s="437">
        <v>2390.7</v>
      </c>
      <c r="D68" s="437">
        <v>928.9</v>
      </c>
      <c r="E68" s="437">
        <v>1461.8</v>
      </c>
      <c r="F68" s="437">
        <v>945.4</v>
      </c>
      <c r="G68" s="437">
        <v>779.4</v>
      </c>
      <c r="H68" s="437">
        <v>7190.6</v>
      </c>
    </row>
    <row r="69" ht="12.75">
      <c r="A69" s="30" t="s">
        <v>527</v>
      </c>
    </row>
    <row r="70" spans="1:8" ht="12.75">
      <c r="A70" s="30" t="s">
        <v>559</v>
      </c>
      <c r="B70" s="34">
        <v>4338.2</v>
      </c>
      <c r="C70" s="230">
        <v>765.8</v>
      </c>
      <c r="D70" s="230">
        <v>513.4</v>
      </c>
      <c r="E70" s="230">
        <v>252.4</v>
      </c>
      <c r="F70" s="230">
        <v>1240.5</v>
      </c>
      <c r="G70" s="230">
        <v>1105.6</v>
      </c>
      <c r="H70" s="230">
        <v>3863.5</v>
      </c>
    </row>
    <row r="71" spans="1:8" ht="12.75">
      <c r="A71" s="30" t="s">
        <v>206</v>
      </c>
      <c r="B71" s="34">
        <v>4214</v>
      </c>
      <c r="C71" s="437">
        <v>965.5</v>
      </c>
      <c r="D71" s="437">
        <v>688.5</v>
      </c>
      <c r="E71" s="437">
        <v>277</v>
      </c>
      <c r="F71" s="437">
        <v>905.6</v>
      </c>
      <c r="G71" s="437">
        <v>346</v>
      </c>
      <c r="H71" s="437">
        <v>4273.9</v>
      </c>
    </row>
    <row r="72" spans="1:8" ht="12.75">
      <c r="A72" s="30" t="s">
        <v>207</v>
      </c>
      <c r="B72" s="34">
        <v>1405.8</v>
      </c>
      <c r="C72" s="230">
        <v>489.2</v>
      </c>
      <c r="D72" s="230">
        <v>194.1</v>
      </c>
      <c r="E72" s="230">
        <v>295.1</v>
      </c>
      <c r="F72" s="230">
        <v>300.3</v>
      </c>
      <c r="G72" s="230">
        <v>78.2</v>
      </c>
      <c r="H72" s="230">
        <v>1594.7</v>
      </c>
    </row>
    <row r="73" spans="1:8" ht="8.25" customHeight="1" thickBot="1">
      <c r="A73" s="151"/>
      <c r="B73" s="29"/>
      <c r="C73" s="29"/>
      <c r="D73" s="29"/>
      <c r="E73" s="29"/>
      <c r="F73" s="29"/>
      <c r="G73" s="29"/>
      <c r="H73" s="29"/>
    </row>
    <row r="74" ht="9" customHeight="1"/>
    <row r="75" spans="2:8" ht="7.5" customHeight="1">
      <c r="B75" s="273"/>
      <c r="C75" s="273"/>
      <c r="D75" s="273"/>
      <c r="E75" s="273"/>
      <c r="F75" s="273"/>
      <c r="G75" s="273"/>
      <c r="H75" s="273"/>
    </row>
  </sheetData>
  <sheetProtection/>
  <mergeCells count="10">
    <mergeCell ref="B4:B5"/>
    <mergeCell ref="A40:A41"/>
    <mergeCell ref="H4:H5"/>
    <mergeCell ref="C4:C5"/>
    <mergeCell ref="F4:F5"/>
    <mergeCell ref="F40:F41"/>
    <mergeCell ref="A4:A5"/>
    <mergeCell ref="B40:B41"/>
    <mergeCell ref="C40:C41"/>
    <mergeCell ref="H40:H41"/>
  </mergeCells>
  <printOptions/>
  <pageMargins left="0.5905511811023623" right="0.5905511811023623" top="0.7874015748031497" bottom="0.7874015748031497" header="0.5118110236220472" footer="0.5118110236220472"/>
  <pageSetup firstPageNumber="192" useFirstPageNumber="1" horizontalDpi="600" verticalDpi="600" orientation="portrait" paperSize="9" r:id="rId1"/>
  <headerFooter alignWithMargins="0">
    <oddFooter>&amp;C&amp;"Times New Roman,обычный"&amp;9&amp;P</oddFooter>
  </headerFooter>
  <rowBreaks count="2" manualBreakCount="2">
    <brk id="37" max="255" man="1"/>
    <brk id="74" max="7" man="1"/>
  </rowBreaks>
  <colBreaks count="2" manualBreakCount="2">
    <brk id="8" max="166" man="1"/>
    <brk id="9" max="166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2:J117"/>
  <sheetViews>
    <sheetView view="pageLayout" zoomScaleSheetLayoutView="90" workbookViewId="0" topLeftCell="A19">
      <selection activeCell="C28" sqref="C28"/>
    </sheetView>
  </sheetViews>
  <sheetFormatPr defaultColWidth="9.00390625" defaultRowHeight="12.75"/>
  <cols>
    <col min="1" max="1" width="32.125" style="31" customWidth="1"/>
    <col min="2" max="2" width="8.625" style="4" customWidth="1"/>
    <col min="3" max="3" width="8.375" style="4" customWidth="1"/>
    <col min="4" max="8" width="8.625" style="4" customWidth="1"/>
    <col min="9" max="16384" width="9.125" style="4" customWidth="1"/>
  </cols>
  <sheetData>
    <row r="1" ht="9" customHeight="1"/>
    <row r="2" ht="18.75" customHeight="1">
      <c r="A2" s="256" t="s">
        <v>40</v>
      </c>
    </row>
    <row r="3" spans="1:8" ht="15" customHeight="1" thickBot="1">
      <c r="A3" s="416" t="s">
        <v>603</v>
      </c>
      <c r="B3" s="29"/>
      <c r="C3" s="29"/>
      <c r="D3" s="216"/>
      <c r="G3" s="216"/>
      <c r="H3" s="217"/>
    </row>
    <row r="4" spans="1:8" ht="15.75" customHeight="1">
      <c r="A4" s="643"/>
      <c r="B4" s="639" t="s">
        <v>589</v>
      </c>
      <c r="C4" s="639" t="s">
        <v>596</v>
      </c>
      <c r="D4" s="275" t="s">
        <v>506</v>
      </c>
      <c r="E4" s="281"/>
      <c r="F4" s="639" t="s">
        <v>598</v>
      </c>
      <c r="G4" s="275" t="s">
        <v>506</v>
      </c>
      <c r="H4" s="639" t="s">
        <v>595</v>
      </c>
    </row>
    <row r="5" spans="1:8" ht="84" customHeight="1" thickBot="1">
      <c r="A5" s="644"/>
      <c r="B5" s="640"/>
      <c r="C5" s="640"/>
      <c r="D5" s="276" t="s">
        <v>590</v>
      </c>
      <c r="E5" s="276" t="s">
        <v>597</v>
      </c>
      <c r="F5" s="640"/>
      <c r="G5" s="276" t="s">
        <v>599</v>
      </c>
      <c r="H5" s="640"/>
    </row>
    <row r="6" ht="7.5" customHeight="1"/>
    <row r="7" ht="12.75">
      <c r="A7" s="417">
        <v>2012</v>
      </c>
    </row>
    <row r="8" spans="1:8" ht="12.75">
      <c r="A8" s="420"/>
      <c r="B8" s="86"/>
      <c r="C8" s="86"/>
      <c r="D8" s="86"/>
      <c r="E8" s="86"/>
      <c r="F8" s="86"/>
      <c r="G8" s="86"/>
      <c r="H8" s="86"/>
    </row>
    <row r="9" spans="1:8" ht="12.75">
      <c r="A9" s="440" t="s">
        <v>56</v>
      </c>
      <c r="B9" s="118">
        <v>349441</v>
      </c>
      <c r="C9" s="118">
        <v>149392.3</v>
      </c>
      <c r="D9" s="118">
        <v>36478.3</v>
      </c>
      <c r="E9" s="118">
        <v>112914</v>
      </c>
      <c r="F9" s="118">
        <v>110392.5</v>
      </c>
      <c r="G9" s="118">
        <v>34177.3</v>
      </c>
      <c r="H9" s="118">
        <v>388440.8</v>
      </c>
    </row>
    <row r="10" spans="1:8" ht="9" customHeight="1">
      <c r="A10" s="421"/>
      <c r="B10" s="436"/>
      <c r="C10" s="436"/>
      <c r="D10" s="436"/>
      <c r="E10" s="436"/>
      <c r="F10" s="436"/>
      <c r="G10" s="436"/>
      <c r="H10" s="436"/>
    </row>
    <row r="11" ht="12.75">
      <c r="A11" s="30" t="s">
        <v>628</v>
      </c>
    </row>
    <row r="12" spans="1:8" ht="12.75">
      <c r="A12" s="30" t="s">
        <v>810</v>
      </c>
      <c r="B12" s="34">
        <v>46093.5</v>
      </c>
      <c r="C12" s="34">
        <v>19216.3</v>
      </c>
      <c r="D12" s="34">
        <v>451.9</v>
      </c>
      <c r="E12" s="34">
        <v>18764.4</v>
      </c>
      <c r="F12" s="34">
        <v>20704.7</v>
      </c>
      <c r="G12" s="34">
        <v>2726.1</v>
      </c>
      <c r="H12" s="34">
        <v>44605.1</v>
      </c>
    </row>
    <row r="13" spans="1:8" ht="12.75">
      <c r="A13" s="30" t="s">
        <v>186</v>
      </c>
      <c r="B13" s="34">
        <v>6261.4</v>
      </c>
      <c r="C13" s="34">
        <v>1637.3</v>
      </c>
      <c r="D13" s="34">
        <v>597.8</v>
      </c>
      <c r="E13" s="34">
        <v>1039.5</v>
      </c>
      <c r="F13" s="34">
        <v>1263.2</v>
      </c>
      <c r="G13" s="34">
        <v>732.5</v>
      </c>
      <c r="H13" s="34">
        <v>6635.5</v>
      </c>
    </row>
    <row r="14" spans="1:8" ht="12.75">
      <c r="A14" s="30" t="s">
        <v>187</v>
      </c>
      <c r="B14" s="34">
        <v>71013.9</v>
      </c>
      <c r="C14" s="34">
        <v>44390.7</v>
      </c>
      <c r="D14" s="34">
        <v>3506.8</v>
      </c>
      <c r="E14" s="34">
        <v>40883.9</v>
      </c>
      <c r="F14" s="34">
        <v>45023.8</v>
      </c>
      <c r="G14" s="34">
        <v>12491.9</v>
      </c>
      <c r="H14" s="34">
        <v>70380.8</v>
      </c>
    </row>
    <row r="15" spans="1:8" ht="12.75">
      <c r="A15" s="30" t="s">
        <v>689</v>
      </c>
      <c r="B15" s="230"/>
      <c r="C15" s="230"/>
      <c r="D15" s="230"/>
      <c r="E15" s="230"/>
      <c r="F15" s="230"/>
      <c r="G15" s="230"/>
      <c r="H15" s="230"/>
    </row>
    <row r="16" spans="1:8" ht="12.75">
      <c r="A16" s="30" t="s">
        <v>693</v>
      </c>
      <c r="B16" s="34">
        <v>29501.8</v>
      </c>
      <c r="C16" s="34">
        <v>15580.6</v>
      </c>
      <c r="D16" s="34">
        <v>12515.3</v>
      </c>
      <c r="E16" s="34">
        <v>3065.3</v>
      </c>
      <c r="F16" s="34">
        <v>6389.7</v>
      </c>
      <c r="G16" s="34">
        <v>1198</v>
      </c>
      <c r="H16" s="34">
        <v>38692.7</v>
      </c>
    </row>
    <row r="17" spans="1:8" ht="12.75">
      <c r="A17" s="30" t="s">
        <v>672</v>
      </c>
      <c r="B17" s="437"/>
      <c r="C17" s="437"/>
      <c r="D17" s="437"/>
      <c r="E17" s="437"/>
      <c r="F17" s="437"/>
      <c r="G17" s="437"/>
      <c r="H17" s="437"/>
    </row>
    <row r="18" ht="12.75">
      <c r="A18" s="30" t="s">
        <v>673</v>
      </c>
    </row>
    <row r="19" spans="1:8" ht="12.75">
      <c r="A19" s="30" t="s">
        <v>674</v>
      </c>
      <c r="B19" s="34">
        <v>2512</v>
      </c>
      <c r="C19" s="34">
        <v>1079.4</v>
      </c>
      <c r="D19" s="34">
        <v>134</v>
      </c>
      <c r="E19" s="34">
        <v>945.4</v>
      </c>
      <c r="F19" s="34">
        <v>314.2</v>
      </c>
      <c r="G19" s="34">
        <v>186.1</v>
      </c>
      <c r="H19" s="34">
        <v>3277.2</v>
      </c>
    </row>
    <row r="20" spans="1:8" ht="12.75">
      <c r="A20" s="30" t="s">
        <v>192</v>
      </c>
      <c r="B20" s="34">
        <v>22773</v>
      </c>
      <c r="C20" s="34">
        <v>5850.8</v>
      </c>
      <c r="D20" s="34">
        <v>1283.6</v>
      </c>
      <c r="E20" s="34">
        <v>4567.2</v>
      </c>
      <c r="F20" s="34">
        <v>3419.4</v>
      </c>
      <c r="G20" s="34">
        <v>1381.1</v>
      </c>
      <c r="H20" s="34">
        <v>25204.4</v>
      </c>
    </row>
    <row r="21" spans="1:8" ht="12.75">
      <c r="A21" s="30" t="s">
        <v>193</v>
      </c>
      <c r="B21" s="437"/>
      <c r="C21" s="437"/>
      <c r="D21" s="437"/>
      <c r="E21" s="437"/>
      <c r="F21" s="437"/>
      <c r="G21" s="437"/>
      <c r="H21" s="437"/>
    </row>
    <row r="22" spans="1:8" ht="12.75">
      <c r="A22" s="30" t="s">
        <v>235</v>
      </c>
      <c r="B22" s="34">
        <v>6979.7</v>
      </c>
      <c r="C22" s="34">
        <v>2579.7</v>
      </c>
      <c r="D22" s="34">
        <v>1834.2</v>
      </c>
      <c r="E22" s="34">
        <v>745.5</v>
      </c>
      <c r="F22" s="34">
        <v>1320.1</v>
      </c>
      <c r="G22" s="34">
        <v>759.9</v>
      </c>
      <c r="H22" s="34">
        <v>8239.3</v>
      </c>
    </row>
    <row r="23" spans="1:8" ht="12.75">
      <c r="A23" s="30" t="s">
        <v>195</v>
      </c>
      <c r="B23" s="34">
        <v>10146.5</v>
      </c>
      <c r="C23" s="34">
        <v>4366</v>
      </c>
      <c r="D23" s="34">
        <v>2868.2</v>
      </c>
      <c r="E23" s="34">
        <v>1497.8</v>
      </c>
      <c r="F23" s="34">
        <v>3681.6</v>
      </c>
      <c r="G23" s="34">
        <v>1053.2</v>
      </c>
      <c r="H23" s="34">
        <v>10830.9</v>
      </c>
    </row>
    <row r="24" ht="12.75">
      <c r="A24" s="30" t="s">
        <v>629</v>
      </c>
    </row>
    <row r="25" spans="1:8" ht="12.75">
      <c r="A25" s="30" t="s">
        <v>811</v>
      </c>
      <c r="B25" s="34">
        <v>2933.6</v>
      </c>
      <c r="C25" s="34">
        <v>1108.3</v>
      </c>
      <c r="D25" s="34">
        <v>172.9</v>
      </c>
      <c r="E25" s="34">
        <v>935.4</v>
      </c>
      <c r="F25" s="34">
        <v>418.4</v>
      </c>
      <c r="G25" s="34">
        <v>202.8</v>
      </c>
      <c r="H25" s="34">
        <v>3623.5</v>
      </c>
    </row>
    <row r="26" spans="1:8" ht="12.75">
      <c r="A26" s="30" t="s">
        <v>197</v>
      </c>
      <c r="B26" s="34">
        <v>13840.5</v>
      </c>
      <c r="C26" s="34">
        <v>4747.1</v>
      </c>
      <c r="D26" s="34">
        <v>3693.2</v>
      </c>
      <c r="E26" s="34">
        <v>1053.9</v>
      </c>
      <c r="F26" s="34">
        <v>5494.3</v>
      </c>
      <c r="G26" s="34">
        <v>3041.3</v>
      </c>
      <c r="H26" s="34">
        <v>13093.3</v>
      </c>
    </row>
    <row r="27" ht="12.75">
      <c r="A27" s="30" t="s">
        <v>682</v>
      </c>
    </row>
    <row r="28" spans="1:8" ht="12.75">
      <c r="A28" s="30" t="s">
        <v>808</v>
      </c>
      <c r="B28" s="34">
        <v>6097</v>
      </c>
      <c r="C28" s="34">
        <v>2387.4</v>
      </c>
      <c r="D28" s="34">
        <v>1409.9</v>
      </c>
      <c r="E28" s="34">
        <v>977.5</v>
      </c>
      <c r="F28" s="34">
        <v>1800.9</v>
      </c>
      <c r="G28" s="34">
        <v>744</v>
      </c>
      <c r="H28" s="34">
        <v>6683.5</v>
      </c>
    </row>
    <row r="29" spans="1:8" ht="12.75">
      <c r="A29" s="30" t="s">
        <v>199</v>
      </c>
      <c r="B29" s="34">
        <v>45522.6</v>
      </c>
      <c r="C29" s="34">
        <v>11480.8</v>
      </c>
      <c r="D29" s="34">
        <v>1067.5</v>
      </c>
      <c r="E29" s="34">
        <v>10413.3</v>
      </c>
      <c r="F29" s="34">
        <v>4905.5</v>
      </c>
      <c r="G29" s="34">
        <v>3449.7</v>
      </c>
      <c r="H29" s="34">
        <v>52097.9</v>
      </c>
    </row>
    <row r="30" spans="1:8" ht="12.75">
      <c r="A30" s="30" t="s">
        <v>200</v>
      </c>
      <c r="B30" s="34">
        <v>17458.6</v>
      </c>
      <c r="C30" s="34">
        <v>8462.1</v>
      </c>
      <c r="D30" s="34">
        <v>696.6</v>
      </c>
      <c r="E30" s="34">
        <v>7765.5</v>
      </c>
      <c r="F30" s="34">
        <v>6055.1</v>
      </c>
      <c r="G30" s="34">
        <v>735</v>
      </c>
      <c r="H30" s="34">
        <v>19865.6</v>
      </c>
    </row>
    <row r="31" spans="1:8" ht="12.75">
      <c r="A31" s="30" t="s">
        <v>201</v>
      </c>
      <c r="B31" s="34">
        <v>985.7</v>
      </c>
      <c r="C31" s="34">
        <v>295.7</v>
      </c>
      <c r="D31" s="34">
        <v>213.5</v>
      </c>
      <c r="E31" s="34">
        <v>82.2</v>
      </c>
      <c r="F31" s="34">
        <v>218.5</v>
      </c>
      <c r="G31" s="34">
        <v>85.1</v>
      </c>
      <c r="H31" s="34">
        <v>1062.9</v>
      </c>
    </row>
    <row r="32" spans="1:8" ht="12.75">
      <c r="A32" s="30" t="s">
        <v>202</v>
      </c>
      <c r="B32" s="34"/>
      <c r="C32" s="34"/>
      <c r="D32" s="34"/>
      <c r="E32" s="34"/>
      <c r="F32" s="34"/>
      <c r="G32" s="34"/>
      <c r="H32" s="34"/>
    </row>
    <row r="33" spans="1:8" ht="12.75">
      <c r="A33" s="30" t="s">
        <v>236</v>
      </c>
      <c r="B33" s="34">
        <v>52061.2</v>
      </c>
      <c r="C33" s="34">
        <v>22203.2</v>
      </c>
      <c r="D33" s="34">
        <v>3732.9</v>
      </c>
      <c r="E33" s="34">
        <v>18470.3</v>
      </c>
      <c r="F33" s="34">
        <v>5988.4</v>
      </c>
      <c r="G33" s="34">
        <v>2961.1</v>
      </c>
      <c r="H33" s="34">
        <v>68276</v>
      </c>
    </row>
    <row r="34" spans="1:8" ht="12.75">
      <c r="A34" s="30" t="s">
        <v>204</v>
      </c>
      <c r="B34" s="34">
        <v>6230.3</v>
      </c>
      <c r="C34" s="34">
        <v>1601.2</v>
      </c>
      <c r="D34" s="34">
        <v>854.1</v>
      </c>
      <c r="E34" s="34">
        <v>747.1</v>
      </c>
      <c r="F34" s="34">
        <v>1075.7</v>
      </c>
      <c r="G34" s="34">
        <v>783.4</v>
      </c>
      <c r="H34" s="34">
        <v>6755.8</v>
      </c>
    </row>
    <row r="35" spans="1:8" ht="12.75">
      <c r="A35" s="30" t="s">
        <v>529</v>
      </c>
      <c r="B35" s="34">
        <v>4759.4</v>
      </c>
      <c r="C35" s="34">
        <v>1334.7</v>
      </c>
      <c r="D35" s="34">
        <v>774.5</v>
      </c>
      <c r="E35" s="34">
        <v>560.2</v>
      </c>
      <c r="F35" s="34">
        <v>1696.6</v>
      </c>
      <c r="G35" s="34">
        <v>1273.6</v>
      </c>
      <c r="H35" s="34">
        <v>4397.5</v>
      </c>
    </row>
    <row r="36" spans="1:8" ht="12.75">
      <c r="A36" s="30" t="s">
        <v>528</v>
      </c>
      <c r="B36" s="34">
        <v>4759.4</v>
      </c>
      <c r="C36" s="34">
        <v>1334.7</v>
      </c>
      <c r="D36" s="34">
        <v>774.5</v>
      </c>
      <c r="E36" s="34">
        <v>560.2</v>
      </c>
      <c r="F36" s="34">
        <v>1696.6</v>
      </c>
      <c r="G36" s="34">
        <v>1273.6</v>
      </c>
      <c r="H36" s="34">
        <v>4397.5</v>
      </c>
    </row>
    <row r="37" spans="1:8" ht="12.75">
      <c r="A37" s="30" t="s">
        <v>206</v>
      </c>
      <c r="B37" s="34">
        <v>2718.9</v>
      </c>
      <c r="C37" s="34">
        <v>667.3</v>
      </c>
      <c r="D37" s="34">
        <v>431.6</v>
      </c>
      <c r="E37" s="34">
        <v>235.7</v>
      </c>
      <c r="F37" s="34">
        <v>344.7</v>
      </c>
      <c r="G37" s="34">
        <v>248.1</v>
      </c>
      <c r="H37" s="34">
        <v>3041.5</v>
      </c>
    </row>
    <row r="38" spans="1:8" ht="12.75">
      <c r="A38" s="30" t="s">
        <v>207</v>
      </c>
      <c r="B38" s="34">
        <v>1551.4</v>
      </c>
      <c r="C38" s="34">
        <v>403.7</v>
      </c>
      <c r="D38" s="34">
        <v>239.8</v>
      </c>
      <c r="E38" s="34">
        <v>163.9</v>
      </c>
      <c r="F38" s="34">
        <v>277.7</v>
      </c>
      <c r="G38" s="34">
        <v>124.4</v>
      </c>
      <c r="H38" s="34">
        <v>1677.4</v>
      </c>
    </row>
    <row r="39" spans="1:8" ht="7.5" customHeight="1" thickBot="1">
      <c r="A39" s="151"/>
      <c r="B39" s="29"/>
      <c r="C39" s="29"/>
      <c r="D39" s="29"/>
      <c r="E39" s="29"/>
      <c r="F39" s="29"/>
      <c r="G39" s="29"/>
      <c r="H39" s="29"/>
    </row>
    <row r="40" ht="18.75" customHeight="1">
      <c r="A40" s="256" t="s">
        <v>3</v>
      </c>
    </row>
    <row r="41" spans="1:8" ht="18" customHeight="1" thickBot="1">
      <c r="A41" s="416" t="s">
        <v>604</v>
      </c>
      <c r="B41" s="29"/>
      <c r="C41" s="29"/>
      <c r="D41" s="216"/>
      <c r="G41" s="216"/>
      <c r="H41" s="217"/>
    </row>
    <row r="42" spans="1:8" ht="16.5" customHeight="1">
      <c r="A42" s="643"/>
      <c r="B42" s="639" t="s">
        <v>589</v>
      </c>
      <c r="C42" s="639" t="s">
        <v>596</v>
      </c>
      <c r="D42" s="275" t="s">
        <v>506</v>
      </c>
      <c r="E42" s="281"/>
      <c r="F42" s="639" t="s">
        <v>598</v>
      </c>
      <c r="G42" s="275" t="s">
        <v>506</v>
      </c>
      <c r="H42" s="639" t="s">
        <v>595</v>
      </c>
    </row>
    <row r="43" spans="1:8" ht="88.5" customHeight="1" thickBot="1">
      <c r="A43" s="644"/>
      <c r="B43" s="640"/>
      <c r="C43" s="640"/>
      <c r="D43" s="276" t="s">
        <v>590</v>
      </c>
      <c r="E43" s="276" t="s">
        <v>597</v>
      </c>
      <c r="F43" s="640"/>
      <c r="G43" s="276" t="s">
        <v>599</v>
      </c>
      <c r="H43" s="640"/>
    </row>
    <row r="44" ht="12.75">
      <c r="G44" s="31"/>
    </row>
    <row r="45" spans="1:7" ht="12.75">
      <c r="A45" s="417">
        <v>2013</v>
      </c>
      <c r="G45" s="31"/>
    </row>
    <row r="46" spans="1:8" ht="12.75">
      <c r="A46" s="420"/>
      <c r="B46" s="130"/>
      <c r="C46" s="130"/>
      <c r="D46" s="130"/>
      <c r="E46" s="130"/>
      <c r="F46" s="130"/>
      <c r="G46" s="132"/>
      <c r="H46" s="130"/>
    </row>
    <row r="47" spans="1:10" ht="12.75">
      <c r="A47" s="440" t="s">
        <v>56</v>
      </c>
      <c r="B47" s="200">
        <v>414965.4</v>
      </c>
      <c r="C47" s="200">
        <v>174399.8</v>
      </c>
      <c r="D47" s="200">
        <v>50222.1</v>
      </c>
      <c r="E47" s="200">
        <v>124177.7</v>
      </c>
      <c r="F47" s="427">
        <v>122786</v>
      </c>
      <c r="G47" s="427">
        <v>49069.6</v>
      </c>
      <c r="H47" s="200">
        <v>466579.2</v>
      </c>
      <c r="I47" s="31"/>
      <c r="J47" s="31"/>
    </row>
    <row r="48" spans="1:10" ht="12.75">
      <c r="A48" s="421"/>
      <c r="B48" s="436"/>
      <c r="C48" s="436"/>
      <c r="D48" s="436"/>
      <c r="E48" s="436"/>
      <c r="F48" s="436"/>
      <c r="G48" s="436"/>
      <c r="H48" s="436"/>
      <c r="I48" s="31"/>
      <c r="J48" s="31"/>
    </row>
    <row r="49" spans="1:10" ht="12.75">
      <c r="A49" s="30" t="s">
        <v>794</v>
      </c>
      <c r="I49" s="31"/>
      <c r="J49" s="31"/>
    </row>
    <row r="50" spans="1:10" ht="12.75">
      <c r="A50" s="30" t="s">
        <v>807</v>
      </c>
      <c r="B50" s="438">
        <v>46426.6</v>
      </c>
      <c r="C50" s="438">
        <v>18773.3</v>
      </c>
      <c r="D50" s="438">
        <v>685.9</v>
      </c>
      <c r="E50" s="438">
        <v>18087.4</v>
      </c>
      <c r="F50" s="439">
        <v>19998.7</v>
      </c>
      <c r="G50" s="439">
        <v>2707.5</v>
      </c>
      <c r="H50" s="438">
        <v>45201.2</v>
      </c>
      <c r="I50" s="31"/>
      <c r="J50" s="31"/>
    </row>
    <row r="51" spans="1:10" ht="12.75">
      <c r="A51" s="30" t="s">
        <v>186</v>
      </c>
      <c r="B51" s="230">
        <v>7977.5</v>
      </c>
      <c r="C51" s="230">
        <v>3287.8</v>
      </c>
      <c r="D51" s="230">
        <v>1553.3</v>
      </c>
      <c r="E51" s="230">
        <v>1734.5</v>
      </c>
      <c r="F51" s="230">
        <v>2316.4</v>
      </c>
      <c r="G51" s="230">
        <v>955.6</v>
      </c>
      <c r="H51" s="230">
        <v>8948.9</v>
      </c>
      <c r="I51" s="31"/>
      <c r="J51" s="31"/>
    </row>
    <row r="52" spans="1:10" ht="12.75">
      <c r="A52" s="30" t="s">
        <v>187</v>
      </c>
      <c r="B52" s="230">
        <v>81027.1</v>
      </c>
      <c r="C52" s="230">
        <v>34255.5</v>
      </c>
      <c r="D52" s="230">
        <v>4648</v>
      </c>
      <c r="E52" s="230">
        <v>29607.5</v>
      </c>
      <c r="F52" s="230">
        <v>38068.6</v>
      </c>
      <c r="G52" s="230">
        <v>23527.8</v>
      </c>
      <c r="H52" s="230">
        <v>77214</v>
      </c>
      <c r="I52" s="31"/>
      <c r="J52" s="31"/>
    </row>
    <row r="53" spans="1:10" ht="12.75">
      <c r="A53" s="30" t="s">
        <v>689</v>
      </c>
      <c r="B53" s="230"/>
      <c r="C53" s="230"/>
      <c r="D53" s="230"/>
      <c r="E53" s="230"/>
      <c r="F53" s="230"/>
      <c r="G53" s="230"/>
      <c r="H53" s="230"/>
      <c r="I53" s="31"/>
      <c r="J53" s="31"/>
    </row>
    <row r="54" spans="1:10" ht="12.75">
      <c r="A54" s="30" t="s">
        <v>693</v>
      </c>
      <c r="B54" s="230">
        <v>38287.9</v>
      </c>
      <c r="C54" s="230">
        <v>30393.9</v>
      </c>
      <c r="D54" s="230">
        <v>17038.3</v>
      </c>
      <c r="E54" s="230">
        <v>13355.6</v>
      </c>
      <c r="F54" s="230">
        <v>16839.3</v>
      </c>
      <c r="G54" s="230">
        <v>2091.4</v>
      </c>
      <c r="H54" s="230">
        <v>51842.5</v>
      </c>
      <c r="I54" s="31"/>
      <c r="J54" s="31"/>
    </row>
    <row r="55" spans="1:10" ht="12.75">
      <c r="A55" s="30" t="s">
        <v>672</v>
      </c>
      <c r="B55" s="437"/>
      <c r="C55" s="437"/>
      <c r="D55" s="437"/>
      <c r="E55" s="437"/>
      <c r="F55" s="429"/>
      <c r="G55" s="429"/>
      <c r="H55" s="437"/>
      <c r="I55" s="31"/>
      <c r="J55" s="31"/>
    </row>
    <row r="56" spans="1:10" ht="12.75">
      <c r="A56" s="30" t="s">
        <v>673</v>
      </c>
      <c r="I56" s="31"/>
      <c r="J56" s="31"/>
    </row>
    <row r="57" spans="1:10" ht="12.75">
      <c r="A57" s="30" t="s">
        <v>674</v>
      </c>
      <c r="B57" s="230">
        <v>3483.6</v>
      </c>
      <c r="C57" s="230">
        <v>1015.9</v>
      </c>
      <c r="D57" s="230">
        <v>348.3</v>
      </c>
      <c r="E57" s="230">
        <v>667.6</v>
      </c>
      <c r="F57" s="230">
        <v>496.8</v>
      </c>
      <c r="G57" s="230">
        <v>209.2</v>
      </c>
      <c r="H57" s="230">
        <v>4002.7</v>
      </c>
      <c r="I57" s="31"/>
      <c r="J57" s="31"/>
    </row>
    <row r="58" spans="1:10" ht="12.75">
      <c r="A58" s="30" t="s">
        <v>192</v>
      </c>
      <c r="B58" s="230">
        <v>26408.6</v>
      </c>
      <c r="C58" s="230">
        <v>7821.2</v>
      </c>
      <c r="D58" s="230">
        <v>2048.8</v>
      </c>
      <c r="E58" s="230">
        <v>5772.4</v>
      </c>
      <c r="F58" s="230">
        <v>5776.8</v>
      </c>
      <c r="G58" s="230">
        <v>1314.1</v>
      </c>
      <c r="H58" s="230">
        <v>28453</v>
      </c>
      <c r="I58" s="31"/>
      <c r="J58" s="31"/>
    </row>
    <row r="59" spans="1:10" ht="12.75">
      <c r="A59" s="30" t="s">
        <v>193</v>
      </c>
      <c r="B59" s="437"/>
      <c r="C59" s="437"/>
      <c r="D59" s="437"/>
      <c r="E59" s="437"/>
      <c r="F59" s="429"/>
      <c r="G59" s="429"/>
      <c r="H59" s="437"/>
      <c r="I59" s="31"/>
      <c r="J59" s="31"/>
    </row>
    <row r="60" spans="1:10" ht="12.75">
      <c r="A60" s="30" t="s">
        <v>235</v>
      </c>
      <c r="B60" s="438">
        <v>8423.2</v>
      </c>
      <c r="C60" s="438">
        <v>3973.4</v>
      </c>
      <c r="D60" s="438">
        <v>1994</v>
      </c>
      <c r="E60" s="438">
        <v>1979.4</v>
      </c>
      <c r="F60" s="439">
        <v>1656.8</v>
      </c>
      <c r="G60" s="439">
        <v>934.7</v>
      </c>
      <c r="H60" s="438">
        <v>10739.8</v>
      </c>
      <c r="I60" s="31"/>
      <c r="J60" s="31"/>
    </row>
    <row r="61" spans="1:10" ht="12.75">
      <c r="A61" s="30" t="s">
        <v>195</v>
      </c>
      <c r="B61" s="230">
        <v>11133.2</v>
      </c>
      <c r="C61" s="230">
        <v>5066.5</v>
      </c>
      <c r="D61" s="230">
        <v>2818.6</v>
      </c>
      <c r="E61" s="230">
        <v>2247.9</v>
      </c>
      <c r="F61" s="230">
        <v>3145.4</v>
      </c>
      <c r="G61" s="230">
        <v>1484.7</v>
      </c>
      <c r="H61" s="230">
        <v>13054.3</v>
      </c>
      <c r="I61" s="31"/>
      <c r="J61" s="31"/>
    </row>
    <row r="62" spans="1:10" ht="12.75">
      <c r="A62" s="30" t="s">
        <v>629</v>
      </c>
      <c r="I62" s="31"/>
      <c r="J62" s="31"/>
    </row>
    <row r="63" spans="1:10" ht="12.75">
      <c r="A63" s="30" t="s">
        <v>811</v>
      </c>
      <c r="B63" s="230">
        <v>4590.6</v>
      </c>
      <c r="C63" s="230">
        <v>2144.1</v>
      </c>
      <c r="D63" s="230">
        <v>189.3</v>
      </c>
      <c r="E63" s="230">
        <v>1954.8</v>
      </c>
      <c r="F63" s="230">
        <v>851.4</v>
      </c>
      <c r="G63" s="230">
        <v>221.2</v>
      </c>
      <c r="H63" s="230">
        <v>5883.3</v>
      </c>
      <c r="I63" s="31"/>
      <c r="J63" s="31"/>
    </row>
    <row r="64" spans="1:10" ht="12.75">
      <c r="A64" s="30" t="s">
        <v>197</v>
      </c>
      <c r="B64" s="230">
        <v>14390.7</v>
      </c>
      <c r="C64" s="230">
        <v>6114.9</v>
      </c>
      <c r="D64" s="230">
        <v>3611.6</v>
      </c>
      <c r="E64" s="230">
        <v>2503.3</v>
      </c>
      <c r="F64" s="230">
        <v>6069.7</v>
      </c>
      <c r="G64" s="230">
        <v>3177.7</v>
      </c>
      <c r="H64" s="230">
        <v>14435.9</v>
      </c>
      <c r="I64" s="31"/>
      <c r="J64" s="31"/>
    </row>
    <row r="65" spans="1:10" ht="12.75">
      <c r="A65" s="30" t="s">
        <v>682</v>
      </c>
      <c r="I65" s="31"/>
      <c r="J65" s="31"/>
    </row>
    <row r="66" spans="1:10" ht="12.75">
      <c r="A66" s="30" t="s">
        <v>808</v>
      </c>
      <c r="B66" s="230">
        <v>6209.3</v>
      </c>
      <c r="C66" s="230">
        <v>2838.9</v>
      </c>
      <c r="D66" s="230">
        <v>1387.4</v>
      </c>
      <c r="E66" s="230">
        <v>1451.5</v>
      </c>
      <c r="F66" s="230">
        <v>1619</v>
      </c>
      <c r="G66" s="230">
        <v>786.7</v>
      </c>
      <c r="H66" s="230">
        <v>7429.2</v>
      </c>
      <c r="I66" s="31"/>
      <c r="J66" s="31"/>
    </row>
    <row r="67" spans="1:10" ht="12.75">
      <c r="A67" s="30" t="s">
        <v>199</v>
      </c>
      <c r="B67" s="437">
        <v>53982.9</v>
      </c>
      <c r="C67" s="437">
        <v>13687.4</v>
      </c>
      <c r="D67" s="437">
        <v>477.5</v>
      </c>
      <c r="E67" s="437">
        <v>13209.9</v>
      </c>
      <c r="F67" s="437">
        <v>6499</v>
      </c>
      <c r="G67" s="437">
        <v>4064</v>
      </c>
      <c r="H67" s="437">
        <v>61171.3</v>
      </c>
      <c r="I67" s="31"/>
      <c r="J67" s="31"/>
    </row>
    <row r="68" spans="1:10" ht="12.75">
      <c r="A68" s="30" t="s">
        <v>200</v>
      </c>
      <c r="B68" s="438">
        <v>20451.3</v>
      </c>
      <c r="C68" s="438">
        <v>10515.9</v>
      </c>
      <c r="D68" s="438">
        <v>5041.6</v>
      </c>
      <c r="E68" s="438">
        <v>5474.3</v>
      </c>
      <c r="F68" s="438">
        <v>4292.8</v>
      </c>
      <c r="G68" s="438">
        <v>1202.7</v>
      </c>
      <c r="H68" s="438">
        <v>26674.4</v>
      </c>
      <c r="I68" s="31"/>
      <c r="J68" s="31"/>
    </row>
    <row r="69" spans="1:10" ht="12.75">
      <c r="A69" s="30" t="s">
        <v>201</v>
      </c>
      <c r="B69" s="230">
        <v>1081.5</v>
      </c>
      <c r="C69" s="230">
        <v>222.2</v>
      </c>
      <c r="D69" s="230">
        <v>147.1</v>
      </c>
      <c r="E69" s="230">
        <v>75.1</v>
      </c>
      <c r="F69" s="230">
        <v>196.1</v>
      </c>
      <c r="G69" s="230">
        <v>93.6</v>
      </c>
      <c r="H69" s="230">
        <v>1107.6</v>
      </c>
      <c r="I69" s="31"/>
      <c r="J69" s="31"/>
    </row>
    <row r="70" spans="1:10" ht="12.75">
      <c r="A70" s="30" t="s">
        <v>202</v>
      </c>
      <c r="B70" s="230"/>
      <c r="C70" s="230"/>
      <c r="D70" s="230"/>
      <c r="E70" s="230"/>
      <c r="F70" s="230"/>
      <c r="G70" s="230"/>
      <c r="H70" s="230"/>
      <c r="I70" s="31"/>
      <c r="J70" s="31"/>
    </row>
    <row r="71" spans="1:10" ht="12.75">
      <c r="A71" s="30" t="s">
        <v>236</v>
      </c>
      <c r="B71" s="230">
        <v>70760.5</v>
      </c>
      <c r="C71" s="230">
        <v>27019.8</v>
      </c>
      <c r="D71" s="230">
        <v>4159.7</v>
      </c>
      <c r="E71" s="230">
        <v>22860.1</v>
      </c>
      <c r="F71" s="230">
        <v>10111.3</v>
      </c>
      <c r="G71" s="230">
        <v>3378.3</v>
      </c>
      <c r="H71" s="230">
        <v>87669</v>
      </c>
      <c r="I71" s="31"/>
      <c r="J71" s="31"/>
    </row>
    <row r="72" spans="1:10" ht="12.75">
      <c r="A72" s="30" t="s">
        <v>204</v>
      </c>
      <c r="B72" s="429">
        <v>7198</v>
      </c>
      <c r="C72" s="429">
        <v>1819.7</v>
      </c>
      <c r="D72" s="429">
        <v>1131.8</v>
      </c>
      <c r="E72" s="429">
        <v>687.9</v>
      </c>
      <c r="F72" s="429">
        <v>1104.6</v>
      </c>
      <c r="G72" s="429">
        <v>820</v>
      </c>
      <c r="H72" s="429">
        <v>7913.1</v>
      </c>
      <c r="I72" s="31"/>
      <c r="J72" s="31"/>
    </row>
    <row r="73" spans="1:10" ht="13.5" customHeight="1">
      <c r="A73" s="358" t="s">
        <v>776</v>
      </c>
      <c r="I73" s="31"/>
      <c r="J73" s="31"/>
    </row>
    <row r="74" spans="1:10" ht="13.5" customHeight="1">
      <c r="A74" s="358" t="s">
        <v>688</v>
      </c>
      <c r="B74" s="230">
        <v>5230.5</v>
      </c>
      <c r="C74" s="230">
        <v>3310.8</v>
      </c>
      <c r="D74" s="230">
        <v>2457</v>
      </c>
      <c r="E74" s="230">
        <v>853.8</v>
      </c>
      <c r="F74" s="230">
        <v>1881.5</v>
      </c>
      <c r="G74" s="230">
        <v>1584</v>
      </c>
      <c r="H74" s="230">
        <v>6659.8</v>
      </c>
      <c r="I74" s="31"/>
      <c r="J74" s="31"/>
    </row>
    <row r="75" spans="1:10" ht="12.75">
      <c r="A75" s="30" t="s">
        <v>206</v>
      </c>
      <c r="B75" s="429">
        <v>6193.8</v>
      </c>
      <c r="C75" s="429">
        <v>1612.5</v>
      </c>
      <c r="D75" s="429">
        <v>291.9</v>
      </c>
      <c r="E75" s="429">
        <v>1320.6</v>
      </c>
      <c r="F75" s="429">
        <v>1329.4</v>
      </c>
      <c r="G75" s="429">
        <v>399.5</v>
      </c>
      <c r="H75" s="429">
        <v>6476.9</v>
      </c>
      <c r="I75" s="31"/>
      <c r="J75" s="31"/>
    </row>
    <row r="76" spans="1:10" ht="12.75">
      <c r="A76" s="30" t="s">
        <v>207</v>
      </c>
      <c r="B76" s="230">
        <v>1708.6</v>
      </c>
      <c r="C76" s="230">
        <v>526.1</v>
      </c>
      <c r="D76" s="230">
        <v>192</v>
      </c>
      <c r="E76" s="230">
        <v>334.1</v>
      </c>
      <c r="F76" s="230">
        <v>532.4</v>
      </c>
      <c r="G76" s="230">
        <v>116.9</v>
      </c>
      <c r="H76" s="230">
        <v>1702.3</v>
      </c>
      <c r="I76" s="31"/>
      <c r="J76" s="31"/>
    </row>
    <row r="77" spans="1:10" ht="8.25" customHeight="1" thickBot="1">
      <c r="A77" s="151"/>
      <c r="B77" s="274"/>
      <c r="C77" s="274"/>
      <c r="D77" s="274"/>
      <c r="E77" s="274"/>
      <c r="F77" s="274"/>
      <c r="G77" s="274"/>
      <c r="H77" s="274"/>
      <c r="I77" s="31"/>
      <c r="J77" s="31"/>
    </row>
    <row r="78" spans="2:8" ht="7.5" customHeight="1">
      <c r="B78" s="273"/>
      <c r="C78" s="273"/>
      <c r="D78" s="273"/>
      <c r="E78" s="273"/>
      <c r="F78" s="273"/>
      <c r="G78" s="273"/>
      <c r="H78" s="273"/>
    </row>
    <row r="79" ht="18.75" customHeight="1">
      <c r="A79" s="256" t="s">
        <v>3</v>
      </c>
    </row>
    <row r="80" spans="1:8" ht="18" customHeight="1" thickBot="1">
      <c r="A80" s="416" t="s">
        <v>605</v>
      </c>
      <c r="B80" s="29"/>
      <c r="C80" s="29"/>
      <c r="D80" s="216"/>
      <c r="G80" s="216"/>
      <c r="H80" s="217"/>
    </row>
    <row r="81" spans="1:8" ht="16.5" customHeight="1">
      <c r="A81" s="643"/>
      <c r="B81" s="639" t="s">
        <v>589</v>
      </c>
      <c r="C81" s="639" t="s">
        <v>596</v>
      </c>
      <c r="D81" s="275" t="s">
        <v>506</v>
      </c>
      <c r="E81" s="281"/>
      <c r="F81" s="639" t="s">
        <v>598</v>
      </c>
      <c r="G81" s="275" t="s">
        <v>506</v>
      </c>
      <c r="H81" s="639" t="s">
        <v>595</v>
      </c>
    </row>
    <row r="82" spans="1:8" ht="86.25" customHeight="1" thickBot="1">
      <c r="A82" s="644"/>
      <c r="B82" s="640"/>
      <c r="C82" s="640"/>
      <c r="D82" s="276" t="s">
        <v>590</v>
      </c>
      <c r="E82" s="276" t="s">
        <v>597</v>
      </c>
      <c r="F82" s="640"/>
      <c r="G82" s="276" t="s">
        <v>599</v>
      </c>
      <c r="H82" s="640"/>
    </row>
    <row r="83" ht="12.75">
      <c r="G83" s="98"/>
    </row>
    <row r="84" spans="1:7" ht="12.75">
      <c r="A84" s="417">
        <v>2014</v>
      </c>
      <c r="G84" s="98"/>
    </row>
    <row r="85" spans="1:8" ht="12.75">
      <c r="A85" s="420"/>
      <c r="B85" s="130"/>
      <c r="C85" s="130"/>
      <c r="D85" s="130"/>
      <c r="E85" s="130"/>
      <c r="F85" s="130"/>
      <c r="G85" s="280"/>
      <c r="H85" s="130"/>
    </row>
    <row r="86" spans="1:10" ht="12.75">
      <c r="A86" s="440" t="s">
        <v>56</v>
      </c>
      <c r="B86" s="495">
        <v>483819.3</v>
      </c>
      <c r="C86" s="495">
        <v>232642.1</v>
      </c>
      <c r="D86" s="495">
        <v>30228.5</v>
      </c>
      <c r="E86" s="495">
        <v>202413.6</v>
      </c>
      <c r="F86" s="495">
        <v>130497.1</v>
      </c>
      <c r="G86" s="495">
        <v>4230.6</v>
      </c>
      <c r="H86" s="495">
        <v>585964.3</v>
      </c>
      <c r="I86" s="31"/>
      <c r="J86" s="31"/>
    </row>
    <row r="87" spans="1:10" ht="12.75">
      <c r="A87" s="421"/>
      <c r="B87" s="436"/>
      <c r="C87" s="436"/>
      <c r="D87" s="436"/>
      <c r="E87" s="436"/>
      <c r="F87" s="436"/>
      <c r="G87" s="436"/>
      <c r="H87" s="436"/>
      <c r="I87" s="31"/>
      <c r="J87" s="31"/>
    </row>
    <row r="88" spans="1:10" ht="12.75">
      <c r="A88" s="30" t="s">
        <v>794</v>
      </c>
      <c r="I88" s="31"/>
      <c r="J88" s="31"/>
    </row>
    <row r="89" spans="1:10" ht="12.75">
      <c r="A89" s="30" t="s">
        <v>807</v>
      </c>
      <c r="B89" s="496">
        <v>55872.9</v>
      </c>
      <c r="C89" s="496">
        <v>19168.2</v>
      </c>
      <c r="D89" s="496">
        <v>547.3</v>
      </c>
      <c r="E89" s="497">
        <v>18620.9</v>
      </c>
      <c r="F89" s="496">
        <v>21323.6</v>
      </c>
      <c r="G89" s="496">
        <v>146.9</v>
      </c>
      <c r="H89" s="496">
        <v>53717.5</v>
      </c>
      <c r="I89" s="31"/>
      <c r="J89" s="31"/>
    </row>
    <row r="90" spans="1:10" ht="12.75">
      <c r="A90" s="30" t="s">
        <v>186</v>
      </c>
      <c r="B90" s="496">
        <v>9972.3</v>
      </c>
      <c r="C90" s="496">
        <v>3717.1</v>
      </c>
      <c r="D90" s="496">
        <v>1525.8</v>
      </c>
      <c r="E90" s="497">
        <v>2191.3</v>
      </c>
      <c r="F90" s="496">
        <v>2322.9</v>
      </c>
      <c r="G90" s="496">
        <v>149.4</v>
      </c>
      <c r="H90" s="496">
        <v>11366.5</v>
      </c>
      <c r="I90" s="31"/>
      <c r="J90" s="31"/>
    </row>
    <row r="91" spans="1:10" ht="12.75">
      <c r="A91" s="30" t="s">
        <v>187</v>
      </c>
      <c r="B91" s="496">
        <v>79832</v>
      </c>
      <c r="C91" s="496">
        <v>56672.3</v>
      </c>
      <c r="D91" s="496">
        <v>3289.8</v>
      </c>
      <c r="E91" s="497">
        <v>53382.5</v>
      </c>
      <c r="F91" s="496">
        <v>51361.7</v>
      </c>
      <c r="G91" s="496">
        <v>725.1</v>
      </c>
      <c r="H91" s="496">
        <v>85142.6</v>
      </c>
      <c r="I91" s="31"/>
      <c r="J91" s="31"/>
    </row>
    <row r="92" spans="1:10" ht="12.75">
      <c r="A92" s="30" t="s">
        <v>689</v>
      </c>
      <c r="B92" s="230"/>
      <c r="C92" s="230"/>
      <c r="D92" s="230"/>
      <c r="E92" s="230"/>
      <c r="F92" s="230"/>
      <c r="G92" s="230"/>
      <c r="H92" s="230"/>
      <c r="I92" s="31"/>
      <c r="J92" s="31"/>
    </row>
    <row r="93" spans="1:10" ht="12.75">
      <c r="A93" s="30" t="s">
        <v>693</v>
      </c>
      <c r="B93" s="496">
        <v>52011.9</v>
      </c>
      <c r="C93" s="496">
        <v>53522.4</v>
      </c>
      <c r="D93" s="496">
        <v>1904.3</v>
      </c>
      <c r="E93" s="497">
        <v>51618.1</v>
      </c>
      <c r="F93" s="496">
        <v>9465.1</v>
      </c>
      <c r="G93" s="496">
        <v>116.4</v>
      </c>
      <c r="H93" s="496">
        <v>96069.2</v>
      </c>
      <c r="I93" s="31"/>
      <c r="J93" s="31"/>
    </row>
    <row r="94" spans="1:10" ht="12.75">
      <c r="A94" s="30" t="s">
        <v>672</v>
      </c>
      <c r="B94" s="437"/>
      <c r="C94" s="437"/>
      <c r="D94" s="437"/>
      <c r="E94" s="437"/>
      <c r="F94" s="429"/>
      <c r="G94" s="429"/>
      <c r="H94" s="437"/>
      <c r="I94" s="31"/>
      <c r="J94" s="31"/>
    </row>
    <row r="95" spans="1:10" ht="12.75">
      <c r="A95" s="30" t="s">
        <v>673</v>
      </c>
      <c r="I95" s="31"/>
      <c r="J95" s="31"/>
    </row>
    <row r="96" spans="1:10" ht="12.75">
      <c r="A96" s="30" t="s">
        <v>674</v>
      </c>
      <c r="B96" s="496">
        <v>4054</v>
      </c>
      <c r="C96" s="496">
        <v>938.6</v>
      </c>
      <c r="D96" s="496">
        <v>715.3</v>
      </c>
      <c r="E96" s="497">
        <v>223.3</v>
      </c>
      <c r="F96" s="496">
        <v>520.3</v>
      </c>
      <c r="G96" s="496">
        <v>126.5</v>
      </c>
      <c r="H96" s="496">
        <v>4472.3</v>
      </c>
      <c r="I96" s="31"/>
      <c r="J96" s="31"/>
    </row>
    <row r="97" spans="1:10" ht="12.75">
      <c r="A97" s="30" t="s">
        <v>192</v>
      </c>
      <c r="B97" s="496">
        <v>26014.2</v>
      </c>
      <c r="C97" s="496">
        <v>10726</v>
      </c>
      <c r="D97" s="496">
        <v>1285.3</v>
      </c>
      <c r="E97" s="497">
        <v>9440.7</v>
      </c>
      <c r="F97" s="496">
        <v>4613.6</v>
      </c>
      <c r="G97" s="496">
        <v>324.1</v>
      </c>
      <c r="H97" s="496">
        <v>32126.6</v>
      </c>
      <c r="I97" s="31"/>
      <c r="J97" s="31"/>
    </row>
    <row r="98" spans="1:10" ht="12.75">
      <c r="A98" s="30" t="s">
        <v>193</v>
      </c>
      <c r="B98" s="437"/>
      <c r="C98" s="437"/>
      <c r="D98" s="437"/>
      <c r="E98" s="437"/>
      <c r="F98" s="429"/>
      <c r="G98" s="429"/>
      <c r="H98" s="437"/>
      <c r="I98" s="31"/>
      <c r="J98" s="31"/>
    </row>
    <row r="99" spans="1:10" ht="12.75">
      <c r="A99" s="30" t="s">
        <v>235</v>
      </c>
      <c r="B99" s="496">
        <v>8843.7</v>
      </c>
      <c r="C99" s="496">
        <v>5304.4</v>
      </c>
      <c r="D99" s="496">
        <v>2330.4</v>
      </c>
      <c r="E99" s="497">
        <v>2974</v>
      </c>
      <c r="F99" s="496">
        <v>1624.6</v>
      </c>
      <c r="G99" s="496">
        <v>492.6</v>
      </c>
      <c r="H99" s="496">
        <v>12523.5</v>
      </c>
      <c r="I99" s="31"/>
      <c r="J99" s="31"/>
    </row>
    <row r="100" spans="1:10" ht="12.75">
      <c r="A100" s="30" t="s">
        <v>195</v>
      </c>
      <c r="B100" s="496">
        <v>10208.4</v>
      </c>
      <c r="C100" s="496">
        <v>11606.6</v>
      </c>
      <c r="D100" s="496">
        <v>2942</v>
      </c>
      <c r="E100" s="497">
        <v>8664.6</v>
      </c>
      <c r="F100" s="496">
        <v>8971.2</v>
      </c>
      <c r="G100" s="496">
        <v>352.9</v>
      </c>
      <c r="H100" s="496">
        <v>12843.8</v>
      </c>
      <c r="I100" s="31"/>
      <c r="J100" s="31"/>
    </row>
    <row r="101" spans="1:10" ht="12.75">
      <c r="A101" s="30" t="s">
        <v>629</v>
      </c>
      <c r="I101" s="31"/>
      <c r="J101" s="31"/>
    </row>
    <row r="102" spans="1:10" ht="12.75">
      <c r="A102" s="30" t="s">
        <v>811</v>
      </c>
      <c r="B102" s="496">
        <v>6211.9</v>
      </c>
      <c r="C102" s="496">
        <v>2576.5</v>
      </c>
      <c r="D102" s="496">
        <v>1152.5</v>
      </c>
      <c r="E102" s="497">
        <v>1424</v>
      </c>
      <c r="F102" s="496">
        <v>1100.3</v>
      </c>
      <c r="G102" s="496">
        <v>377.7</v>
      </c>
      <c r="H102" s="496">
        <v>7688.1</v>
      </c>
      <c r="I102" s="31"/>
      <c r="J102" s="31"/>
    </row>
    <row r="103" spans="1:10" ht="12.75">
      <c r="A103" s="30" t="s">
        <v>197</v>
      </c>
      <c r="B103" s="496">
        <v>15205.8</v>
      </c>
      <c r="C103" s="496">
        <v>5655.7</v>
      </c>
      <c r="D103" s="496">
        <v>4362.2</v>
      </c>
      <c r="E103" s="497">
        <v>1293.5</v>
      </c>
      <c r="F103" s="496">
        <v>5259.3</v>
      </c>
      <c r="G103" s="496">
        <v>150.7</v>
      </c>
      <c r="H103" s="496">
        <v>15602.2</v>
      </c>
      <c r="I103" s="31"/>
      <c r="J103" s="31"/>
    </row>
    <row r="104" spans="1:10" ht="12.75">
      <c r="A104" s="30" t="s">
        <v>682</v>
      </c>
      <c r="I104" s="31"/>
      <c r="J104" s="31"/>
    </row>
    <row r="105" spans="1:10" ht="12.75">
      <c r="A105" s="30" t="s">
        <v>808</v>
      </c>
      <c r="B105" s="496">
        <v>7848.7</v>
      </c>
      <c r="C105" s="496">
        <v>2174.6</v>
      </c>
      <c r="D105" s="496">
        <v>1261.7</v>
      </c>
      <c r="E105" s="497">
        <v>912.9</v>
      </c>
      <c r="F105" s="496">
        <v>2019.3</v>
      </c>
      <c r="G105" s="496">
        <v>250.5</v>
      </c>
      <c r="H105" s="496">
        <v>8004</v>
      </c>
      <c r="I105" s="31"/>
      <c r="J105" s="31"/>
    </row>
    <row r="106" spans="1:10" ht="12.75">
      <c r="A106" s="30" t="s">
        <v>199</v>
      </c>
      <c r="B106" s="496">
        <v>66330.6</v>
      </c>
      <c r="C106" s="496">
        <v>15138.4</v>
      </c>
      <c r="D106" s="496">
        <v>849.2</v>
      </c>
      <c r="E106" s="497">
        <v>14289.2</v>
      </c>
      <c r="F106" s="496">
        <v>7016.1</v>
      </c>
      <c r="G106" s="496">
        <v>116.5</v>
      </c>
      <c r="H106" s="496">
        <v>74452.9</v>
      </c>
      <c r="I106" s="31"/>
      <c r="J106" s="31"/>
    </row>
    <row r="107" spans="1:10" ht="12.75">
      <c r="A107" s="30" t="s">
        <v>200</v>
      </c>
      <c r="B107" s="496">
        <v>35171.1</v>
      </c>
      <c r="C107" s="496">
        <v>13651.4</v>
      </c>
      <c r="D107" s="496">
        <v>762.8</v>
      </c>
      <c r="E107" s="497">
        <v>12888.6</v>
      </c>
      <c r="F107" s="496">
        <v>4737.6</v>
      </c>
      <c r="G107" s="496">
        <v>104.7</v>
      </c>
      <c r="H107" s="496">
        <v>44084.9</v>
      </c>
      <c r="I107" s="31"/>
      <c r="J107" s="31"/>
    </row>
    <row r="108" spans="1:10" ht="12.75">
      <c r="A108" s="30" t="s">
        <v>201</v>
      </c>
      <c r="B108" s="496">
        <v>1378.7</v>
      </c>
      <c r="C108" s="496">
        <v>378.7</v>
      </c>
      <c r="D108" s="496">
        <v>227.2</v>
      </c>
      <c r="E108" s="497">
        <v>151.5</v>
      </c>
      <c r="F108" s="496">
        <v>240.9</v>
      </c>
      <c r="G108" s="496">
        <v>52.7</v>
      </c>
      <c r="H108" s="496">
        <v>1516.5</v>
      </c>
      <c r="I108" s="31"/>
      <c r="J108" s="31"/>
    </row>
    <row r="109" spans="1:10" ht="12.75">
      <c r="A109" s="30" t="s">
        <v>202</v>
      </c>
      <c r="B109" s="230"/>
      <c r="C109" s="230"/>
      <c r="D109" s="230"/>
      <c r="E109" s="230"/>
      <c r="F109" s="230"/>
      <c r="G109" s="230"/>
      <c r="H109" s="230"/>
      <c r="I109" s="31"/>
      <c r="J109" s="31"/>
    </row>
    <row r="110" spans="1:10" ht="12.75">
      <c r="A110" s="30" t="s">
        <v>236</v>
      </c>
      <c r="B110" s="496">
        <v>83664.2</v>
      </c>
      <c r="C110" s="496">
        <v>26607.3</v>
      </c>
      <c r="D110" s="496">
        <v>4528</v>
      </c>
      <c r="E110" s="497">
        <v>22079.3</v>
      </c>
      <c r="F110" s="496">
        <v>5994.1</v>
      </c>
      <c r="G110" s="496">
        <v>438.2</v>
      </c>
      <c r="H110" s="496">
        <v>104277.4</v>
      </c>
      <c r="I110" s="31"/>
      <c r="J110" s="31"/>
    </row>
    <row r="111" spans="1:10" ht="12.75">
      <c r="A111" s="30" t="s">
        <v>204</v>
      </c>
      <c r="B111" s="496">
        <v>8602.3</v>
      </c>
      <c r="C111" s="496">
        <v>1844.4</v>
      </c>
      <c r="D111" s="496">
        <v>763.1</v>
      </c>
      <c r="E111" s="497">
        <v>1081.3</v>
      </c>
      <c r="F111" s="496">
        <v>1299.7</v>
      </c>
      <c r="G111" s="496">
        <v>129.6</v>
      </c>
      <c r="H111" s="496">
        <v>9147</v>
      </c>
      <c r="I111" s="31"/>
      <c r="J111" s="31"/>
    </row>
    <row r="112" spans="1:10" ht="12.75">
      <c r="A112" s="30" t="s">
        <v>776</v>
      </c>
      <c r="B112" s="496"/>
      <c r="C112" s="496"/>
      <c r="D112" s="496"/>
      <c r="E112" s="497"/>
      <c r="F112" s="496"/>
      <c r="G112" s="496"/>
      <c r="H112" s="496"/>
      <c r="I112" s="31"/>
      <c r="J112" s="31"/>
    </row>
    <row r="113" spans="1:10" ht="12.75" customHeight="1">
      <c r="A113" s="358" t="s">
        <v>688</v>
      </c>
      <c r="B113" s="496">
        <v>7932.9</v>
      </c>
      <c r="C113" s="496">
        <v>1567.9</v>
      </c>
      <c r="D113" s="496">
        <v>759.2</v>
      </c>
      <c r="E113" s="497">
        <v>808.7</v>
      </c>
      <c r="F113" s="496">
        <v>2209.7</v>
      </c>
      <c r="G113" s="496">
        <v>120</v>
      </c>
      <c r="H113" s="496">
        <v>7291.1</v>
      </c>
      <c r="I113" s="31"/>
      <c r="J113" s="31"/>
    </row>
    <row r="114" spans="1:10" ht="12.75">
      <c r="A114" s="30" t="s">
        <v>206</v>
      </c>
      <c r="B114" s="496">
        <v>2816.5</v>
      </c>
      <c r="C114" s="496">
        <v>260.1</v>
      </c>
      <c r="D114" s="496">
        <v>107.2</v>
      </c>
      <c r="E114" s="497">
        <v>152.9</v>
      </c>
      <c r="F114" s="496">
        <v>182</v>
      </c>
      <c r="G114" s="496">
        <v>7.6</v>
      </c>
      <c r="H114" s="496">
        <v>2894.6</v>
      </c>
      <c r="I114" s="31"/>
      <c r="J114" s="31"/>
    </row>
    <row r="115" spans="1:10" ht="12.75">
      <c r="A115" s="30" t="s">
        <v>207</v>
      </c>
      <c r="B115" s="496">
        <v>1847.2</v>
      </c>
      <c r="C115" s="496">
        <v>1131.5</v>
      </c>
      <c r="D115" s="496">
        <v>915.2</v>
      </c>
      <c r="E115" s="497">
        <v>216.3</v>
      </c>
      <c r="F115" s="496">
        <v>235.1</v>
      </c>
      <c r="G115" s="496">
        <v>48.5</v>
      </c>
      <c r="H115" s="496">
        <v>2743.6</v>
      </c>
      <c r="I115" s="31"/>
      <c r="J115" s="31"/>
    </row>
    <row r="116" spans="1:10" ht="8.25" customHeight="1" thickBot="1">
      <c r="A116" s="151"/>
      <c r="B116" s="274"/>
      <c r="C116" s="274"/>
      <c r="D116" s="274"/>
      <c r="E116" s="274"/>
      <c r="F116" s="274"/>
      <c r="G116" s="274"/>
      <c r="H116" s="274"/>
      <c r="I116" s="31"/>
      <c r="J116" s="31"/>
    </row>
    <row r="117" spans="2:8" ht="7.5" customHeight="1">
      <c r="B117" s="273"/>
      <c r="C117" s="273"/>
      <c r="D117" s="273"/>
      <c r="E117" s="273"/>
      <c r="F117" s="273"/>
      <c r="G117" s="273"/>
      <c r="H117" s="273"/>
    </row>
  </sheetData>
  <sheetProtection/>
  <mergeCells count="15">
    <mergeCell ref="A81:A82"/>
    <mergeCell ref="B81:B82"/>
    <mergeCell ref="C81:C82"/>
    <mergeCell ref="F81:F82"/>
    <mergeCell ref="H81:H82"/>
    <mergeCell ref="A4:A5"/>
    <mergeCell ref="B4:B5"/>
    <mergeCell ref="C4:C5"/>
    <mergeCell ref="F4:F5"/>
    <mergeCell ref="H4:H5"/>
    <mergeCell ref="A42:A43"/>
    <mergeCell ref="B42:B43"/>
    <mergeCell ref="C42:C43"/>
    <mergeCell ref="F42:F43"/>
    <mergeCell ref="H42:H43"/>
  </mergeCells>
  <printOptions/>
  <pageMargins left="0.5905511811023623" right="0.5905511811023623" top="0.7874015748031497" bottom="0.7874015748031497" header="0.31496062992125984" footer="0.5118110236220472"/>
  <pageSetup firstPageNumber="194" useFirstPageNumber="1" horizontalDpi="600" verticalDpi="600" orientation="portrait" paperSize="9" r:id="rId1"/>
  <headerFooter>
    <oddFooter>&amp;C&amp;"Times New Roman,обычный"&amp;9&amp;P</oddFooter>
  </headerFooter>
  <rowBreaks count="2" manualBreakCount="2">
    <brk id="39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Layout" zoomScaleNormal="75" zoomScaleSheetLayoutView="130" workbookViewId="0" topLeftCell="A1">
      <selection activeCell="A10" sqref="A10"/>
    </sheetView>
  </sheetViews>
  <sheetFormatPr defaultColWidth="9.00390625" defaultRowHeight="12.75"/>
  <cols>
    <col min="1" max="1" width="35.25390625" style="31" customWidth="1"/>
    <col min="2" max="6" width="8.75390625" style="4" customWidth="1"/>
    <col min="7" max="16384" width="9.125" style="4" customWidth="1"/>
  </cols>
  <sheetData>
    <row r="1" ht="16.5" customHeight="1">
      <c r="A1" s="92" t="s">
        <v>661</v>
      </c>
    </row>
    <row r="2" ht="16.5" customHeight="1">
      <c r="A2" s="106" t="s">
        <v>650</v>
      </c>
    </row>
    <row r="3" spans="1:6" ht="15" customHeight="1" thickBot="1">
      <c r="A3" s="458" t="s">
        <v>460</v>
      </c>
      <c r="B3" s="29"/>
      <c r="C3" s="29"/>
      <c r="D3" s="29"/>
      <c r="E3" s="29"/>
      <c r="F3" s="29"/>
    </row>
    <row r="4" spans="1:6" ht="18" customHeight="1" thickBot="1">
      <c r="A4" s="312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12.75">
      <c r="A5" s="293"/>
    </row>
    <row r="6" ht="12.75">
      <c r="A6" s="99" t="s">
        <v>54</v>
      </c>
    </row>
    <row r="7" ht="12.75">
      <c r="A7" s="99"/>
    </row>
    <row r="8" spans="1:6" ht="12.75">
      <c r="A8" s="565" t="s">
        <v>426</v>
      </c>
      <c r="B8" s="6">
        <v>272146.5</v>
      </c>
      <c r="C8" s="6">
        <v>347158.7</v>
      </c>
      <c r="D8" s="6">
        <v>399495.2</v>
      </c>
      <c r="E8" s="6">
        <v>443823.3</v>
      </c>
      <c r="F8" s="6">
        <v>505168.2</v>
      </c>
    </row>
    <row r="9" spans="1:6" ht="12.75">
      <c r="A9" s="566" t="s">
        <v>348</v>
      </c>
      <c r="B9" s="5"/>
      <c r="E9"/>
      <c r="F9" s="86"/>
    </row>
    <row r="10" spans="1:6" ht="12.75">
      <c r="A10" s="567" t="s">
        <v>349</v>
      </c>
      <c r="B10" s="15"/>
      <c r="C10" s="15"/>
      <c r="D10" s="15"/>
      <c r="E10"/>
      <c r="F10" s="86"/>
    </row>
    <row r="11" spans="1:6" ht="12.75">
      <c r="A11" s="568" t="s">
        <v>350</v>
      </c>
      <c r="B11" s="15" t="s">
        <v>427</v>
      </c>
      <c r="C11" s="15" t="s">
        <v>427</v>
      </c>
      <c r="D11" s="235" t="s">
        <v>427</v>
      </c>
      <c r="E11" s="15" t="s">
        <v>427</v>
      </c>
      <c r="F11" s="15" t="s">
        <v>427</v>
      </c>
    </row>
    <row r="12" spans="1:6" ht="12.75">
      <c r="A12" s="99" t="s">
        <v>56</v>
      </c>
      <c r="B12" s="9">
        <v>272146.5</v>
      </c>
      <c r="C12" s="60">
        <v>347158.7</v>
      </c>
      <c r="D12" s="9">
        <v>399495.2</v>
      </c>
      <c r="E12" s="9">
        <v>443823.3</v>
      </c>
      <c r="F12" s="9">
        <v>505168.2</v>
      </c>
    </row>
    <row r="13" spans="1:6" ht="12.75">
      <c r="A13" s="99"/>
      <c r="B13" s="5"/>
      <c r="D13" s="86"/>
      <c r="E13"/>
      <c r="F13" s="86"/>
    </row>
    <row r="14" spans="1:6" ht="12.75">
      <c r="A14" s="99" t="s">
        <v>57</v>
      </c>
      <c r="D14" s="86"/>
      <c r="E14"/>
      <c r="F14" s="86"/>
    </row>
    <row r="15" spans="1:6" ht="12.75">
      <c r="A15" s="99"/>
      <c r="B15" s="15"/>
      <c r="D15" s="86"/>
      <c r="E15"/>
      <c r="F15" s="86"/>
    </row>
    <row r="16" spans="1:6" ht="12.75">
      <c r="A16" s="565" t="s">
        <v>168</v>
      </c>
      <c r="B16" s="6">
        <v>226369.1</v>
      </c>
      <c r="C16" s="6">
        <v>290650.5</v>
      </c>
      <c r="D16" s="6">
        <v>359856.3</v>
      </c>
      <c r="E16" s="6">
        <v>410819</v>
      </c>
      <c r="F16" s="6">
        <v>454676.1</v>
      </c>
    </row>
    <row r="17" spans="1:6" ht="12.75">
      <c r="A17" s="565" t="s">
        <v>169</v>
      </c>
      <c r="B17" s="6">
        <v>205010.3</v>
      </c>
      <c r="C17" s="6">
        <v>267777.2</v>
      </c>
      <c r="D17" s="6">
        <v>332077.6</v>
      </c>
      <c r="E17" s="6">
        <v>380271.7</v>
      </c>
      <c r="F17" s="6">
        <v>420335.3</v>
      </c>
    </row>
    <row r="18" spans="1:6" ht="12.75">
      <c r="A18" s="565" t="s">
        <v>170</v>
      </c>
      <c r="B18" s="6">
        <v>21358.8</v>
      </c>
      <c r="C18" s="6">
        <v>22873.3</v>
      </c>
      <c r="D18" s="6">
        <v>27778.7</v>
      </c>
      <c r="E18" s="6">
        <v>30547.3</v>
      </c>
      <c r="F18" s="6">
        <v>34340.8</v>
      </c>
    </row>
    <row r="19" spans="1:6" ht="12.75">
      <c r="A19" s="566" t="s">
        <v>348</v>
      </c>
      <c r="B19" s="6"/>
      <c r="C19" s="86"/>
      <c r="D19" s="86"/>
      <c r="E19"/>
      <c r="F19" s="6"/>
    </row>
    <row r="20" spans="1:6" ht="12.75">
      <c r="A20" s="567" t="s">
        <v>349</v>
      </c>
      <c r="B20" s="6"/>
      <c r="C20" s="86"/>
      <c r="D20" s="86"/>
      <c r="E20"/>
      <c r="F20" s="6"/>
    </row>
    <row r="21" spans="1:6" ht="12.75">
      <c r="A21" s="568" t="s">
        <v>350</v>
      </c>
      <c r="B21" s="15" t="s">
        <v>427</v>
      </c>
      <c r="C21" s="15" t="s">
        <v>427</v>
      </c>
      <c r="D21" s="235" t="s">
        <v>427</v>
      </c>
      <c r="E21" s="15" t="s">
        <v>427</v>
      </c>
      <c r="F21" s="15" t="s">
        <v>427</v>
      </c>
    </row>
    <row r="22" spans="1:6" ht="12.75">
      <c r="A22" s="565" t="s">
        <v>608</v>
      </c>
      <c r="B22" s="6">
        <v>45777.4</v>
      </c>
      <c r="C22" s="6">
        <v>56508.2</v>
      </c>
      <c r="D22" s="6">
        <v>39638.9</v>
      </c>
      <c r="E22" s="456">
        <v>33004.3</v>
      </c>
      <c r="F22" s="6">
        <v>50492.1</v>
      </c>
    </row>
    <row r="23" spans="1:6" ht="12.75">
      <c r="A23" s="99" t="s">
        <v>56</v>
      </c>
      <c r="B23" s="9">
        <v>272146.5</v>
      </c>
      <c r="C23" s="60">
        <v>347158.7</v>
      </c>
      <c r="D23" s="9">
        <v>399495.2</v>
      </c>
      <c r="E23" s="13">
        <v>443823.3</v>
      </c>
      <c r="F23" s="9">
        <v>505168.2</v>
      </c>
    </row>
    <row r="24" spans="1:6" ht="13.5" thickBot="1">
      <c r="A24" s="307"/>
      <c r="B24" s="11"/>
      <c r="C24" s="11"/>
      <c r="D24" s="29"/>
      <c r="E24" s="29"/>
      <c r="F24" s="29"/>
    </row>
    <row r="25" spans="1:2" ht="12.75">
      <c r="A25" s="258"/>
      <c r="B25" s="5"/>
    </row>
    <row r="26" ht="12.75">
      <c r="A26" s="325"/>
    </row>
    <row r="27" ht="16.5" customHeight="1">
      <c r="A27" s="92" t="s">
        <v>166</v>
      </c>
    </row>
    <row r="28" ht="16.5" customHeight="1">
      <c r="A28" s="111" t="s">
        <v>662</v>
      </c>
    </row>
    <row r="29" spans="1:6" ht="16.5" customHeight="1" thickBot="1">
      <c r="A29" s="458" t="s">
        <v>462</v>
      </c>
      <c r="B29" s="29"/>
      <c r="C29" s="29"/>
      <c r="D29" s="29"/>
      <c r="E29" s="29"/>
      <c r="F29" s="29"/>
    </row>
    <row r="30" spans="1:6" ht="18" customHeight="1" thickBot="1">
      <c r="A30" s="312"/>
      <c r="B30" s="10">
        <v>2010</v>
      </c>
      <c r="C30" s="10">
        <v>2011</v>
      </c>
      <c r="D30" s="10">
        <v>2012</v>
      </c>
      <c r="E30" s="10">
        <v>2013</v>
      </c>
      <c r="F30" s="10">
        <v>2014</v>
      </c>
    </row>
    <row r="31" ht="12.75">
      <c r="A31" s="293"/>
    </row>
    <row r="32" ht="12.75">
      <c r="A32" s="99" t="s">
        <v>54</v>
      </c>
    </row>
    <row r="33" ht="12.75">
      <c r="A33" s="99"/>
    </row>
    <row r="34" spans="1:6" ht="12.75">
      <c r="A34" s="565" t="s">
        <v>165</v>
      </c>
      <c r="B34" s="6">
        <v>272146.5</v>
      </c>
      <c r="C34" s="6">
        <v>347158.7</v>
      </c>
      <c r="D34" s="6">
        <v>399495.2</v>
      </c>
      <c r="E34" s="456">
        <v>443823.3</v>
      </c>
      <c r="F34" s="477">
        <v>505168.2</v>
      </c>
    </row>
    <row r="35" spans="1:6" ht="12.75">
      <c r="A35" s="566" t="s">
        <v>348</v>
      </c>
      <c r="E35"/>
      <c r="F35" s="477"/>
    </row>
    <row r="36" spans="1:6" ht="12.75">
      <c r="A36" s="567" t="s">
        <v>349</v>
      </c>
      <c r="E36"/>
      <c r="F36" s="477"/>
    </row>
    <row r="37" spans="1:6" ht="12.75">
      <c r="A37" s="568" t="s">
        <v>350</v>
      </c>
      <c r="B37" s="15" t="s">
        <v>427</v>
      </c>
      <c r="C37" s="15" t="s">
        <v>427</v>
      </c>
      <c r="D37" s="254" t="s">
        <v>427</v>
      </c>
      <c r="E37" s="15" t="s">
        <v>427</v>
      </c>
      <c r="F37" s="15" t="s">
        <v>427</v>
      </c>
    </row>
    <row r="38" spans="1:6" ht="12.75">
      <c r="A38" s="99" t="s">
        <v>56</v>
      </c>
      <c r="B38" s="9">
        <v>272146.5</v>
      </c>
      <c r="C38" s="60">
        <v>347158.7</v>
      </c>
      <c r="D38" s="9">
        <v>399495.2</v>
      </c>
      <c r="E38" s="9">
        <v>443823.3</v>
      </c>
      <c r="F38" s="9">
        <v>505168.2</v>
      </c>
    </row>
    <row r="39" spans="1:6" ht="12.75">
      <c r="A39" s="99"/>
      <c r="E39"/>
      <c r="F39" s="477"/>
    </row>
    <row r="40" spans="1:6" ht="12.75">
      <c r="A40" s="99" t="s">
        <v>57</v>
      </c>
      <c r="E40"/>
      <c r="F40" s="477"/>
    </row>
    <row r="41" spans="1:6" ht="12.75">
      <c r="A41" s="99"/>
      <c r="E41"/>
      <c r="F41" s="477"/>
    </row>
    <row r="42" spans="1:6" ht="12.75" customHeight="1">
      <c r="A42" s="565" t="s">
        <v>168</v>
      </c>
      <c r="B42" s="6">
        <v>226369.1</v>
      </c>
      <c r="C42" s="6">
        <v>290650.5</v>
      </c>
      <c r="D42" s="6">
        <v>359856.3</v>
      </c>
      <c r="E42" s="6">
        <v>410819</v>
      </c>
      <c r="F42" s="477">
        <v>454676.1</v>
      </c>
    </row>
    <row r="43" spans="1:6" ht="12.75" customHeight="1">
      <c r="A43" s="565" t="s">
        <v>169</v>
      </c>
      <c r="B43" s="33">
        <v>205010.3</v>
      </c>
      <c r="C43" s="6">
        <v>267777.2</v>
      </c>
      <c r="D43" s="6">
        <v>332077.6</v>
      </c>
      <c r="E43" s="6">
        <v>380271.7</v>
      </c>
      <c r="F43" s="477">
        <v>420335.3</v>
      </c>
    </row>
    <row r="44" spans="1:6" ht="12.75" customHeight="1">
      <c r="A44" s="565" t="s">
        <v>170</v>
      </c>
      <c r="B44" s="6">
        <v>21358.8</v>
      </c>
      <c r="C44" s="6">
        <v>22873.3</v>
      </c>
      <c r="D44" s="6">
        <v>27778.7</v>
      </c>
      <c r="E44" s="6">
        <v>30547.3</v>
      </c>
      <c r="F44" s="477">
        <v>34340.8</v>
      </c>
    </row>
    <row r="45" spans="1:6" ht="12.75" customHeight="1">
      <c r="A45" s="566" t="s">
        <v>348</v>
      </c>
      <c r="E45"/>
      <c r="F45" s="477"/>
    </row>
    <row r="46" spans="1:6" ht="12.75" customHeight="1">
      <c r="A46" s="567" t="s">
        <v>349</v>
      </c>
      <c r="E46"/>
      <c r="F46" s="477"/>
    </row>
    <row r="47" spans="1:6" ht="12.75" customHeight="1">
      <c r="A47" s="568" t="s">
        <v>350</v>
      </c>
      <c r="B47" s="15" t="s">
        <v>427</v>
      </c>
      <c r="C47" s="15" t="s">
        <v>427</v>
      </c>
      <c r="D47" s="15" t="s">
        <v>427</v>
      </c>
      <c r="E47" s="15" t="s">
        <v>427</v>
      </c>
      <c r="F47" s="15" t="s">
        <v>427</v>
      </c>
    </row>
    <row r="48" spans="1:6" ht="12.75" customHeight="1">
      <c r="A48" s="565" t="s">
        <v>608</v>
      </c>
      <c r="B48" s="6">
        <v>45777.4</v>
      </c>
      <c r="C48" s="6">
        <v>56508.2</v>
      </c>
      <c r="D48" s="6">
        <v>39638.9</v>
      </c>
      <c r="E48" s="456">
        <v>33004.3</v>
      </c>
      <c r="F48" s="477">
        <v>50492.1</v>
      </c>
    </row>
    <row r="49" spans="1:6" ht="12.75" customHeight="1">
      <c r="A49" s="99" t="s">
        <v>56</v>
      </c>
      <c r="B49" s="9">
        <v>272146.5</v>
      </c>
      <c r="C49" s="60">
        <v>347158.7</v>
      </c>
      <c r="D49" s="9">
        <v>399495.2</v>
      </c>
      <c r="E49" s="9">
        <v>443823.3</v>
      </c>
      <c r="F49" s="9">
        <v>505168.2</v>
      </c>
    </row>
    <row r="50" spans="1:6" ht="13.5" thickBot="1">
      <c r="A50" s="151"/>
      <c r="B50" s="29"/>
      <c r="C50" s="29"/>
      <c r="D50" s="29"/>
      <c r="E50" s="29"/>
      <c r="F50" s="29"/>
    </row>
    <row r="51" ht="12.75">
      <c r="A51" s="29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Roman,обычный"&amp;9 32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34"/>
  <sheetViews>
    <sheetView view="pageLayout" zoomScaleSheetLayoutView="120" workbookViewId="0" topLeftCell="A1">
      <selection activeCell="B12" sqref="B12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" customHeight="1">
      <c r="A1" s="113" t="s">
        <v>664</v>
      </c>
    </row>
    <row r="2" ht="18" customHeight="1">
      <c r="A2" s="111" t="s">
        <v>665</v>
      </c>
    </row>
    <row r="3" spans="1:6" ht="15.75" customHeight="1" thickBot="1">
      <c r="A3" s="93" t="s">
        <v>462</v>
      </c>
      <c r="B3" s="29"/>
      <c r="C3" s="29"/>
      <c r="D3" s="29"/>
      <c r="E3" s="29"/>
      <c r="F3" s="29"/>
    </row>
    <row r="4" spans="1:6" ht="18" customHeight="1" thickBot="1">
      <c r="A4" s="100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12.75">
      <c r="A5" s="109"/>
    </row>
    <row r="6" ht="12.75" customHeight="1">
      <c r="A6" s="99" t="s">
        <v>171</v>
      </c>
    </row>
    <row r="7" ht="12.75" customHeight="1">
      <c r="A7" s="99" t="s">
        <v>172</v>
      </c>
    </row>
    <row r="8" ht="12.75" customHeight="1">
      <c r="A8" s="99"/>
    </row>
    <row r="9" spans="1:6" ht="12.75" customHeight="1">
      <c r="A9" s="565" t="s">
        <v>608</v>
      </c>
      <c r="B9" s="6">
        <v>45777.4</v>
      </c>
      <c r="C9" s="6">
        <v>56508.2</v>
      </c>
      <c r="D9" s="6">
        <v>39638.9</v>
      </c>
      <c r="E9" s="6">
        <v>33004.3</v>
      </c>
      <c r="F9" s="6">
        <v>50492.1</v>
      </c>
    </row>
    <row r="10" spans="1:6" ht="12.75" customHeight="1">
      <c r="A10" s="565" t="s">
        <v>173</v>
      </c>
      <c r="C10" s="6"/>
      <c r="D10" s="6"/>
      <c r="E10" s="6"/>
      <c r="F10" s="6"/>
    </row>
    <row r="11" spans="1:6" ht="12.75" customHeight="1">
      <c r="A11" s="565" t="s">
        <v>174</v>
      </c>
      <c r="B11" s="6">
        <v>5610.3</v>
      </c>
      <c r="C11" s="6">
        <v>12014.2</v>
      </c>
      <c r="D11" s="6">
        <v>15541.5</v>
      </c>
      <c r="E11" s="33">
        <v>18737.9</v>
      </c>
      <c r="F11" s="6">
        <v>10443.9</v>
      </c>
    </row>
    <row r="12" spans="1:6" ht="12.75" customHeight="1">
      <c r="A12" s="565" t="s">
        <v>175</v>
      </c>
      <c r="B12" s="6">
        <v>9.8</v>
      </c>
      <c r="C12" s="6">
        <v>15.4</v>
      </c>
      <c r="D12" s="6">
        <v>319.3</v>
      </c>
      <c r="E12" s="6">
        <v>8.1</v>
      </c>
      <c r="F12" s="6">
        <v>9.7</v>
      </c>
    </row>
    <row r="13" spans="1:6" ht="12.75" customHeight="1">
      <c r="A13" s="565" t="s">
        <v>176</v>
      </c>
      <c r="B13" s="6">
        <v>4032.3</v>
      </c>
      <c r="C13" s="6">
        <v>9259.5</v>
      </c>
      <c r="D13" s="6">
        <v>12588.5</v>
      </c>
      <c r="E13" s="6">
        <v>7500.5</v>
      </c>
      <c r="F13" s="6">
        <v>7245.8</v>
      </c>
    </row>
    <row r="14" spans="1:6" ht="12.75" customHeight="1">
      <c r="A14" s="565" t="s">
        <v>177</v>
      </c>
      <c r="B14" s="6">
        <v>1568.2</v>
      </c>
      <c r="C14" s="6">
        <v>2739.3</v>
      </c>
      <c r="D14" s="6">
        <v>2633.7</v>
      </c>
      <c r="E14" s="6">
        <v>11229.3</v>
      </c>
      <c r="F14" s="6">
        <v>3188.4</v>
      </c>
    </row>
    <row r="15" spans="1:6" ht="12.75" customHeight="1">
      <c r="A15" s="565" t="s">
        <v>178</v>
      </c>
      <c r="B15" s="6"/>
      <c r="C15" s="6"/>
      <c r="D15" s="6"/>
      <c r="E15" s="6"/>
      <c r="F15" s="6"/>
    </row>
    <row r="16" spans="1:6" ht="12.75" customHeight="1">
      <c r="A16" s="565" t="s">
        <v>179</v>
      </c>
      <c r="B16" s="6">
        <v>-8492</v>
      </c>
      <c r="C16" s="6">
        <v>-13746.6</v>
      </c>
      <c r="D16" s="6">
        <v>-7718</v>
      </c>
      <c r="E16" s="6">
        <v>-5175</v>
      </c>
      <c r="F16" s="6">
        <v>-6861.6</v>
      </c>
    </row>
    <row r="17" spans="1:6" ht="12.75" customHeight="1">
      <c r="A17" s="565" t="s">
        <v>175</v>
      </c>
      <c r="B17" s="6">
        <v>-9.8</v>
      </c>
      <c r="C17" s="6">
        <v>-15.4</v>
      </c>
      <c r="D17" s="6">
        <v>-319.3</v>
      </c>
      <c r="E17" s="6">
        <v>-8.1</v>
      </c>
      <c r="F17" s="6">
        <v>-9.7</v>
      </c>
    </row>
    <row r="18" spans="1:6" ht="12.75" customHeight="1">
      <c r="A18" s="565" t="s">
        <v>176</v>
      </c>
      <c r="B18" s="6">
        <v>-2287</v>
      </c>
      <c r="C18" s="6">
        <v>-7618.5</v>
      </c>
      <c r="D18" s="6">
        <v>-5405.8</v>
      </c>
      <c r="E18" s="6">
        <v>-3205.5</v>
      </c>
      <c r="F18" s="6">
        <v>-5038.7</v>
      </c>
    </row>
    <row r="19" spans="1:6" ht="12.75" customHeight="1">
      <c r="A19" s="565" t="s">
        <v>177</v>
      </c>
      <c r="B19" s="6">
        <v>-6195.2</v>
      </c>
      <c r="C19" s="6">
        <v>-6112.7</v>
      </c>
      <c r="D19" s="6">
        <v>-1992.9</v>
      </c>
      <c r="E19" s="6">
        <v>-1961.4</v>
      </c>
      <c r="F19" s="6">
        <v>-1813.2</v>
      </c>
    </row>
    <row r="20" spans="1:6" ht="12.75" customHeight="1">
      <c r="A20" s="99" t="s">
        <v>56</v>
      </c>
      <c r="B20" s="9">
        <v>42895.7</v>
      </c>
      <c r="C20" s="9">
        <v>54775.8</v>
      </c>
      <c r="D20" s="9">
        <v>47462.4</v>
      </c>
      <c r="E20" s="9">
        <v>46567.2</v>
      </c>
      <c r="F20" s="9">
        <v>54074.4</v>
      </c>
    </row>
    <row r="21" spans="1:6" ht="12.75" customHeight="1">
      <c r="A21" s="99"/>
      <c r="B21" s="6"/>
      <c r="C21" s="6"/>
      <c r="E21"/>
      <c r="F21" s="6"/>
    </row>
    <row r="22" spans="1:6" ht="12.75" customHeight="1">
      <c r="A22" s="99" t="s">
        <v>180</v>
      </c>
      <c r="B22" s="6"/>
      <c r="C22" s="6"/>
      <c r="E22"/>
      <c r="F22" s="6"/>
    </row>
    <row r="23" spans="1:6" ht="12.75" customHeight="1">
      <c r="A23" s="99"/>
      <c r="B23" s="6"/>
      <c r="C23" s="6"/>
      <c r="E23"/>
      <c r="F23" s="6"/>
    </row>
    <row r="24" spans="1:6" ht="12.75" customHeight="1">
      <c r="A24" s="565" t="s">
        <v>663</v>
      </c>
      <c r="B24" s="6">
        <v>61184.9</v>
      </c>
      <c r="C24" s="6">
        <v>67754.4</v>
      </c>
      <c r="D24" s="6">
        <v>97461.3</v>
      </c>
      <c r="E24" s="6">
        <v>105023.4</v>
      </c>
      <c r="F24" s="6">
        <v>130189.6</v>
      </c>
    </row>
    <row r="25" spans="1:6" ht="12.75" customHeight="1">
      <c r="A25" s="565" t="s">
        <v>181</v>
      </c>
      <c r="B25" s="6"/>
      <c r="C25" s="6"/>
      <c r="D25" s="6"/>
      <c r="E25"/>
      <c r="F25" s="6"/>
    </row>
    <row r="26" spans="1:6" ht="12.75" customHeight="1">
      <c r="A26" s="565" t="s">
        <v>182</v>
      </c>
      <c r="B26" s="6">
        <v>-1565.3</v>
      </c>
      <c r="C26" s="6">
        <v>4214.7</v>
      </c>
      <c r="D26" s="6">
        <v>10034.4</v>
      </c>
      <c r="E26" s="6">
        <v>14150</v>
      </c>
      <c r="F26" s="6">
        <v>15683.6</v>
      </c>
    </row>
    <row r="27" spans="1:6" ht="12.75" customHeight="1">
      <c r="A27" s="569" t="s">
        <v>361</v>
      </c>
      <c r="B27" s="6">
        <v>765.1</v>
      </c>
      <c r="C27" s="6">
        <v>880.8</v>
      </c>
      <c r="D27" s="6">
        <v>1048.4</v>
      </c>
      <c r="E27" s="6">
        <v>1267.4</v>
      </c>
      <c r="F27" s="6">
        <v>1408.8</v>
      </c>
    </row>
    <row r="28" spans="1:6" ht="12.75" customHeight="1">
      <c r="A28" s="565" t="s">
        <v>362</v>
      </c>
      <c r="B28" s="6"/>
      <c r="C28" s="6"/>
      <c r="D28" s="6"/>
      <c r="E28"/>
      <c r="F28" s="6"/>
    </row>
    <row r="29" spans="1:6" ht="12.75" customHeight="1">
      <c r="A29" s="565" t="s">
        <v>363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4" ht="12.75" customHeight="1">
      <c r="A30" s="565" t="s">
        <v>183</v>
      </c>
      <c r="B30" s="6"/>
      <c r="C30" s="6"/>
      <c r="D30" s="6"/>
    </row>
    <row r="31" spans="1:6" ht="12.75" customHeight="1">
      <c r="A31" s="565" t="s">
        <v>184</v>
      </c>
      <c r="B31" s="6">
        <v>-17489</v>
      </c>
      <c r="C31" s="6">
        <v>-18074.1</v>
      </c>
      <c r="D31" s="6">
        <v>-61081.7</v>
      </c>
      <c r="E31" s="6">
        <v>-73873.6</v>
      </c>
      <c r="F31" s="6">
        <v>-93207.6</v>
      </c>
    </row>
    <row r="32" spans="1:6" ht="12.75" customHeight="1">
      <c r="A32" s="99" t="s">
        <v>56</v>
      </c>
      <c r="B32" s="9">
        <v>42895.7</v>
      </c>
      <c r="C32" s="9">
        <v>54775.8</v>
      </c>
      <c r="D32" s="9">
        <v>47462.4</v>
      </c>
      <c r="E32" s="9">
        <v>46567.2</v>
      </c>
      <c r="F32" s="9">
        <v>54074.4</v>
      </c>
    </row>
    <row r="33" spans="1:6" ht="13.5" thickBot="1">
      <c r="A33" s="29"/>
      <c r="B33" s="29"/>
      <c r="C33" s="29"/>
      <c r="D33" s="29"/>
      <c r="E33" s="29"/>
      <c r="F33" s="29"/>
    </row>
    <row r="34" ht="12.75">
      <c r="A34" s="11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Footer>&amp;C&amp;"Times New Roman,обычный"&amp;9 36</oddFooter>
    <firstFooter>&amp;C&amp;"Times New Roman,обычный"&amp;9 33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view="pageLayout" zoomScale="85" zoomScaleSheetLayoutView="145" zoomScalePageLayoutView="85" workbookViewId="0" topLeftCell="A106">
      <selection activeCell="C19" sqref="C19"/>
    </sheetView>
  </sheetViews>
  <sheetFormatPr defaultColWidth="9.00390625" defaultRowHeight="12.75"/>
  <cols>
    <col min="1" max="1" width="41.25390625" style="31" customWidth="1"/>
    <col min="2" max="5" width="8.75390625" style="4" customWidth="1"/>
    <col min="6" max="6" width="8.75390625" style="112" customWidth="1"/>
    <col min="7" max="16384" width="9.125" style="4" customWidth="1"/>
  </cols>
  <sheetData>
    <row r="1" ht="16.5" customHeight="1">
      <c r="A1" s="62" t="s">
        <v>610</v>
      </c>
    </row>
    <row r="2" ht="16.5" customHeight="1">
      <c r="A2" s="62" t="s">
        <v>611</v>
      </c>
    </row>
    <row r="3" spans="1:6" ht="15" customHeight="1" thickBot="1">
      <c r="A3" s="330" t="s">
        <v>474</v>
      </c>
      <c r="B3" s="29"/>
      <c r="C3" s="29"/>
      <c r="D3" s="29"/>
      <c r="E3" s="29"/>
      <c r="F3" s="29"/>
    </row>
    <row r="4" spans="1:6" ht="16.5" customHeight="1" thickBot="1">
      <c r="A4" s="327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</row>
    <row r="5" ht="9.75" customHeight="1">
      <c r="A5" s="299"/>
    </row>
    <row r="6" spans="1:7" ht="12.75" customHeight="1">
      <c r="A6" s="328" t="s">
        <v>242</v>
      </c>
      <c r="B6" s="60">
        <v>472372.5</v>
      </c>
      <c r="C6" s="60">
        <v>601228.7</v>
      </c>
      <c r="D6" s="60">
        <v>635564.6</v>
      </c>
      <c r="E6" s="60">
        <v>717877.9</v>
      </c>
      <c r="F6" s="430">
        <v>808914.4</v>
      </c>
      <c r="G6" s="60"/>
    </row>
    <row r="7" spans="1:7" ht="12.75" customHeight="1">
      <c r="A7" s="328"/>
      <c r="B7" s="30"/>
      <c r="C7" s="30"/>
      <c r="D7" s="30"/>
      <c r="E7" s="30"/>
      <c r="F7" s="479"/>
      <c r="G7" s="30"/>
    </row>
    <row r="8" spans="1:7" ht="12.75" customHeight="1">
      <c r="A8" s="519" t="s">
        <v>185</v>
      </c>
      <c r="B8" s="33">
        <v>115070.9</v>
      </c>
      <c r="C8" s="33">
        <v>149221.1</v>
      </c>
      <c r="D8" s="33">
        <v>167321.1</v>
      </c>
      <c r="E8" s="33">
        <v>171695.6</v>
      </c>
      <c r="F8" s="33">
        <v>195651</v>
      </c>
      <c r="G8" s="33"/>
    </row>
    <row r="9" spans="1:7" ht="12.75" customHeight="1">
      <c r="A9" s="519" t="s">
        <v>186</v>
      </c>
      <c r="B9" s="33">
        <v>2400.1</v>
      </c>
      <c r="C9" s="33">
        <v>3675.3</v>
      </c>
      <c r="D9" s="33">
        <v>6099</v>
      </c>
      <c r="E9" s="33">
        <v>5822</v>
      </c>
      <c r="F9" s="33">
        <v>5360.8</v>
      </c>
      <c r="G9" s="33"/>
    </row>
    <row r="10" spans="1:7" ht="12.75" customHeight="1">
      <c r="A10" s="519" t="s">
        <v>187</v>
      </c>
      <c r="B10" s="33">
        <v>115213.2</v>
      </c>
      <c r="C10" s="33">
        <v>152354.2</v>
      </c>
      <c r="D10" s="33">
        <v>116658.5</v>
      </c>
      <c r="E10" s="33">
        <v>157954.4</v>
      </c>
      <c r="F10" s="33">
        <v>153964.6</v>
      </c>
      <c r="G10" s="33"/>
    </row>
    <row r="11" spans="1:7" ht="12.75" customHeight="1">
      <c r="A11" s="519" t="s">
        <v>188</v>
      </c>
      <c r="B11" s="33"/>
      <c r="C11" s="33"/>
      <c r="D11" s="33"/>
      <c r="E11" s="33"/>
      <c r="F11" s="33"/>
      <c r="G11" s="33"/>
    </row>
    <row r="12" spans="1:7" ht="12.75" customHeight="1">
      <c r="A12" s="525" t="s">
        <v>189</v>
      </c>
      <c r="B12" s="33">
        <v>13720.3</v>
      </c>
      <c r="C12" s="33">
        <v>17591</v>
      </c>
      <c r="D12" s="33">
        <v>17642.6</v>
      </c>
      <c r="E12" s="33">
        <v>15635.5</v>
      </c>
      <c r="F12" s="33">
        <v>17550.9</v>
      </c>
      <c r="G12" s="33"/>
    </row>
    <row r="13" spans="1:7" ht="12.75" customHeight="1">
      <c r="A13" s="519" t="s">
        <v>190</v>
      </c>
      <c r="B13" s="33"/>
      <c r="C13" s="33"/>
      <c r="D13" s="33"/>
      <c r="E13" s="33"/>
      <c r="F13" s="33"/>
      <c r="G13" s="33"/>
    </row>
    <row r="14" spans="1:7" ht="12.75" customHeight="1">
      <c r="A14" s="525" t="s">
        <v>191</v>
      </c>
      <c r="B14" s="33">
        <v>1382.8</v>
      </c>
      <c r="C14" s="33">
        <v>1408.3</v>
      </c>
      <c r="D14" s="33">
        <v>1460.4</v>
      </c>
      <c r="E14" s="33">
        <v>1664.7</v>
      </c>
      <c r="F14" s="33">
        <v>1764.2</v>
      </c>
      <c r="G14" s="33"/>
    </row>
    <row r="15" spans="1:7" ht="12.75" customHeight="1">
      <c r="A15" s="519" t="s">
        <v>192</v>
      </c>
      <c r="B15" s="33">
        <v>38163.1</v>
      </c>
      <c r="C15" s="33">
        <v>44616.3</v>
      </c>
      <c r="D15" s="33">
        <v>60316.4</v>
      </c>
      <c r="E15" s="33">
        <v>73911.5</v>
      </c>
      <c r="F15" s="33">
        <v>97887.7</v>
      </c>
      <c r="G15" s="33"/>
    </row>
    <row r="16" spans="1:7" ht="12.75" customHeight="1">
      <c r="A16" s="519" t="s">
        <v>193</v>
      </c>
      <c r="B16" s="33"/>
      <c r="C16" s="33"/>
      <c r="D16" s="33"/>
      <c r="E16" s="33"/>
      <c r="F16" s="33"/>
      <c r="G16" s="33"/>
    </row>
    <row r="17" spans="1:7" ht="12.75" customHeight="1">
      <c r="A17" s="525" t="s">
        <v>194</v>
      </c>
      <c r="B17" s="33">
        <v>57393.4</v>
      </c>
      <c r="C17" s="33">
        <v>72148.8</v>
      </c>
      <c r="D17" s="33">
        <v>85602.1</v>
      </c>
      <c r="E17" s="33">
        <v>90178.8</v>
      </c>
      <c r="F17" s="33">
        <v>115315.9</v>
      </c>
      <c r="G17" s="33"/>
    </row>
    <row r="18" spans="1:7" ht="12.75" customHeight="1">
      <c r="A18" s="519" t="s">
        <v>195</v>
      </c>
      <c r="B18" s="33">
        <v>22461.5</v>
      </c>
      <c r="C18" s="33">
        <v>29593.9</v>
      </c>
      <c r="D18" s="33">
        <v>32554.6</v>
      </c>
      <c r="E18" s="33">
        <v>35735.2</v>
      </c>
      <c r="F18" s="33">
        <v>36892.6</v>
      </c>
      <c r="G18" s="33"/>
    </row>
    <row r="19" spans="1:7" ht="12.75" customHeight="1">
      <c r="A19" s="519" t="s">
        <v>196</v>
      </c>
      <c r="B19" s="33">
        <v>7791.5</v>
      </c>
      <c r="C19" s="33">
        <v>10791.6</v>
      </c>
      <c r="D19" s="33">
        <v>12277.6</v>
      </c>
      <c r="E19" s="33">
        <v>14731.1</v>
      </c>
      <c r="F19" s="33">
        <v>17991.4</v>
      </c>
      <c r="G19" s="33"/>
    </row>
    <row r="20" spans="1:7" ht="12.75" customHeight="1">
      <c r="A20" s="519" t="s">
        <v>197</v>
      </c>
      <c r="B20" s="33">
        <v>19521.3</v>
      </c>
      <c r="C20" s="33">
        <v>21354</v>
      </c>
      <c r="D20" s="33">
        <v>23767.9</v>
      </c>
      <c r="E20" s="33">
        <v>27978.3</v>
      </c>
      <c r="F20" s="33">
        <v>30140.8</v>
      </c>
      <c r="G20" s="33"/>
    </row>
    <row r="21" spans="1:7" ht="12.75" customHeight="1">
      <c r="A21" s="519" t="s">
        <v>198</v>
      </c>
      <c r="B21" s="33">
        <v>11526.7</v>
      </c>
      <c r="C21" s="33">
        <v>13460.2</v>
      </c>
      <c r="D21" s="33">
        <v>15917.6</v>
      </c>
      <c r="E21" s="33">
        <v>18748.4</v>
      </c>
      <c r="F21" s="33">
        <v>21314.8</v>
      </c>
      <c r="G21" s="33"/>
    </row>
    <row r="22" spans="1:7" ht="12.75" customHeight="1">
      <c r="A22" s="519" t="s">
        <v>199</v>
      </c>
      <c r="B22" s="33">
        <v>9018.6</v>
      </c>
      <c r="C22" s="33">
        <v>10313</v>
      </c>
      <c r="D22" s="33">
        <v>11654</v>
      </c>
      <c r="E22" s="33">
        <v>13072.9</v>
      </c>
      <c r="F22" s="33">
        <v>15666.5</v>
      </c>
      <c r="G22" s="33"/>
    </row>
    <row r="23" spans="1:7" ht="12.75" customHeight="1">
      <c r="A23" s="519" t="s">
        <v>200</v>
      </c>
      <c r="B23" s="33">
        <v>6173.9</v>
      </c>
      <c r="C23" s="33">
        <v>8024.4</v>
      </c>
      <c r="D23" s="33">
        <v>9049.8</v>
      </c>
      <c r="E23" s="33">
        <v>8640.4</v>
      </c>
      <c r="F23" s="33">
        <v>11054.8</v>
      </c>
      <c r="G23" s="33"/>
    </row>
    <row r="24" spans="1:7" ht="12.75" customHeight="1">
      <c r="A24" s="519" t="s">
        <v>201</v>
      </c>
      <c r="B24" s="6">
        <v>1527.3</v>
      </c>
      <c r="C24" s="6">
        <v>1852.9</v>
      </c>
      <c r="D24" s="6">
        <v>2296.4</v>
      </c>
      <c r="E24" s="6">
        <v>2764.8</v>
      </c>
      <c r="F24" s="33">
        <v>3507.9</v>
      </c>
      <c r="G24" s="33"/>
    </row>
    <row r="25" spans="1:8" ht="12.75" customHeight="1">
      <c r="A25" s="519" t="s">
        <v>202</v>
      </c>
      <c r="B25" s="33"/>
      <c r="C25" s="33"/>
      <c r="D25" s="33"/>
      <c r="E25" s="33"/>
      <c r="F25" s="33"/>
      <c r="G25" s="33"/>
      <c r="H25" s="131"/>
    </row>
    <row r="26" spans="1:8" ht="12.75" customHeight="1">
      <c r="A26" s="525" t="s">
        <v>203</v>
      </c>
      <c r="B26" s="6">
        <v>20908.8</v>
      </c>
      <c r="C26" s="6">
        <v>23464.3</v>
      </c>
      <c r="D26" s="6">
        <v>25413.8</v>
      </c>
      <c r="E26" s="6">
        <v>28010.3</v>
      </c>
      <c r="F26" s="33">
        <v>31213.2</v>
      </c>
      <c r="G26" s="33"/>
      <c r="H26" s="68"/>
    </row>
    <row r="27" spans="1:8" ht="12.75" customHeight="1">
      <c r="A27" s="519" t="s">
        <v>204</v>
      </c>
      <c r="B27" s="6">
        <v>13625.8</v>
      </c>
      <c r="C27" s="6">
        <v>19952.6</v>
      </c>
      <c r="D27" s="6">
        <v>23716.6</v>
      </c>
      <c r="E27" s="6">
        <v>24409.3</v>
      </c>
      <c r="F27" s="33">
        <v>25969.2</v>
      </c>
      <c r="G27" s="33"/>
      <c r="H27" s="68"/>
    </row>
    <row r="28" spans="1:8" ht="12.75" customHeight="1">
      <c r="A28" s="519" t="s">
        <v>527</v>
      </c>
      <c r="F28" s="33"/>
      <c r="G28" s="33"/>
      <c r="H28" s="68"/>
    </row>
    <row r="29" spans="1:8" ht="12.75" customHeight="1">
      <c r="A29" s="519" t="s">
        <v>528</v>
      </c>
      <c r="B29" s="6">
        <v>8179.3</v>
      </c>
      <c r="C29" s="6">
        <v>11701.6</v>
      </c>
      <c r="D29" s="6">
        <v>14388</v>
      </c>
      <c r="E29" s="6">
        <v>15576.5</v>
      </c>
      <c r="F29" s="33">
        <v>15704.3</v>
      </c>
      <c r="G29" s="33"/>
      <c r="H29" s="68"/>
    </row>
    <row r="30" spans="1:8" ht="12.75" customHeight="1">
      <c r="A30" s="519" t="s">
        <v>206</v>
      </c>
      <c r="B30" s="6">
        <v>2463.1</v>
      </c>
      <c r="C30" s="6">
        <v>3006.9</v>
      </c>
      <c r="D30" s="6">
        <v>2619.1</v>
      </c>
      <c r="E30" s="6">
        <v>3318.3</v>
      </c>
      <c r="F30" s="33">
        <v>3580</v>
      </c>
      <c r="G30" s="33"/>
      <c r="H30" s="68"/>
    </row>
    <row r="31" spans="1:6" ht="12.75" customHeight="1">
      <c r="A31" s="519" t="s">
        <v>207</v>
      </c>
      <c r="B31" s="6">
        <v>5830.9</v>
      </c>
      <c r="C31" s="6">
        <v>6698.3</v>
      </c>
      <c r="D31" s="6">
        <v>6809.1</v>
      </c>
      <c r="E31" s="6">
        <v>8029.9</v>
      </c>
      <c r="F31" s="33">
        <v>8383.8</v>
      </c>
    </row>
    <row r="32" spans="1:6" ht="8.25" customHeight="1" thickBot="1">
      <c r="A32" s="151"/>
      <c r="B32" s="29"/>
      <c r="C32" s="29"/>
      <c r="D32" s="29"/>
      <c r="E32" s="29"/>
      <c r="F32" s="29"/>
    </row>
    <row r="34" ht="18" customHeight="1">
      <c r="A34" s="62" t="s">
        <v>208</v>
      </c>
    </row>
    <row r="35" spans="1:6" ht="15.75" customHeight="1" thickBot="1">
      <c r="A35" s="326" t="s">
        <v>320</v>
      </c>
      <c r="B35" s="29"/>
      <c r="C35" s="29"/>
      <c r="D35" s="29"/>
      <c r="E35" s="29"/>
      <c r="F35" s="29"/>
    </row>
    <row r="36" spans="1:6" ht="18" customHeight="1" thickBot="1">
      <c r="A36" s="327"/>
      <c r="B36" s="10">
        <v>2010</v>
      </c>
      <c r="C36" s="10">
        <v>2011</v>
      </c>
      <c r="D36" s="10">
        <v>2012</v>
      </c>
      <c r="E36" s="10">
        <v>2013</v>
      </c>
      <c r="F36" s="10">
        <v>2014</v>
      </c>
    </row>
    <row r="37" ht="8.25" customHeight="1">
      <c r="A37" s="299"/>
    </row>
    <row r="38" spans="1:8" ht="12.75" customHeight="1">
      <c r="A38" s="115" t="s">
        <v>209</v>
      </c>
      <c r="B38" s="60">
        <v>274585.6</v>
      </c>
      <c r="C38" s="60">
        <v>346807.2</v>
      </c>
      <c r="D38" s="60">
        <v>365841.3</v>
      </c>
      <c r="E38" s="60">
        <v>411998.6</v>
      </c>
      <c r="F38" s="118">
        <v>464151.5</v>
      </c>
      <c r="G38" s="60"/>
      <c r="H38" s="478"/>
    </row>
    <row r="39" spans="1:8" ht="12.75" customHeight="1">
      <c r="A39" s="4"/>
      <c r="B39" s="33"/>
      <c r="C39" s="33"/>
      <c r="D39" s="30"/>
      <c r="E39" s="33"/>
      <c r="G39" s="33"/>
      <c r="H39" s="481"/>
    </row>
    <row r="40" spans="1:8" ht="12.75" customHeight="1">
      <c r="A40" s="519" t="s">
        <v>185</v>
      </c>
      <c r="B40" s="33">
        <v>76620.3</v>
      </c>
      <c r="C40" s="33">
        <v>101846.1</v>
      </c>
      <c r="D40" s="33">
        <v>115614.6</v>
      </c>
      <c r="E40" s="33">
        <v>119688</v>
      </c>
      <c r="F40" s="34">
        <v>136674.2</v>
      </c>
      <c r="G40" s="33"/>
      <c r="H40" s="480"/>
    </row>
    <row r="41" spans="1:8" ht="12.75" customHeight="1">
      <c r="A41" s="519" t="s">
        <v>186</v>
      </c>
      <c r="B41" s="33">
        <v>1016.1</v>
      </c>
      <c r="C41" s="33">
        <v>1506.5</v>
      </c>
      <c r="D41" s="33">
        <v>3374.5</v>
      </c>
      <c r="E41" s="33">
        <v>3275.8</v>
      </c>
      <c r="F41" s="34">
        <v>2744.2</v>
      </c>
      <c r="G41" s="33"/>
      <c r="H41" s="480"/>
    </row>
    <row r="42" spans="1:8" ht="12.75" customHeight="1">
      <c r="A42" s="519" t="s">
        <v>187</v>
      </c>
      <c r="B42" s="33">
        <v>78058.3</v>
      </c>
      <c r="C42" s="33">
        <v>100109</v>
      </c>
      <c r="D42" s="33">
        <v>79179.2</v>
      </c>
      <c r="E42" s="33">
        <v>101931.2</v>
      </c>
      <c r="F42" s="34">
        <v>99164.9</v>
      </c>
      <c r="G42" s="33"/>
      <c r="H42" s="480"/>
    </row>
    <row r="43" spans="1:8" ht="12.75" customHeight="1">
      <c r="A43" s="519" t="s">
        <v>188</v>
      </c>
      <c r="B43" s="33"/>
      <c r="C43" s="33"/>
      <c r="D43" s="33"/>
      <c r="E43" s="33"/>
      <c r="F43" s="34"/>
      <c r="G43" s="33"/>
      <c r="H43" s="480"/>
    </row>
    <row r="44" spans="1:8" ht="12.75" customHeight="1">
      <c r="A44" s="525" t="s">
        <v>189</v>
      </c>
      <c r="B44" s="30">
        <v>7258.5</v>
      </c>
      <c r="C44" s="30">
        <v>8394.3</v>
      </c>
      <c r="D44" s="30">
        <v>9680.6</v>
      </c>
      <c r="E44" s="33">
        <v>9396.2</v>
      </c>
      <c r="F44" s="34">
        <v>10065.6</v>
      </c>
      <c r="G44" s="33"/>
      <c r="H44" s="481"/>
    </row>
    <row r="45" spans="1:8" ht="12.75" customHeight="1">
      <c r="A45" s="519" t="s">
        <v>190</v>
      </c>
      <c r="B45" s="33"/>
      <c r="C45" s="33"/>
      <c r="D45" s="33"/>
      <c r="E45" s="33"/>
      <c r="F45" s="34"/>
      <c r="G45" s="33"/>
      <c r="H45" s="480"/>
    </row>
    <row r="46" spans="1:8" ht="12.75" customHeight="1">
      <c r="A46" s="525" t="s">
        <v>191</v>
      </c>
      <c r="B46" s="33">
        <v>672</v>
      </c>
      <c r="C46" s="33">
        <v>595.9</v>
      </c>
      <c r="D46" s="33">
        <v>690.5</v>
      </c>
      <c r="E46" s="33">
        <v>671.9</v>
      </c>
      <c r="F46" s="34">
        <v>727.4</v>
      </c>
      <c r="G46" s="33"/>
      <c r="H46" s="480"/>
    </row>
    <row r="47" spans="1:8" ht="12.75" customHeight="1">
      <c r="A47" s="519" t="s">
        <v>192</v>
      </c>
      <c r="B47" s="33">
        <v>25994</v>
      </c>
      <c r="C47" s="33">
        <v>30538</v>
      </c>
      <c r="D47" s="30">
        <v>40150.1</v>
      </c>
      <c r="E47" s="33">
        <v>51445</v>
      </c>
      <c r="F47" s="33">
        <v>68107.4</v>
      </c>
      <c r="G47" s="33"/>
      <c r="H47" s="481"/>
    </row>
    <row r="48" spans="1:8" ht="12.75" customHeight="1">
      <c r="A48" s="519" t="s">
        <v>193</v>
      </c>
      <c r="B48" s="33"/>
      <c r="C48" s="33"/>
      <c r="D48" s="33"/>
      <c r="E48" s="33"/>
      <c r="F48" s="34"/>
      <c r="G48" s="33"/>
      <c r="H48" s="480"/>
    </row>
    <row r="49" spans="1:8" ht="12.75" customHeight="1">
      <c r="A49" s="525" t="s">
        <v>194</v>
      </c>
      <c r="B49" s="33">
        <v>22307</v>
      </c>
      <c r="C49" s="33">
        <v>28896.8</v>
      </c>
      <c r="D49" s="33">
        <v>36208.5</v>
      </c>
      <c r="E49" s="33">
        <v>31503.6</v>
      </c>
      <c r="F49" s="34">
        <v>44132.8</v>
      </c>
      <c r="G49" s="33"/>
      <c r="H49" s="480"/>
    </row>
    <row r="50" spans="1:8" ht="12.75" customHeight="1">
      <c r="A50" s="519" t="s">
        <v>195</v>
      </c>
      <c r="B50" s="33">
        <v>11727.3</v>
      </c>
      <c r="C50" s="33">
        <v>16492.9</v>
      </c>
      <c r="D50" s="33">
        <v>17903.2</v>
      </c>
      <c r="E50" s="33">
        <v>21818.4</v>
      </c>
      <c r="F50" s="70">
        <v>21930.3</v>
      </c>
      <c r="G50" s="33"/>
      <c r="H50" s="480"/>
    </row>
    <row r="51" spans="1:8" ht="12.75" customHeight="1">
      <c r="A51" s="519" t="s">
        <v>196</v>
      </c>
      <c r="B51" s="33">
        <v>5029.5</v>
      </c>
      <c r="C51" s="33">
        <v>6628.5</v>
      </c>
      <c r="D51" s="33">
        <v>7993.6</v>
      </c>
      <c r="E51" s="33">
        <v>9071.3</v>
      </c>
      <c r="F51" s="70">
        <v>10743.4</v>
      </c>
      <c r="G51" s="33"/>
      <c r="H51" s="480"/>
    </row>
    <row r="52" spans="1:8" ht="12.75" customHeight="1">
      <c r="A52" s="519" t="s">
        <v>197</v>
      </c>
      <c r="B52" s="33">
        <v>10262.1</v>
      </c>
      <c r="C52" s="33">
        <v>10220.2</v>
      </c>
      <c r="D52" s="30">
        <v>8811.6</v>
      </c>
      <c r="E52" s="33">
        <v>12237.8</v>
      </c>
      <c r="F52" s="70">
        <v>12983.2</v>
      </c>
      <c r="G52" s="33"/>
      <c r="H52" s="480"/>
    </row>
    <row r="53" spans="1:8" ht="12.75" customHeight="1">
      <c r="A53" s="519" t="s">
        <v>198</v>
      </c>
      <c r="B53" s="33">
        <v>2952.8</v>
      </c>
      <c r="C53" s="33">
        <v>3504.2</v>
      </c>
      <c r="D53" s="33">
        <v>4552</v>
      </c>
      <c r="E53" s="33">
        <v>5326.3</v>
      </c>
      <c r="F53" s="70">
        <v>5721.8</v>
      </c>
      <c r="G53" s="33"/>
      <c r="H53" s="480"/>
    </row>
    <row r="54" spans="1:8" ht="12.75" customHeight="1">
      <c r="A54" s="519" t="s">
        <v>199</v>
      </c>
      <c r="B54" s="33">
        <v>3009.3</v>
      </c>
      <c r="C54" s="33">
        <v>4087.2</v>
      </c>
      <c r="D54" s="33">
        <v>4391.5</v>
      </c>
      <c r="E54" s="33">
        <v>4754.7</v>
      </c>
      <c r="F54" s="70">
        <v>5803.5</v>
      </c>
      <c r="G54" s="33"/>
      <c r="H54" s="480"/>
    </row>
    <row r="55" spans="1:8" ht="12.75" customHeight="1">
      <c r="A55" s="519" t="s">
        <v>200</v>
      </c>
      <c r="B55" s="33">
        <v>2687.6</v>
      </c>
      <c r="C55" s="33">
        <v>2876.4</v>
      </c>
      <c r="D55" s="33">
        <v>3855.5</v>
      </c>
      <c r="E55" s="33">
        <v>3436.7</v>
      </c>
      <c r="F55" s="70">
        <v>4308.8</v>
      </c>
      <c r="G55" s="33"/>
      <c r="H55" s="480"/>
    </row>
    <row r="56" spans="1:8" ht="12.75" customHeight="1">
      <c r="A56" s="519" t="s">
        <v>201</v>
      </c>
      <c r="B56" s="6">
        <v>652.7</v>
      </c>
      <c r="C56" s="6">
        <v>831.2</v>
      </c>
      <c r="D56" s="6">
        <v>1061.2</v>
      </c>
      <c r="E56" s="6">
        <v>1173.3</v>
      </c>
      <c r="F56" s="33">
        <v>1562.7</v>
      </c>
      <c r="G56" s="33"/>
      <c r="H56" s="68"/>
    </row>
    <row r="57" spans="1:8" ht="12.75" customHeight="1">
      <c r="A57" s="519" t="s">
        <v>202</v>
      </c>
      <c r="B57" s="290"/>
      <c r="C57" s="290"/>
      <c r="D57" s="290"/>
      <c r="E57" s="290"/>
      <c r="F57" s="31"/>
      <c r="G57" s="291"/>
      <c r="H57" s="266"/>
    </row>
    <row r="58" spans="1:8" ht="12.75" customHeight="1">
      <c r="A58" s="525" t="s">
        <v>203</v>
      </c>
      <c r="B58" s="6">
        <v>8545.4</v>
      </c>
      <c r="C58" s="6">
        <v>9008.9</v>
      </c>
      <c r="D58" s="6">
        <v>9538.4</v>
      </c>
      <c r="E58" s="6">
        <v>10249.1</v>
      </c>
      <c r="F58" s="33">
        <v>10159.5</v>
      </c>
      <c r="G58" s="33"/>
      <c r="H58" s="68"/>
    </row>
    <row r="59" spans="1:8" ht="12.75" customHeight="1">
      <c r="A59" s="519" t="s">
        <v>204</v>
      </c>
      <c r="B59" s="6">
        <v>3971.7</v>
      </c>
      <c r="C59" s="6">
        <v>4671.8</v>
      </c>
      <c r="D59" s="6">
        <v>5126.9</v>
      </c>
      <c r="E59" s="6">
        <v>5540.7</v>
      </c>
      <c r="F59" s="33">
        <v>6240</v>
      </c>
      <c r="G59" s="33"/>
      <c r="H59" s="68"/>
    </row>
    <row r="60" spans="1:8" ht="12.75" customHeight="1">
      <c r="A60" s="519" t="s">
        <v>527</v>
      </c>
      <c r="G60" s="33"/>
      <c r="H60" s="68"/>
    </row>
    <row r="61" spans="1:8" ht="12.75" customHeight="1">
      <c r="A61" s="519" t="s">
        <v>612</v>
      </c>
      <c r="B61" s="6">
        <v>2591</v>
      </c>
      <c r="C61" s="6">
        <v>3393.4</v>
      </c>
      <c r="D61" s="6">
        <v>3845.1</v>
      </c>
      <c r="E61" s="6">
        <v>4467.3</v>
      </c>
      <c r="F61" s="33">
        <v>4406.3</v>
      </c>
      <c r="G61" s="33"/>
      <c r="H61" s="68"/>
    </row>
    <row r="62" spans="1:8" ht="12.75" customHeight="1">
      <c r="A62" s="519" t="s">
        <v>206</v>
      </c>
      <c r="B62" s="6">
        <v>961</v>
      </c>
      <c r="C62" s="6">
        <v>1033.6</v>
      </c>
      <c r="D62" s="5">
        <v>834.8</v>
      </c>
      <c r="E62" s="6">
        <v>1195.1</v>
      </c>
      <c r="F62" s="33">
        <v>1612.4</v>
      </c>
      <c r="G62" s="33"/>
      <c r="H62" s="68"/>
    </row>
    <row r="63" spans="1:8" ht="12.75" customHeight="1">
      <c r="A63" s="519" t="s">
        <v>207</v>
      </c>
      <c r="B63" s="6">
        <v>2997.8</v>
      </c>
      <c r="C63" s="6">
        <v>3827.7</v>
      </c>
      <c r="D63" s="6">
        <v>3482.6</v>
      </c>
      <c r="E63" s="6">
        <v>4075.5</v>
      </c>
      <c r="F63" s="33">
        <v>4331.5</v>
      </c>
      <c r="G63" s="31"/>
      <c r="H63" s="480"/>
    </row>
    <row r="64" spans="1:8" ht="12.75" customHeight="1">
      <c r="A64" s="520" t="s">
        <v>210</v>
      </c>
      <c r="B64" s="33"/>
      <c r="C64" s="33"/>
      <c r="D64" s="290"/>
      <c r="E64" s="33"/>
      <c r="F64" s="70"/>
      <c r="G64" s="70"/>
      <c r="H64" s="480"/>
    </row>
    <row r="65" spans="1:6" ht="12.75" customHeight="1">
      <c r="A65" s="526" t="s">
        <v>211</v>
      </c>
      <c r="B65" s="70">
        <v>7271.2</v>
      </c>
      <c r="C65" s="70">
        <v>8344.6</v>
      </c>
      <c r="D65" s="70">
        <v>9546.9</v>
      </c>
      <c r="E65" s="70">
        <v>10740.7</v>
      </c>
      <c r="F65" s="70">
        <v>12731.6</v>
      </c>
    </row>
    <row r="66" spans="1:6" ht="8.25" customHeight="1" thickBot="1">
      <c r="A66" s="73"/>
      <c r="B66" s="207"/>
      <c r="C66" s="207"/>
      <c r="D66" s="207"/>
      <c r="E66" s="207"/>
      <c r="F66" s="207"/>
    </row>
    <row r="67" ht="9" customHeight="1">
      <c r="A67" s="329"/>
    </row>
    <row r="68" ht="18" customHeight="1">
      <c r="A68" s="62" t="s">
        <v>208</v>
      </c>
    </row>
    <row r="69" spans="1:6" ht="15.75" customHeight="1" thickBot="1">
      <c r="A69" s="330" t="s">
        <v>462</v>
      </c>
      <c r="B69" s="29"/>
      <c r="C69" s="29"/>
      <c r="D69" s="29"/>
      <c r="E69" s="29"/>
      <c r="F69" s="29"/>
    </row>
    <row r="70" spans="1:6" ht="18" customHeight="1" thickBot="1">
      <c r="A70" s="327"/>
      <c r="B70" s="10">
        <v>2010</v>
      </c>
      <c r="C70" s="10">
        <v>2011</v>
      </c>
      <c r="D70" s="10">
        <v>2012</v>
      </c>
      <c r="E70" s="10">
        <v>2013</v>
      </c>
      <c r="F70" s="10">
        <v>2014</v>
      </c>
    </row>
    <row r="71" ht="12.75">
      <c r="A71" s="299"/>
    </row>
    <row r="72" spans="1:8" ht="12.75" customHeight="1">
      <c r="A72" s="95" t="s">
        <v>212</v>
      </c>
      <c r="B72" s="60">
        <v>220369.3</v>
      </c>
      <c r="C72" s="60">
        <v>285989.1</v>
      </c>
      <c r="D72" s="60">
        <v>310471.3</v>
      </c>
      <c r="E72" s="60">
        <v>355294.8</v>
      </c>
      <c r="F72" s="430">
        <v>400694</v>
      </c>
      <c r="G72" s="478"/>
      <c r="H72" s="86"/>
    </row>
    <row r="73" spans="1:7" ht="12.75" customHeight="1">
      <c r="A73" s="95"/>
      <c r="B73" s="33"/>
      <c r="C73" s="33"/>
      <c r="D73" s="33"/>
      <c r="E73" s="33"/>
      <c r="F73" s="299"/>
      <c r="G73" s="482"/>
    </row>
    <row r="74" spans="1:8" ht="12.75" customHeight="1">
      <c r="A74" s="96" t="s">
        <v>213</v>
      </c>
      <c r="B74" s="33">
        <v>197786.9</v>
      </c>
      <c r="C74" s="33">
        <v>254421.5</v>
      </c>
      <c r="D74" s="33">
        <v>269723.3</v>
      </c>
      <c r="E74" s="33">
        <v>305879.3</v>
      </c>
      <c r="F74" s="70">
        <v>344762.9</v>
      </c>
      <c r="G74" s="480"/>
      <c r="H74" s="86"/>
    </row>
    <row r="75" spans="1:8" ht="12.75" customHeight="1">
      <c r="A75" s="519" t="s">
        <v>185</v>
      </c>
      <c r="B75" s="33">
        <v>38450.6</v>
      </c>
      <c r="C75" s="33">
        <v>47375</v>
      </c>
      <c r="D75" s="33">
        <v>51706.5</v>
      </c>
      <c r="E75" s="33">
        <v>52007.6</v>
      </c>
      <c r="F75" s="70">
        <v>58976.8</v>
      </c>
      <c r="G75" s="480"/>
      <c r="H75" s="86"/>
    </row>
    <row r="76" spans="1:8" ht="12.75" customHeight="1">
      <c r="A76" s="519" t="s">
        <v>186</v>
      </c>
      <c r="B76" s="33">
        <v>1384</v>
      </c>
      <c r="C76" s="33">
        <v>2168.8</v>
      </c>
      <c r="D76" s="33">
        <v>2724.5</v>
      </c>
      <c r="E76" s="33">
        <v>2546.2</v>
      </c>
      <c r="F76" s="70">
        <v>2616.6</v>
      </c>
      <c r="G76" s="480"/>
      <c r="H76" s="86"/>
    </row>
    <row r="77" spans="1:8" ht="12.75" customHeight="1">
      <c r="A77" s="519" t="s">
        <v>187</v>
      </c>
      <c r="B77" s="33">
        <v>37154.9</v>
      </c>
      <c r="C77" s="33">
        <v>52245.2</v>
      </c>
      <c r="D77" s="33">
        <v>37479.3</v>
      </c>
      <c r="E77" s="33">
        <v>56023.2</v>
      </c>
      <c r="F77" s="70">
        <v>54799.7</v>
      </c>
      <c r="G77" s="480"/>
      <c r="H77" s="86"/>
    </row>
    <row r="78" spans="1:8" ht="12.75" customHeight="1">
      <c r="A78" s="519" t="s">
        <v>188</v>
      </c>
      <c r="B78" s="33"/>
      <c r="C78" s="33"/>
      <c r="D78" s="33"/>
      <c r="E78" s="33"/>
      <c r="F78" s="70"/>
      <c r="G78" s="480"/>
      <c r="H78" s="86"/>
    </row>
    <row r="79" spans="1:8" ht="12.75" customHeight="1">
      <c r="A79" s="525" t="s">
        <v>189</v>
      </c>
      <c r="B79" s="33">
        <v>6461.8</v>
      </c>
      <c r="C79" s="33">
        <v>9196.7</v>
      </c>
      <c r="D79" s="33">
        <v>7962</v>
      </c>
      <c r="E79" s="33">
        <v>6239.3</v>
      </c>
      <c r="F79" s="70">
        <v>7485.3</v>
      </c>
      <c r="G79" s="480"/>
      <c r="H79" s="86"/>
    </row>
    <row r="80" spans="1:8" ht="12.75" customHeight="1">
      <c r="A80" s="519" t="s">
        <v>190</v>
      </c>
      <c r="B80" s="33"/>
      <c r="C80" s="33"/>
      <c r="D80" s="33"/>
      <c r="E80" s="33"/>
      <c r="F80" s="70"/>
      <c r="G80" s="480"/>
      <c r="H80" s="86"/>
    </row>
    <row r="81" spans="1:8" ht="12.75" customHeight="1">
      <c r="A81" s="525" t="s">
        <v>191</v>
      </c>
      <c r="B81" s="33">
        <v>710.8</v>
      </c>
      <c r="C81" s="33">
        <v>812.4</v>
      </c>
      <c r="D81" s="33">
        <v>769.9</v>
      </c>
      <c r="E81" s="33">
        <v>992.8</v>
      </c>
      <c r="F81" s="70">
        <v>1036.8</v>
      </c>
      <c r="G81" s="480"/>
      <c r="H81" s="86"/>
    </row>
    <row r="82" spans="1:8" ht="12.75" customHeight="1">
      <c r="A82" s="519" t="s">
        <v>192</v>
      </c>
      <c r="B82" s="33">
        <v>12169.1</v>
      </c>
      <c r="C82" s="33">
        <v>14078.3</v>
      </c>
      <c r="D82" s="33">
        <v>20166.3</v>
      </c>
      <c r="E82" s="33">
        <v>22466.5</v>
      </c>
      <c r="F82" s="70">
        <v>29780.3</v>
      </c>
      <c r="G82" s="480"/>
      <c r="H82" s="86"/>
    </row>
    <row r="83" spans="1:8" ht="12.75" customHeight="1">
      <c r="A83" s="519" t="s">
        <v>193</v>
      </c>
      <c r="B83" s="33"/>
      <c r="C83" s="33"/>
      <c r="D83" s="33"/>
      <c r="E83" s="33"/>
      <c r="F83" s="70"/>
      <c r="G83" s="480"/>
      <c r="H83" s="86"/>
    </row>
    <row r="84" spans="1:8" ht="12.75" customHeight="1">
      <c r="A84" s="525" t="s">
        <v>194</v>
      </c>
      <c r="B84" s="33">
        <v>35086.4</v>
      </c>
      <c r="C84" s="33">
        <v>43252</v>
      </c>
      <c r="D84" s="33">
        <v>49393.6</v>
      </c>
      <c r="E84" s="33">
        <v>58675.2</v>
      </c>
      <c r="F84" s="70">
        <v>71183.1</v>
      </c>
      <c r="G84" s="480"/>
      <c r="H84" s="86"/>
    </row>
    <row r="85" spans="1:8" ht="12.75" customHeight="1">
      <c r="A85" s="519" t="s">
        <v>195</v>
      </c>
      <c r="B85" s="33">
        <v>10734.2</v>
      </c>
      <c r="C85" s="33">
        <v>13101</v>
      </c>
      <c r="D85" s="33">
        <v>14651.4</v>
      </c>
      <c r="E85" s="33">
        <v>13916.8</v>
      </c>
      <c r="F85" s="70">
        <v>14962.3</v>
      </c>
      <c r="G85" s="480"/>
      <c r="H85" s="86"/>
    </row>
    <row r="86" spans="1:8" ht="12.75" customHeight="1">
      <c r="A86" s="519" t="s">
        <v>196</v>
      </c>
      <c r="B86" s="33">
        <v>2762</v>
      </c>
      <c r="C86" s="33">
        <v>4163.1</v>
      </c>
      <c r="D86" s="33">
        <v>4284</v>
      </c>
      <c r="E86" s="33">
        <v>5659.8</v>
      </c>
      <c r="F86" s="70">
        <v>7248</v>
      </c>
      <c r="G86" s="480"/>
      <c r="H86" s="86"/>
    </row>
    <row r="87" spans="1:8" ht="12.75" customHeight="1">
      <c r="A87" s="519" t="s">
        <v>197</v>
      </c>
      <c r="B87" s="33">
        <v>9259.2</v>
      </c>
      <c r="C87" s="33">
        <v>11133.8</v>
      </c>
      <c r="D87" s="33">
        <v>14956.3</v>
      </c>
      <c r="E87" s="33">
        <v>15740.5</v>
      </c>
      <c r="F87" s="70">
        <v>17157.6</v>
      </c>
      <c r="G87" s="480"/>
      <c r="H87" s="86"/>
    </row>
    <row r="88" spans="1:8" ht="12.75" customHeight="1">
      <c r="A88" s="519" t="s">
        <v>198</v>
      </c>
      <c r="B88" s="33">
        <v>8573.9</v>
      </c>
      <c r="C88" s="33">
        <v>9956</v>
      </c>
      <c r="D88" s="33">
        <v>11365.6</v>
      </c>
      <c r="E88" s="33">
        <v>13422.1</v>
      </c>
      <c r="F88" s="70">
        <v>15593</v>
      </c>
      <c r="G88" s="480"/>
      <c r="H88" s="86"/>
    </row>
    <row r="89" spans="1:8" ht="12.75" customHeight="1">
      <c r="A89" s="519" t="s">
        <v>199</v>
      </c>
      <c r="B89" s="33">
        <v>6009.3</v>
      </c>
      <c r="C89" s="33">
        <v>6225.8</v>
      </c>
      <c r="D89" s="33">
        <v>7262.5</v>
      </c>
      <c r="E89" s="33">
        <v>8318.2</v>
      </c>
      <c r="F89" s="70">
        <v>9863</v>
      </c>
      <c r="G89" s="480"/>
      <c r="H89" s="86"/>
    </row>
    <row r="90" spans="1:8" ht="12.75" customHeight="1">
      <c r="A90" s="519" t="s">
        <v>200</v>
      </c>
      <c r="B90" s="33">
        <v>3486.3</v>
      </c>
      <c r="C90" s="33">
        <v>5148</v>
      </c>
      <c r="D90" s="33">
        <v>5194.3</v>
      </c>
      <c r="E90" s="33">
        <v>5203.7</v>
      </c>
      <c r="F90" s="70">
        <v>6746</v>
      </c>
      <c r="G90" s="480"/>
      <c r="H90" s="86"/>
    </row>
    <row r="91" spans="1:8" ht="12.75" customHeight="1">
      <c r="A91" s="519" t="s">
        <v>201</v>
      </c>
      <c r="B91" s="33">
        <v>874.6</v>
      </c>
      <c r="C91" s="33">
        <v>1021.7</v>
      </c>
      <c r="D91" s="33">
        <v>1235.2</v>
      </c>
      <c r="E91" s="33">
        <v>1591.5</v>
      </c>
      <c r="F91" s="33">
        <v>1945.2</v>
      </c>
      <c r="G91" s="68"/>
      <c r="H91" s="86"/>
    </row>
    <row r="92" spans="1:8" ht="12.75" customHeight="1">
      <c r="A92" s="519" t="s">
        <v>202</v>
      </c>
      <c r="B92" s="33"/>
      <c r="C92" s="33"/>
      <c r="D92" s="33"/>
      <c r="E92" s="33"/>
      <c r="F92" s="30"/>
      <c r="G92" s="483"/>
      <c r="H92" s="86"/>
    </row>
    <row r="93" spans="1:8" ht="12.75" customHeight="1">
      <c r="A93" s="525" t="s">
        <v>203</v>
      </c>
      <c r="B93" s="33">
        <v>12363.4</v>
      </c>
      <c r="C93" s="33">
        <v>14455.4</v>
      </c>
      <c r="D93" s="33">
        <v>15875.4</v>
      </c>
      <c r="E93" s="33">
        <v>17761.2</v>
      </c>
      <c r="F93" s="33">
        <v>21053.7</v>
      </c>
      <c r="G93" s="68"/>
      <c r="H93" s="86"/>
    </row>
    <row r="94" spans="1:8" ht="12.75" customHeight="1">
      <c r="A94" s="519" t="s">
        <v>204</v>
      </c>
      <c r="B94" s="33">
        <v>9654.1</v>
      </c>
      <c r="C94" s="33">
        <v>15280.8</v>
      </c>
      <c r="D94" s="33">
        <v>18589.7</v>
      </c>
      <c r="E94" s="33">
        <v>18868.6</v>
      </c>
      <c r="F94" s="33">
        <v>19729.2</v>
      </c>
      <c r="G94" s="68"/>
      <c r="H94" s="86"/>
    </row>
    <row r="95" spans="1:8" ht="12.75" customHeight="1">
      <c r="A95" s="519" t="s">
        <v>529</v>
      </c>
      <c r="G95" s="68"/>
      <c r="H95" s="86"/>
    </row>
    <row r="96" spans="1:8" ht="12.75" customHeight="1">
      <c r="A96" s="519" t="s">
        <v>612</v>
      </c>
      <c r="B96" s="33">
        <v>5588.3</v>
      </c>
      <c r="C96" s="33">
        <v>8308.2</v>
      </c>
      <c r="D96" s="33">
        <v>10542.9</v>
      </c>
      <c r="E96" s="33">
        <v>11109.2</v>
      </c>
      <c r="F96" s="33">
        <v>11298</v>
      </c>
      <c r="G96" s="68"/>
      <c r="H96" s="86"/>
    </row>
    <row r="97" spans="1:8" ht="12.75" customHeight="1">
      <c r="A97" s="519" t="s">
        <v>206</v>
      </c>
      <c r="B97" s="33">
        <v>1502.1</v>
      </c>
      <c r="C97" s="33">
        <v>1973.3</v>
      </c>
      <c r="D97" s="33">
        <v>1784.3</v>
      </c>
      <c r="E97" s="33">
        <v>2123.2</v>
      </c>
      <c r="F97" s="33">
        <v>1967.6</v>
      </c>
      <c r="G97" s="68"/>
      <c r="H97" s="86"/>
    </row>
    <row r="98" spans="1:8" ht="12.75" customHeight="1">
      <c r="A98" s="519" t="s">
        <v>207</v>
      </c>
      <c r="B98" s="33">
        <v>2833.1</v>
      </c>
      <c r="C98" s="33">
        <v>2870.6</v>
      </c>
      <c r="D98" s="33">
        <v>3326.5</v>
      </c>
      <c r="E98" s="33">
        <v>3954.4</v>
      </c>
      <c r="F98" s="33">
        <v>4052.3</v>
      </c>
      <c r="G98" s="68"/>
      <c r="H98" s="86"/>
    </row>
    <row r="99" spans="1:6" ht="12.75" customHeight="1">
      <c r="A99" s="520" t="s">
        <v>210</v>
      </c>
      <c r="B99" s="30"/>
      <c r="C99" s="30"/>
      <c r="D99" s="30"/>
      <c r="E99" s="30"/>
      <c r="F99" s="70"/>
    </row>
    <row r="100" spans="1:8" ht="12.75" customHeight="1">
      <c r="A100" s="526" t="s">
        <v>211</v>
      </c>
      <c r="B100" s="33">
        <v>-7271.2</v>
      </c>
      <c r="C100" s="33">
        <v>-8344.6</v>
      </c>
      <c r="D100" s="33">
        <v>-9546.9</v>
      </c>
      <c r="E100" s="33">
        <v>-10740.7</v>
      </c>
      <c r="F100" s="70">
        <v>-12731.6</v>
      </c>
      <c r="H100" s="86"/>
    </row>
    <row r="101" spans="1:8" ht="12.75" customHeight="1">
      <c r="A101" s="299" t="s">
        <v>214</v>
      </c>
      <c r="B101" s="397">
        <v>22582.4</v>
      </c>
      <c r="C101" s="34">
        <v>31567.6</v>
      </c>
      <c r="D101" s="398">
        <v>40748</v>
      </c>
      <c r="E101" s="398">
        <v>49415.5</v>
      </c>
      <c r="F101" s="70">
        <v>55931.1</v>
      </c>
      <c r="G101" s="6"/>
      <c r="H101" s="86"/>
    </row>
    <row r="102" spans="1:6" ht="8.25" customHeight="1" thickBot="1">
      <c r="A102" s="73"/>
      <c r="B102" s="29"/>
      <c r="C102" s="29"/>
      <c r="D102" s="29"/>
      <c r="E102" s="29"/>
      <c r="F102" s="151"/>
    </row>
    <row r="103" ht="5.25" customHeight="1"/>
    <row r="104" ht="12.75">
      <c r="A104" s="116" t="s">
        <v>215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Footer>&amp;C&amp;"Times New Roman,обычный"&amp;9 &amp;P</oddFooter>
  </headerFooter>
  <rowBreaks count="2" manualBreakCount="2">
    <brk id="33" max="255" man="1"/>
    <brk id="6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view="pageLayout" zoomScaleNormal="120" zoomScaleSheetLayoutView="130" workbookViewId="0" topLeftCell="A70">
      <selection activeCell="E14" sqref="E14"/>
    </sheetView>
  </sheetViews>
  <sheetFormatPr defaultColWidth="9.00390625" defaultRowHeight="12.75"/>
  <cols>
    <col min="1" max="1" width="44.125" style="4" customWidth="1"/>
    <col min="2" max="5" width="8.75390625" style="4" customWidth="1"/>
    <col min="6" max="6" width="8.75390625" style="31" customWidth="1"/>
    <col min="7" max="16384" width="9.125" style="4" customWidth="1"/>
  </cols>
  <sheetData>
    <row r="1" ht="18" customHeight="1">
      <c r="A1" s="62" t="s">
        <v>216</v>
      </c>
    </row>
    <row r="2" spans="1:6" ht="18" customHeight="1" thickBot="1">
      <c r="A2" s="114" t="s">
        <v>462</v>
      </c>
      <c r="B2" s="29"/>
      <c r="C2" s="29"/>
      <c r="D2" s="29"/>
      <c r="E2" s="29"/>
      <c r="F2" s="151"/>
    </row>
    <row r="3" spans="1:6" ht="18" customHeight="1" thickBot="1">
      <c r="A3" s="63"/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</row>
    <row r="4" spans="2:6" ht="12.75">
      <c r="B4" s="86"/>
      <c r="C4" s="86"/>
      <c r="F4" s="294"/>
    </row>
    <row r="5" spans="1:8" ht="12.75" customHeight="1">
      <c r="A5" s="117" t="s">
        <v>217</v>
      </c>
      <c r="B5" s="60">
        <v>22511</v>
      </c>
      <c r="C5" s="60">
        <v>25260.8</v>
      </c>
      <c r="D5" s="60">
        <v>34177.3</v>
      </c>
      <c r="E5" s="60">
        <v>49069.6</v>
      </c>
      <c r="F5" s="60">
        <v>65729.6</v>
      </c>
      <c r="G5" s="60"/>
      <c r="H5" s="60"/>
    </row>
    <row r="6" spans="2:8" ht="12.75" customHeight="1">
      <c r="B6" s="71"/>
      <c r="C6" s="33"/>
      <c r="D6" s="33"/>
      <c r="E6" s="71"/>
      <c r="G6" s="33"/>
      <c r="H6" s="31"/>
    </row>
    <row r="7" spans="1:8" ht="12.75" customHeight="1">
      <c r="A7" s="519" t="s">
        <v>185</v>
      </c>
      <c r="B7" s="33">
        <v>2035.2</v>
      </c>
      <c r="C7" s="33">
        <v>2412.1</v>
      </c>
      <c r="D7" s="33">
        <v>2726.1</v>
      </c>
      <c r="E7" s="33">
        <v>2707.5</v>
      </c>
      <c r="F7" s="32">
        <v>3185.8</v>
      </c>
      <c r="G7" s="33"/>
      <c r="H7" s="32"/>
    </row>
    <row r="8" spans="1:8" ht="12.75" customHeight="1">
      <c r="A8" s="519" t="s">
        <v>186</v>
      </c>
      <c r="B8" s="33">
        <v>334.6</v>
      </c>
      <c r="C8" s="33">
        <v>300.4</v>
      </c>
      <c r="D8" s="33">
        <v>732.5</v>
      </c>
      <c r="E8" s="33">
        <v>955.6</v>
      </c>
      <c r="F8" s="33">
        <v>515.2</v>
      </c>
      <c r="G8" s="33"/>
      <c r="H8" s="33"/>
    </row>
    <row r="9" spans="1:8" ht="12.75" customHeight="1">
      <c r="A9" s="519" t="s">
        <v>187</v>
      </c>
      <c r="B9" s="33">
        <v>6806</v>
      </c>
      <c r="C9" s="33">
        <v>7006.8</v>
      </c>
      <c r="D9" s="33">
        <v>12491.9</v>
      </c>
      <c r="E9" s="33">
        <v>23527.7</v>
      </c>
      <c r="F9" s="33">
        <v>34953.5</v>
      </c>
      <c r="G9" s="33"/>
      <c r="H9" s="33"/>
    </row>
    <row r="10" spans="1:8" ht="12.75" customHeight="1">
      <c r="A10" s="519" t="s">
        <v>188</v>
      </c>
      <c r="B10" s="33"/>
      <c r="C10" s="33"/>
      <c r="D10" s="33"/>
      <c r="E10" s="33"/>
      <c r="F10" s="33"/>
      <c r="G10" s="33"/>
      <c r="H10" s="33"/>
    </row>
    <row r="11" spans="1:8" ht="12.75" customHeight="1">
      <c r="A11" s="525" t="s">
        <v>189</v>
      </c>
      <c r="B11" s="71">
        <v>882.2</v>
      </c>
      <c r="C11" s="71">
        <v>1237.1</v>
      </c>
      <c r="D11" s="33">
        <v>1198</v>
      </c>
      <c r="E11" s="33">
        <v>2091.4</v>
      </c>
      <c r="F11" s="33">
        <v>4329</v>
      </c>
      <c r="G11" s="33"/>
      <c r="H11" s="33"/>
    </row>
    <row r="12" spans="1:8" ht="12.75" customHeight="1">
      <c r="A12" s="519" t="s">
        <v>190</v>
      </c>
      <c r="B12" s="70"/>
      <c r="C12" s="70"/>
      <c r="D12" s="33"/>
      <c r="E12" s="33"/>
      <c r="F12" s="33"/>
      <c r="G12" s="33"/>
      <c r="H12" s="33"/>
    </row>
    <row r="13" spans="1:8" ht="12.75" customHeight="1">
      <c r="A13" s="525" t="s">
        <v>191</v>
      </c>
      <c r="B13" s="33">
        <v>137.7</v>
      </c>
      <c r="C13" s="33">
        <v>147.8</v>
      </c>
      <c r="D13" s="33">
        <v>186.1</v>
      </c>
      <c r="E13" s="33">
        <v>209.2</v>
      </c>
      <c r="F13" s="33">
        <v>275.1</v>
      </c>
      <c r="G13" s="33"/>
      <c r="H13" s="33"/>
    </row>
    <row r="14" spans="1:8" ht="12.75" customHeight="1">
      <c r="A14" s="519" t="s">
        <v>192</v>
      </c>
      <c r="B14" s="33">
        <v>700.6</v>
      </c>
      <c r="C14" s="33">
        <v>909.8</v>
      </c>
      <c r="D14" s="33">
        <v>1381.2</v>
      </c>
      <c r="E14" s="33">
        <v>1314.1</v>
      </c>
      <c r="F14" s="33">
        <v>1835.5</v>
      </c>
      <c r="G14" s="33"/>
      <c r="H14" s="33"/>
    </row>
    <row r="15" spans="1:8" ht="12.75" customHeight="1">
      <c r="A15" s="519" t="s">
        <v>193</v>
      </c>
      <c r="B15" s="33"/>
      <c r="C15" s="33"/>
      <c r="D15" s="33"/>
      <c r="E15" s="33"/>
      <c r="F15" s="33"/>
      <c r="G15" s="33"/>
      <c r="H15" s="33"/>
    </row>
    <row r="16" spans="1:8" ht="12.75" customHeight="1">
      <c r="A16" s="525" t="s">
        <v>194</v>
      </c>
      <c r="B16" s="33">
        <v>387.5</v>
      </c>
      <c r="C16" s="33">
        <v>356.8</v>
      </c>
      <c r="D16" s="33">
        <v>760</v>
      </c>
      <c r="E16" s="33">
        <v>934.7</v>
      </c>
      <c r="F16" s="33">
        <v>1001.4</v>
      </c>
      <c r="G16" s="33"/>
      <c r="H16" s="33"/>
    </row>
    <row r="17" spans="1:8" ht="12.75" customHeight="1">
      <c r="A17" s="519" t="s">
        <v>195</v>
      </c>
      <c r="B17" s="33">
        <v>814.1</v>
      </c>
      <c r="C17" s="33">
        <v>1069.7</v>
      </c>
      <c r="D17" s="33">
        <v>1053.2</v>
      </c>
      <c r="E17" s="33">
        <v>1484.7</v>
      </c>
      <c r="F17" s="33">
        <v>1682.2</v>
      </c>
      <c r="G17" s="33"/>
      <c r="H17" s="33"/>
    </row>
    <row r="18" spans="1:8" ht="12.75" customHeight="1">
      <c r="A18" s="519" t="s">
        <v>196</v>
      </c>
      <c r="B18" s="33">
        <v>196.3</v>
      </c>
      <c r="C18" s="33">
        <v>153.5</v>
      </c>
      <c r="D18" s="33">
        <v>202.8</v>
      </c>
      <c r="E18" s="33">
        <v>221.2</v>
      </c>
      <c r="F18" s="33">
        <v>382</v>
      </c>
      <c r="G18" s="33"/>
      <c r="H18" s="33"/>
    </row>
    <row r="19" spans="1:8" ht="12.75" customHeight="1">
      <c r="A19" s="519" t="s">
        <v>197</v>
      </c>
      <c r="B19" s="33">
        <v>2376.4</v>
      </c>
      <c r="C19" s="33">
        <v>2525.2</v>
      </c>
      <c r="D19" s="33">
        <v>3041.3</v>
      </c>
      <c r="E19" s="33">
        <v>3177.7</v>
      </c>
      <c r="F19" s="33">
        <v>3526.1</v>
      </c>
      <c r="G19" s="33"/>
      <c r="H19" s="33"/>
    </row>
    <row r="20" spans="1:8" ht="12.75" customHeight="1">
      <c r="A20" s="519" t="s">
        <v>198</v>
      </c>
      <c r="B20" s="33">
        <v>539.5</v>
      </c>
      <c r="C20" s="33">
        <v>691.3</v>
      </c>
      <c r="D20" s="33">
        <v>744</v>
      </c>
      <c r="E20" s="33">
        <v>786.7</v>
      </c>
      <c r="F20" s="33">
        <v>868</v>
      </c>
      <c r="G20" s="33"/>
      <c r="H20" s="33"/>
    </row>
    <row r="21" spans="1:8" ht="12.75" customHeight="1">
      <c r="A21" s="519" t="s">
        <v>199</v>
      </c>
      <c r="B21" s="33">
        <v>2430</v>
      </c>
      <c r="C21" s="33">
        <v>2916.2</v>
      </c>
      <c r="D21" s="33">
        <v>3449.7</v>
      </c>
      <c r="E21" s="33">
        <v>4064</v>
      </c>
      <c r="F21" s="33">
        <v>5454.8</v>
      </c>
      <c r="G21" s="33"/>
      <c r="H21" s="33"/>
    </row>
    <row r="22" spans="1:8" ht="12.75" customHeight="1">
      <c r="A22" s="519" t="s">
        <v>200</v>
      </c>
      <c r="B22" s="33">
        <v>634.8</v>
      </c>
      <c r="C22" s="33">
        <v>886.7</v>
      </c>
      <c r="D22" s="33">
        <v>735</v>
      </c>
      <c r="E22" s="33">
        <v>1202.7</v>
      </c>
      <c r="F22" s="33">
        <v>773.9</v>
      </c>
      <c r="G22" s="33"/>
      <c r="H22" s="33"/>
    </row>
    <row r="23" spans="1:8" ht="12.75" customHeight="1">
      <c r="A23" s="519" t="s">
        <v>201</v>
      </c>
      <c r="B23" s="33">
        <v>47.9</v>
      </c>
      <c r="C23" s="33">
        <v>87.8</v>
      </c>
      <c r="D23" s="33">
        <v>85.1</v>
      </c>
      <c r="E23" s="6">
        <v>93.6</v>
      </c>
      <c r="F23" s="33">
        <v>125.5</v>
      </c>
      <c r="G23" s="6"/>
      <c r="H23" s="33"/>
    </row>
    <row r="24" spans="1:8" ht="12.75" customHeight="1">
      <c r="A24" s="519" t="s">
        <v>202</v>
      </c>
      <c r="B24" s="33"/>
      <c r="C24" s="33"/>
      <c r="D24" s="33"/>
      <c r="E24" s="71"/>
      <c r="F24" s="33"/>
      <c r="G24" s="33"/>
      <c r="H24" s="33"/>
    </row>
    <row r="25" spans="1:8" ht="12.75" customHeight="1">
      <c r="A25" s="525" t="s">
        <v>203</v>
      </c>
      <c r="B25" s="33">
        <v>2065.4</v>
      </c>
      <c r="C25" s="33">
        <v>2212.4</v>
      </c>
      <c r="D25" s="33">
        <v>2961.1</v>
      </c>
      <c r="E25" s="6">
        <v>3356.7</v>
      </c>
      <c r="F25" s="33">
        <v>3653.1</v>
      </c>
      <c r="G25" s="6"/>
      <c r="H25" s="33"/>
    </row>
    <row r="26" spans="1:8" ht="12.75" customHeight="1">
      <c r="A26" s="519" t="s">
        <v>204</v>
      </c>
      <c r="B26" s="33">
        <v>661.5</v>
      </c>
      <c r="C26" s="33">
        <v>779.3</v>
      </c>
      <c r="D26" s="33">
        <v>783.4</v>
      </c>
      <c r="E26" s="6">
        <v>820</v>
      </c>
      <c r="F26" s="33">
        <v>969.2</v>
      </c>
      <c r="G26" s="6"/>
      <c r="H26" s="33"/>
    </row>
    <row r="27" spans="1:8" ht="12.75" customHeight="1">
      <c r="A27" s="519" t="s">
        <v>527</v>
      </c>
      <c r="F27" s="4"/>
      <c r="G27" s="6"/>
      <c r="H27" s="33"/>
    </row>
    <row r="28" spans="1:8" ht="12.75" customHeight="1">
      <c r="A28" s="519" t="s">
        <v>528</v>
      </c>
      <c r="B28" s="33">
        <v>1034.8</v>
      </c>
      <c r="C28" s="33">
        <v>1191.7</v>
      </c>
      <c r="D28" s="33">
        <v>1142.9</v>
      </c>
      <c r="E28" s="6">
        <v>1584</v>
      </c>
      <c r="F28" s="33">
        <v>1986</v>
      </c>
      <c r="G28" s="6"/>
      <c r="H28" s="33"/>
    </row>
    <row r="29" spans="1:8" ht="12.75" customHeight="1">
      <c r="A29" s="519" t="s">
        <v>206</v>
      </c>
      <c r="B29" s="33">
        <v>283.6</v>
      </c>
      <c r="C29" s="33">
        <v>287.1</v>
      </c>
      <c r="D29" s="33">
        <v>375.6</v>
      </c>
      <c r="E29" s="6">
        <v>399.6</v>
      </c>
      <c r="F29" s="33">
        <v>108.9</v>
      </c>
      <c r="G29" s="6"/>
      <c r="H29" s="33"/>
    </row>
    <row r="30" spans="1:8" ht="12.75" customHeight="1">
      <c r="A30" s="519" t="s">
        <v>207</v>
      </c>
      <c r="B30" s="33">
        <v>142.9</v>
      </c>
      <c r="C30" s="33">
        <v>89.1</v>
      </c>
      <c r="D30" s="33">
        <v>127.4</v>
      </c>
      <c r="E30" s="6">
        <v>138.5</v>
      </c>
      <c r="F30" s="33">
        <v>104.4</v>
      </c>
      <c r="G30" s="6"/>
      <c r="H30" s="33"/>
    </row>
    <row r="31" spans="1:7" ht="13.5" thickBot="1">
      <c r="A31" s="29"/>
      <c r="B31" s="29"/>
      <c r="C31" s="29"/>
      <c r="D31" s="29"/>
      <c r="E31" s="29"/>
      <c r="F31" s="151"/>
      <c r="G31" s="112"/>
    </row>
    <row r="32" spans="6:7" ht="12.75">
      <c r="F32" s="294"/>
      <c r="G32" s="112"/>
    </row>
    <row r="33" spans="1:7" ht="18" customHeight="1">
      <c r="A33" s="62" t="s">
        <v>208</v>
      </c>
      <c r="F33" s="294"/>
      <c r="G33" s="112"/>
    </row>
    <row r="34" spans="1:7" ht="18" customHeight="1" thickBot="1">
      <c r="A34" s="114" t="s">
        <v>320</v>
      </c>
      <c r="B34" s="29"/>
      <c r="C34" s="29"/>
      <c r="D34" s="29"/>
      <c r="E34" s="29"/>
      <c r="F34" s="151"/>
      <c r="G34" s="112"/>
    </row>
    <row r="35" spans="1:7" ht="18" customHeight="1" thickBot="1">
      <c r="A35" s="63"/>
      <c r="B35" s="10">
        <v>2010</v>
      </c>
      <c r="C35" s="10">
        <v>2011</v>
      </c>
      <c r="D35" s="10">
        <v>2012</v>
      </c>
      <c r="E35" s="10">
        <v>2013</v>
      </c>
      <c r="F35" s="10">
        <v>2014</v>
      </c>
      <c r="G35" s="112"/>
    </row>
    <row r="36" spans="1:4" ht="12.75">
      <c r="A36" s="26"/>
      <c r="B36" s="86"/>
      <c r="C36" s="86"/>
      <c r="D36" s="86"/>
    </row>
    <row r="37" spans="1:6" ht="12.75" customHeight="1">
      <c r="A37" s="308" t="s">
        <v>613</v>
      </c>
      <c r="B37" s="60">
        <v>197858.3</v>
      </c>
      <c r="C37" s="60">
        <v>260728.3</v>
      </c>
      <c r="D37" s="60">
        <v>276294</v>
      </c>
      <c r="E37" s="60">
        <v>306225.2</v>
      </c>
      <c r="F37" s="60">
        <v>334964.4</v>
      </c>
    </row>
    <row r="38" spans="1:6" ht="12.75" customHeight="1">
      <c r="A38" s="26"/>
      <c r="B38" s="68"/>
      <c r="C38" s="68"/>
      <c r="D38" s="68"/>
      <c r="E38" s="68"/>
      <c r="F38" s="4"/>
    </row>
    <row r="39" spans="1:6" ht="12.75" customHeight="1">
      <c r="A39" s="527" t="s">
        <v>218</v>
      </c>
      <c r="B39" s="33">
        <v>175275.9</v>
      </c>
      <c r="C39" s="33">
        <v>229160.7</v>
      </c>
      <c r="D39" s="33">
        <v>235546</v>
      </c>
      <c r="E39" s="33">
        <v>256809.7</v>
      </c>
      <c r="F39" s="33">
        <v>279033.3</v>
      </c>
    </row>
    <row r="40" spans="1:6" ht="12.75" customHeight="1">
      <c r="A40" s="519" t="s">
        <v>185</v>
      </c>
      <c r="B40" s="33">
        <v>36415.4</v>
      </c>
      <c r="C40" s="33">
        <v>44962.9</v>
      </c>
      <c r="D40" s="33">
        <v>48980.4</v>
      </c>
      <c r="E40" s="33">
        <v>49300.1</v>
      </c>
      <c r="F40" s="33">
        <v>55791</v>
      </c>
    </row>
    <row r="41" spans="1:7" ht="12.75" customHeight="1">
      <c r="A41" s="519" t="s">
        <v>186</v>
      </c>
      <c r="B41" s="33">
        <v>1049.4</v>
      </c>
      <c r="C41" s="33">
        <v>1868.4</v>
      </c>
      <c r="D41" s="33">
        <v>1992</v>
      </c>
      <c r="E41" s="33">
        <v>1590.6</v>
      </c>
      <c r="F41" s="33">
        <v>2101.4</v>
      </c>
      <c r="G41" s="86"/>
    </row>
    <row r="42" spans="1:6" ht="12.75" customHeight="1">
      <c r="A42" s="519" t="s">
        <v>187</v>
      </c>
      <c r="B42" s="33">
        <v>30348.9</v>
      </c>
      <c r="C42" s="33">
        <v>45238.4</v>
      </c>
      <c r="D42" s="33">
        <v>24987.4</v>
      </c>
      <c r="E42" s="33">
        <v>32495.5</v>
      </c>
      <c r="F42" s="33">
        <v>19846.2</v>
      </c>
    </row>
    <row r="43" spans="1:6" ht="12.75" customHeight="1">
      <c r="A43" s="519" t="s">
        <v>188</v>
      </c>
      <c r="B43" s="33"/>
      <c r="C43" s="33"/>
      <c r="D43" s="33"/>
      <c r="E43" s="33"/>
      <c r="F43" s="33"/>
    </row>
    <row r="44" spans="1:6" ht="12.75" customHeight="1">
      <c r="A44" s="525" t="s">
        <v>189</v>
      </c>
      <c r="B44" s="33">
        <v>5579.6</v>
      </c>
      <c r="C44" s="33">
        <v>7959.6</v>
      </c>
      <c r="D44" s="33">
        <v>6764</v>
      </c>
      <c r="E44" s="33">
        <v>4147.9</v>
      </c>
      <c r="F44" s="33">
        <v>3156.3</v>
      </c>
    </row>
    <row r="45" spans="1:6" ht="12.75" customHeight="1">
      <c r="A45" s="519" t="s">
        <v>190</v>
      </c>
      <c r="B45" s="33"/>
      <c r="C45" s="33"/>
      <c r="D45" s="33"/>
      <c r="E45" s="33"/>
      <c r="F45" s="33"/>
    </row>
    <row r="46" spans="1:6" ht="12.75" customHeight="1">
      <c r="A46" s="525" t="s">
        <v>191</v>
      </c>
      <c r="B46" s="33">
        <v>573.1</v>
      </c>
      <c r="C46" s="33">
        <v>664.6</v>
      </c>
      <c r="D46" s="33">
        <v>583.8</v>
      </c>
      <c r="E46" s="33">
        <v>783.6</v>
      </c>
      <c r="F46" s="33">
        <v>761.7</v>
      </c>
    </row>
    <row r="47" spans="1:6" ht="12.75" customHeight="1">
      <c r="A47" s="519" t="s">
        <v>192</v>
      </c>
      <c r="B47" s="33">
        <v>11468.5</v>
      </c>
      <c r="C47" s="33">
        <v>13168.5</v>
      </c>
      <c r="D47" s="33">
        <v>18785.1</v>
      </c>
      <c r="E47" s="33">
        <v>21152.4</v>
      </c>
      <c r="F47" s="33">
        <v>27944.8</v>
      </c>
    </row>
    <row r="48" spans="1:6" ht="12.75" customHeight="1">
      <c r="A48" s="519" t="s">
        <v>193</v>
      </c>
      <c r="B48" s="33"/>
      <c r="C48" s="33"/>
      <c r="D48" s="33"/>
      <c r="E48" s="33"/>
      <c r="F48" s="33"/>
    </row>
    <row r="49" spans="1:6" ht="12.75" customHeight="1">
      <c r="A49" s="525" t="s">
        <v>194</v>
      </c>
      <c r="B49" s="33">
        <v>34698.9</v>
      </c>
      <c r="C49" s="33">
        <v>42895.2</v>
      </c>
      <c r="D49" s="33">
        <v>48633.6</v>
      </c>
      <c r="E49" s="33">
        <v>57740.5</v>
      </c>
      <c r="F49" s="33">
        <v>70181.7</v>
      </c>
    </row>
    <row r="50" spans="1:6" ht="12.75" customHeight="1">
      <c r="A50" s="519" t="s">
        <v>195</v>
      </c>
      <c r="B50" s="33">
        <v>9920.1</v>
      </c>
      <c r="C50" s="33">
        <v>12031.3</v>
      </c>
      <c r="D50" s="33">
        <v>13598.2</v>
      </c>
      <c r="E50" s="33">
        <v>12432.1</v>
      </c>
      <c r="F50" s="33">
        <v>13280.1</v>
      </c>
    </row>
    <row r="51" spans="1:6" ht="12.75" customHeight="1">
      <c r="A51" s="519" t="s">
        <v>196</v>
      </c>
      <c r="B51" s="33">
        <v>2565.7</v>
      </c>
      <c r="C51" s="33">
        <v>4009.6</v>
      </c>
      <c r="D51" s="33">
        <v>4081.2</v>
      </c>
      <c r="E51" s="33">
        <v>5438.6</v>
      </c>
      <c r="F51" s="33">
        <v>6866</v>
      </c>
    </row>
    <row r="52" spans="1:6" ht="12.75" customHeight="1">
      <c r="A52" s="519" t="s">
        <v>197</v>
      </c>
      <c r="B52" s="33">
        <v>6882.8</v>
      </c>
      <c r="C52" s="33">
        <v>8608.6</v>
      </c>
      <c r="D52" s="33">
        <v>11915</v>
      </c>
      <c r="E52" s="33">
        <v>12562.8</v>
      </c>
      <c r="F52" s="33">
        <v>13631.5</v>
      </c>
    </row>
    <row r="53" spans="1:6" ht="12.75" customHeight="1">
      <c r="A53" s="519" t="s">
        <v>198</v>
      </c>
      <c r="B53" s="33">
        <v>8034.4</v>
      </c>
      <c r="C53" s="33">
        <v>9264.7</v>
      </c>
      <c r="D53" s="33">
        <v>10621.6</v>
      </c>
      <c r="E53" s="33">
        <v>12635.4</v>
      </c>
      <c r="F53" s="33">
        <v>14725</v>
      </c>
    </row>
    <row r="54" spans="1:6" ht="12.75" customHeight="1">
      <c r="A54" s="519" t="s">
        <v>199</v>
      </c>
      <c r="B54" s="33">
        <v>3579.3</v>
      </c>
      <c r="C54" s="33">
        <v>3309.6</v>
      </c>
      <c r="D54" s="33">
        <v>3812.8</v>
      </c>
      <c r="E54" s="33">
        <v>4254.2</v>
      </c>
      <c r="F54" s="33">
        <v>4408.2</v>
      </c>
    </row>
    <row r="55" spans="1:6" ht="12.75" customHeight="1">
      <c r="A55" s="519" t="s">
        <v>200</v>
      </c>
      <c r="B55" s="33">
        <v>2851.5</v>
      </c>
      <c r="C55" s="33">
        <v>4261.3</v>
      </c>
      <c r="D55" s="33">
        <v>4459.3</v>
      </c>
      <c r="E55" s="33">
        <v>4001</v>
      </c>
      <c r="F55" s="33">
        <v>5972.1</v>
      </c>
    </row>
    <row r="56" spans="1:6" ht="12.75" customHeight="1">
      <c r="A56" s="519" t="s">
        <v>201</v>
      </c>
      <c r="B56" s="33">
        <v>826.7</v>
      </c>
      <c r="C56" s="33">
        <v>933.9</v>
      </c>
      <c r="D56" s="33">
        <v>1150.1</v>
      </c>
      <c r="E56" s="33">
        <v>1497.9</v>
      </c>
      <c r="F56" s="33">
        <v>1819.7</v>
      </c>
    </row>
    <row r="57" spans="1:6" ht="12.75" customHeight="1">
      <c r="A57" s="519" t="s">
        <v>202</v>
      </c>
      <c r="B57" s="33"/>
      <c r="C57" s="33"/>
      <c r="D57" s="33"/>
      <c r="E57" s="33"/>
      <c r="F57" s="33"/>
    </row>
    <row r="58" spans="1:6" ht="12.75" customHeight="1">
      <c r="A58" s="525" t="s">
        <v>203</v>
      </c>
      <c r="B58" s="33">
        <v>10298</v>
      </c>
      <c r="C58" s="33">
        <v>12243</v>
      </c>
      <c r="D58" s="33">
        <v>12914.3</v>
      </c>
      <c r="E58" s="33">
        <v>14404.5</v>
      </c>
      <c r="F58" s="33">
        <v>17400.6</v>
      </c>
    </row>
    <row r="59" spans="1:6" ht="12.75" customHeight="1">
      <c r="A59" s="519" t="s">
        <v>204</v>
      </c>
      <c r="B59" s="33">
        <v>8992.6</v>
      </c>
      <c r="C59" s="33">
        <v>14501.5</v>
      </c>
      <c r="D59" s="33">
        <v>17806.3</v>
      </c>
      <c r="E59" s="33">
        <v>18048.6</v>
      </c>
      <c r="F59" s="33">
        <v>18760</v>
      </c>
    </row>
    <row r="60" spans="1:6" ht="12.75" customHeight="1">
      <c r="A60" s="519" t="s">
        <v>527</v>
      </c>
      <c r="F60" s="4"/>
    </row>
    <row r="61" spans="1:6" ht="12.75" customHeight="1">
      <c r="A61" s="519" t="s">
        <v>528</v>
      </c>
      <c r="B61" s="33">
        <v>4553.5</v>
      </c>
      <c r="C61" s="33">
        <v>7116.5</v>
      </c>
      <c r="D61" s="33">
        <v>9400</v>
      </c>
      <c r="E61" s="33">
        <v>9525.2</v>
      </c>
      <c r="F61" s="33">
        <v>9312</v>
      </c>
    </row>
    <row r="62" spans="1:6" ht="12.75" customHeight="1">
      <c r="A62" s="519" t="s">
        <v>206</v>
      </c>
      <c r="B62" s="33">
        <v>1218.5</v>
      </c>
      <c r="C62" s="33">
        <v>1686.2</v>
      </c>
      <c r="D62" s="33">
        <v>1408.7</v>
      </c>
      <c r="E62" s="33">
        <v>1723.6</v>
      </c>
      <c r="F62" s="33">
        <v>1858.7</v>
      </c>
    </row>
    <row r="63" spans="1:6" ht="12.75" customHeight="1">
      <c r="A63" s="519" t="s">
        <v>207</v>
      </c>
      <c r="B63" s="33">
        <v>2690.2</v>
      </c>
      <c r="C63" s="33">
        <v>2781.5</v>
      </c>
      <c r="D63" s="33">
        <v>3199.1</v>
      </c>
      <c r="E63" s="33">
        <v>3815.9</v>
      </c>
      <c r="F63" s="33">
        <v>3947.9</v>
      </c>
    </row>
    <row r="64" spans="1:6" ht="12.75" customHeight="1">
      <c r="A64" s="520" t="s">
        <v>210</v>
      </c>
      <c r="B64" s="33"/>
      <c r="C64" s="33"/>
      <c r="D64" s="33"/>
      <c r="E64" s="33"/>
      <c r="F64" s="33"/>
    </row>
    <row r="65" spans="1:6" ht="12.75" customHeight="1">
      <c r="A65" s="526" t="s">
        <v>211</v>
      </c>
      <c r="B65" s="33">
        <v>-7271.2</v>
      </c>
      <c r="C65" s="33">
        <v>-8344.6</v>
      </c>
      <c r="D65" s="33">
        <v>-9546.9</v>
      </c>
      <c r="E65" s="33">
        <v>-10740.7</v>
      </c>
      <c r="F65" s="33">
        <v>-12731.6</v>
      </c>
    </row>
    <row r="66" spans="1:6" ht="12.75" customHeight="1">
      <c r="A66" s="26" t="s">
        <v>214</v>
      </c>
      <c r="B66" s="33">
        <v>22582.4</v>
      </c>
      <c r="C66" s="33">
        <v>31567.6</v>
      </c>
      <c r="D66" s="33">
        <v>40748</v>
      </c>
      <c r="E66" s="33">
        <v>49415.5</v>
      </c>
      <c r="F66" s="33">
        <v>55931.1</v>
      </c>
    </row>
    <row r="67" spans="1:7" ht="12.75" customHeight="1" thickBot="1">
      <c r="A67" s="11"/>
      <c r="B67" s="29"/>
      <c r="C67" s="29"/>
      <c r="D67" s="29"/>
      <c r="E67" s="29"/>
      <c r="F67" s="151"/>
      <c r="G67" s="112"/>
    </row>
    <row r="68" spans="1:7" ht="12.75">
      <c r="A68" s="119" t="s">
        <v>219</v>
      </c>
      <c r="F68" s="294"/>
      <c r="G68" s="112"/>
    </row>
    <row r="72" ht="12.75">
      <c r="F72" s="257"/>
    </row>
  </sheetData>
  <sheetProtection/>
  <printOptions/>
  <pageMargins left="0.7874015748031497" right="0.5905511811023623" top="0.7874015748031497" bottom="0.7874015748031497" header="0.5118110236220472" footer="0.5118110236220472"/>
  <pageSetup firstPageNumber="39" useFirstPageNumber="1" horizontalDpi="600" verticalDpi="600" orientation="portrait" paperSize="9" r:id="rId1"/>
  <headerFooter alignWithMargins="0">
    <oddFooter>&amp;C&amp;"Times New Roman,обычный"&amp;9 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MAitmambetov</cp:lastModifiedBy>
  <cp:lastPrinted>2016-02-16T08:18:21Z</cp:lastPrinted>
  <dcterms:created xsi:type="dcterms:W3CDTF">2010-01-25T04:04:20Z</dcterms:created>
  <dcterms:modified xsi:type="dcterms:W3CDTF">2016-02-16T08:30:22Z</dcterms:modified>
  <cp:category/>
  <cp:version/>
  <cp:contentType/>
  <cp:contentStatus/>
</cp:coreProperties>
</file>